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cyps-data\SS Strat Plan\Strategic Planning\ADMISSIONS\Published Admission Limits_\PAN 28-29\"/>
    </mc:Choice>
  </mc:AlternateContent>
  <xr:revisionPtr revIDLastSave="0" documentId="13_ncr:1_{EC17BA6D-D7CF-48B0-BEFF-B009FD92D54E}" xr6:coauthVersionLast="47" xr6:coauthVersionMax="47" xr10:uidLastSave="{00000000-0000-0000-0000-000000000000}"/>
  <bookViews>
    <workbookView xWindow="28690" yWindow="-110" windowWidth="29020" windowHeight="15700" xr2:uid="{00000000-000D-0000-FFFF-FFFF00000000}"/>
  </bookViews>
  <sheets>
    <sheet name="PRIMARY response sheet" sheetId="1" r:id="rId1"/>
    <sheet name="Sheet2" sheetId="2" state="hidden" r:id="rId2"/>
    <sheet name="Sheet1" sheetId="5" state="hidden" r:id="rId3"/>
    <sheet name="GIAS information 8-24" sheetId="3" state="hidden" r:id="rId4"/>
  </sheets>
  <externalReferences>
    <externalReference r:id="rId5"/>
    <externalReference r:id="rId6"/>
    <externalReference r:id="rId7"/>
  </externalReferences>
  <definedNames>
    <definedName name="_xlnm._FilterDatabase" localSheetId="3" hidden="1">'GIAS information 8-24'!$A$1:$DG$414</definedName>
    <definedName name="_xlnm._FilterDatabase" localSheetId="1" hidden="1">Sheet2!$A$1:$R$295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 i="2" l="1"/>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 i="2"/>
  <c r="I235" i="2" l="1"/>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34" i="2"/>
  <c r="I211"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139" i="2"/>
  <c r="I140" i="2"/>
  <c r="I141" i="2"/>
  <c r="I142" i="2"/>
  <c r="I143" i="2"/>
  <c r="I144" i="2"/>
  <c r="I145" i="2"/>
  <c r="I146" i="2"/>
  <c r="I147" i="2"/>
  <c r="I148" i="2"/>
  <c r="I149" i="2"/>
  <c r="I150" i="2"/>
  <c r="I151" i="2"/>
  <c r="I152" i="2"/>
  <c r="I153" i="2"/>
  <c r="I154" i="2"/>
  <c r="I155" i="2"/>
  <c r="I156" i="2"/>
  <c r="I138" i="2"/>
  <c r="M3" i="2" l="1"/>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212" i="2"/>
  <c r="M213" i="2"/>
  <c r="M214" i="2"/>
  <c r="M2" i="2"/>
  <c r="L35" i="2" l="1"/>
  <c r="L43" i="2"/>
  <c r="L53" i="2"/>
  <c r="L237" i="2"/>
  <c r="L238" i="2"/>
  <c r="L239" i="2"/>
  <c r="L240" i="2"/>
  <c r="L241" i="2"/>
  <c r="L242" i="2"/>
  <c r="L243" i="2"/>
  <c r="L244" i="2"/>
  <c r="L245" i="2"/>
  <c r="L246" i="2"/>
  <c r="L247" i="2"/>
  <c r="L248" i="2"/>
  <c r="L249" i="2"/>
  <c r="L250" i="2"/>
  <c r="L251" i="2"/>
  <c r="L252" i="2"/>
  <c r="L253" i="2"/>
  <c r="L255" i="2"/>
  <c r="L256" i="2"/>
  <c r="L257" i="2"/>
  <c r="L258" i="2"/>
  <c r="L259" i="2"/>
  <c r="L260" i="2"/>
  <c r="L261" i="2"/>
  <c r="L262" i="2"/>
  <c r="L263" i="2"/>
  <c r="L264" i="2"/>
  <c r="L265" i="2"/>
  <c r="L266" i="2"/>
  <c r="L268" i="2"/>
  <c r="L269" i="2"/>
  <c r="L270" i="2"/>
  <c r="L271" i="2"/>
  <c r="L272" i="2"/>
  <c r="L273" i="2"/>
  <c r="L274" i="2"/>
  <c r="L275" i="2"/>
  <c r="L276" i="2"/>
  <c r="L277" i="2"/>
  <c r="L278" i="2"/>
  <c r="L279" i="2"/>
  <c r="L280" i="2"/>
  <c r="L281" i="2"/>
  <c r="L282" i="2"/>
  <c r="L283" i="2"/>
  <c r="L284" i="2"/>
  <c r="L285" i="2"/>
  <c r="L286" i="2"/>
  <c r="L287" i="2"/>
  <c r="L288" i="2"/>
  <c r="L289" i="2"/>
  <c r="L290" i="2"/>
  <c r="L291" i="2"/>
  <c r="L234"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8" i="2"/>
  <c r="L189" i="2"/>
  <c r="L190" i="2"/>
  <c r="L191" i="2"/>
  <c r="L192" i="2"/>
  <c r="L193" i="2"/>
  <c r="L194" i="2"/>
  <c r="L195" i="2"/>
  <c r="L196" i="2"/>
  <c r="L197" i="2"/>
  <c r="L198" i="2"/>
  <c r="L199" i="2"/>
  <c r="L200" i="2"/>
  <c r="L201" i="2"/>
  <c r="L202" i="2"/>
  <c r="L203" i="2"/>
  <c r="L204" i="2"/>
  <c r="L205" i="2"/>
  <c r="L206" i="2"/>
  <c r="L207" i="2"/>
  <c r="L208" i="2"/>
  <c r="L209" i="2"/>
  <c r="L210" i="2"/>
  <c r="L138" i="2"/>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122" i="2"/>
  <c r="G122" i="2" s="1"/>
  <c r="F123" i="2"/>
  <c r="G123" i="2" s="1"/>
  <c r="F124" i="2"/>
  <c r="G124" i="2" s="1"/>
  <c r="F125" i="2"/>
  <c r="G125" i="2" s="1"/>
  <c r="F126" i="2"/>
  <c r="G126"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 r="F138" i="2"/>
  <c r="G138" i="2" s="1"/>
  <c r="F139" i="2"/>
  <c r="G139" i="2" s="1"/>
  <c r="F140" i="2"/>
  <c r="G140" i="2" s="1"/>
  <c r="F141" i="2"/>
  <c r="G141" i="2" s="1"/>
  <c r="F142" i="2"/>
  <c r="G142" i="2" s="1"/>
  <c r="F143" i="2"/>
  <c r="G143" i="2" s="1"/>
  <c r="F144" i="2"/>
  <c r="G144" i="2" s="1"/>
  <c r="F145" i="2"/>
  <c r="G145" i="2" s="1"/>
  <c r="F146" i="2"/>
  <c r="G146" i="2" s="1"/>
  <c r="F147" i="2"/>
  <c r="G147" i="2" s="1"/>
  <c r="F148" i="2"/>
  <c r="G148" i="2" s="1"/>
  <c r="F149" i="2"/>
  <c r="G149"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G183" i="2" s="1"/>
  <c r="F184" i="2"/>
  <c r="G184" i="2" s="1"/>
  <c r="F185" i="2"/>
  <c r="G185" i="2" s="1"/>
  <c r="F186" i="2"/>
  <c r="G186" i="2" s="1"/>
  <c r="F187" i="2"/>
  <c r="G187" i="2" s="1"/>
  <c r="F188" i="2"/>
  <c r="G188" i="2" s="1"/>
  <c r="F189" i="2"/>
  <c r="G189" i="2" s="1"/>
  <c r="F190" i="2"/>
  <c r="G190" i="2" s="1"/>
  <c r="F191" i="2"/>
  <c r="G191" i="2" s="1"/>
  <c r="F192" i="2"/>
  <c r="G192" i="2" s="1"/>
  <c r="F193" i="2"/>
  <c r="G193" i="2" s="1"/>
  <c r="F194" i="2"/>
  <c r="G194" i="2" s="1"/>
  <c r="F195" i="2"/>
  <c r="G195" i="2" s="1"/>
  <c r="F196" i="2"/>
  <c r="G196" i="2" s="1"/>
  <c r="F197" i="2"/>
  <c r="G197" i="2" s="1"/>
  <c r="F198" i="2"/>
  <c r="G198" i="2" s="1"/>
  <c r="F199" i="2"/>
  <c r="G199" i="2" s="1"/>
  <c r="F200" i="2"/>
  <c r="G200" i="2" s="1"/>
  <c r="F201" i="2"/>
  <c r="G201" i="2" s="1"/>
  <c r="F202" i="2"/>
  <c r="G202" i="2" s="1"/>
  <c r="F203" i="2"/>
  <c r="G203" i="2" s="1"/>
  <c r="F204" i="2"/>
  <c r="G204" i="2" s="1"/>
  <c r="F205" i="2"/>
  <c r="G205" i="2" s="1"/>
  <c r="F206" i="2"/>
  <c r="G206" i="2" s="1"/>
  <c r="F207" i="2"/>
  <c r="G207" i="2" s="1"/>
  <c r="F208" i="2"/>
  <c r="G208" i="2" s="1"/>
  <c r="F209" i="2"/>
  <c r="G209" i="2" s="1"/>
  <c r="F210" i="2"/>
  <c r="G210" i="2" s="1"/>
  <c r="F211" i="2"/>
  <c r="G211" i="2" s="1"/>
  <c r="F212" i="2"/>
  <c r="G212" i="2" s="1"/>
  <c r="F213" i="2"/>
  <c r="G213" i="2" s="1"/>
  <c r="F214" i="2"/>
  <c r="G214" i="2" s="1"/>
  <c r="F215" i="2"/>
  <c r="G215" i="2" s="1"/>
  <c r="F216" i="2"/>
  <c r="G216" i="2" s="1"/>
  <c r="F217" i="2"/>
  <c r="G217" i="2" s="1"/>
  <c r="F218" i="2"/>
  <c r="G218" i="2" s="1"/>
  <c r="F219" i="2"/>
  <c r="G219" i="2" s="1"/>
  <c r="F220" i="2"/>
  <c r="G220" i="2" s="1"/>
  <c r="F221" i="2"/>
  <c r="G221" i="2" s="1"/>
  <c r="F222" i="2"/>
  <c r="G222" i="2" s="1"/>
  <c r="F223" i="2"/>
  <c r="G223" i="2" s="1"/>
  <c r="F224" i="2"/>
  <c r="G224" i="2" s="1"/>
  <c r="F225" i="2"/>
  <c r="G225" i="2" s="1"/>
  <c r="F226" i="2"/>
  <c r="G226" i="2" s="1"/>
  <c r="F227" i="2"/>
  <c r="G227" i="2" s="1"/>
  <c r="F228" i="2"/>
  <c r="G228" i="2" s="1"/>
  <c r="F230" i="2"/>
  <c r="G230" i="2" s="1"/>
  <c r="F231" i="2"/>
  <c r="G231" i="2" s="1"/>
  <c r="F232" i="2"/>
  <c r="G232" i="2" s="1"/>
  <c r="F233" i="2"/>
  <c r="G233" i="2" s="1"/>
  <c r="F234" i="2"/>
  <c r="G234" i="2" s="1"/>
  <c r="F267" i="2"/>
  <c r="G267" i="2" s="1"/>
  <c r="F235" i="2"/>
  <c r="G235" i="2" s="1"/>
  <c r="F236" i="2"/>
  <c r="G236" i="2" s="1"/>
  <c r="F237" i="2"/>
  <c r="G237" i="2" s="1"/>
  <c r="F238" i="2"/>
  <c r="G238" i="2" s="1"/>
  <c r="F239" i="2"/>
  <c r="G239" i="2" s="1"/>
  <c r="F240" i="2"/>
  <c r="G240" i="2" s="1"/>
  <c r="F241" i="2"/>
  <c r="G241" i="2" s="1"/>
  <c r="F242" i="2"/>
  <c r="G242" i="2" s="1"/>
  <c r="F243" i="2"/>
  <c r="G243" i="2" s="1"/>
  <c r="F244" i="2"/>
  <c r="G244" i="2" s="1"/>
  <c r="F245" i="2"/>
  <c r="G245" i="2" s="1"/>
  <c r="F246" i="2"/>
  <c r="G246" i="2" s="1"/>
  <c r="F247" i="2"/>
  <c r="G247" i="2" s="1"/>
  <c r="F248" i="2"/>
  <c r="G248" i="2" s="1"/>
  <c r="F249" i="2"/>
  <c r="G249" i="2" s="1"/>
  <c r="F250" i="2"/>
  <c r="G250" i="2" s="1"/>
  <c r="F251" i="2"/>
  <c r="G251" i="2" s="1"/>
  <c r="F252" i="2"/>
  <c r="G252" i="2" s="1"/>
  <c r="F253" i="2"/>
  <c r="G253" i="2" s="1"/>
  <c r="F254" i="2"/>
  <c r="G254" i="2" s="1"/>
  <c r="F255" i="2"/>
  <c r="G255" i="2" s="1"/>
  <c r="F256" i="2"/>
  <c r="G256" i="2" s="1"/>
  <c r="F257" i="2"/>
  <c r="G257" i="2" s="1"/>
  <c r="F258" i="2"/>
  <c r="G258" i="2" s="1"/>
  <c r="F259" i="2"/>
  <c r="G259" i="2" s="1"/>
  <c r="F260" i="2"/>
  <c r="G260" i="2" s="1"/>
  <c r="F261" i="2"/>
  <c r="G261" i="2" s="1"/>
  <c r="F262" i="2"/>
  <c r="G262" i="2" s="1"/>
  <c r="F263" i="2"/>
  <c r="G263" i="2" s="1"/>
  <c r="F264" i="2"/>
  <c r="G264" i="2" s="1"/>
  <c r="F265" i="2"/>
  <c r="G265" i="2" s="1"/>
  <c r="F266" i="2"/>
  <c r="G266" i="2" s="1"/>
  <c r="F268" i="2"/>
  <c r="G268" i="2" s="1"/>
  <c r="F269" i="2"/>
  <c r="G269" i="2" s="1"/>
  <c r="F270" i="2"/>
  <c r="G270" i="2" s="1"/>
  <c r="F271" i="2"/>
  <c r="G271" i="2" s="1"/>
  <c r="F272" i="2"/>
  <c r="G272" i="2" s="1"/>
  <c r="F273" i="2"/>
  <c r="G273" i="2" s="1"/>
  <c r="F274" i="2"/>
  <c r="G274" i="2" s="1"/>
  <c r="F275" i="2"/>
  <c r="G275" i="2" s="1"/>
  <c r="F276" i="2"/>
  <c r="G276" i="2" s="1"/>
  <c r="F277" i="2"/>
  <c r="G277" i="2" s="1"/>
  <c r="F278" i="2"/>
  <c r="G278" i="2" s="1"/>
  <c r="F279" i="2"/>
  <c r="G279" i="2" s="1"/>
  <c r="F280" i="2"/>
  <c r="G280" i="2" s="1"/>
  <c r="F281" i="2"/>
  <c r="G281" i="2" s="1"/>
  <c r="F282" i="2"/>
  <c r="G282" i="2" s="1"/>
  <c r="F283" i="2"/>
  <c r="G283" i="2" s="1"/>
  <c r="F229" i="2"/>
  <c r="G229" i="2" s="1"/>
  <c r="F284" i="2"/>
  <c r="G284" i="2" s="1"/>
  <c r="F285" i="2"/>
  <c r="G285" i="2" s="1"/>
  <c r="F286" i="2"/>
  <c r="G286" i="2" s="1"/>
  <c r="F287" i="2"/>
  <c r="G287" i="2" s="1"/>
  <c r="F288" i="2"/>
  <c r="G288" i="2" s="1"/>
  <c r="F289" i="2"/>
  <c r="G289" i="2" s="1"/>
  <c r="F290" i="2"/>
  <c r="G290" i="2" s="1"/>
  <c r="F291" i="2"/>
  <c r="G291" i="2" s="1"/>
  <c r="F23" i="2"/>
  <c r="G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F37" i="2"/>
  <c r="G37" i="2" s="1"/>
  <c r="F38" i="2"/>
  <c r="G38" i="2" s="1"/>
  <c r="F39" i="2"/>
  <c r="G39" i="2" s="1"/>
  <c r="F40" i="2"/>
  <c r="G40" i="2" s="1"/>
  <c r="F41" i="2"/>
  <c r="G41" i="2" s="1"/>
  <c r="F42" i="2"/>
  <c r="G42" i="2" s="1"/>
  <c r="F11" i="2"/>
  <c r="G11" i="2" s="1"/>
  <c r="F12" i="2"/>
  <c r="G12" i="2" s="1"/>
  <c r="F13" i="2"/>
  <c r="G13" i="2" s="1"/>
  <c r="F14" i="2"/>
  <c r="G14" i="2" s="1"/>
  <c r="F15" i="2"/>
  <c r="G15" i="2" s="1"/>
  <c r="F16" i="2"/>
  <c r="G16" i="2" s="1"/>
  <c r="F17" i="2"/>
  <c r="G17" i="2" s="1"/>
  <c r="F18" i="2"/>
  <c r="G18" i="2" s="1"/>
  <c r="F19" i="2"/>
  <c r="G19" i="2" s="1"/>
  <c r="F20" i="2"/>
  <c r="G20" i="2" s="1"/>
  <c r="F21" i="2"/>
  <c r="G21" i="2" s="1"/>
  <c r="F22" i="2"/>
  <c r="G22" i="2" s="1"/>
  <c r="F3" i="2"/>
  <c r="G3" i="2" s="1"/>
  <c r="F4" i="2"/>
  <c r="G4" i="2" s="1"/>
  <c r="F5" i="2"/>
  <c r="G5" i="2" s="1"/>
  <c r="F6" i="2"/>
  <c r="G6" i="2" s="1"/>
  <c r="F7" i="2"/>
  <c r="G7" i="2" s="1"/>
  <c r="F8" i="2"/>
  <c r="G8" i="2" s="1"/>
  <c r="F9" i="2"/>
  <c r="G9" i="2" s="1"/>
  <c r="F10" i="2"/>
  <c r="G10" i="2" s="1"/>
  <c r="F2" i="2"/>
  <c r="G2" i="2" s="1"/>
  <c r="B78" i="1" l="1"/>
  <c r="C78" i="1"/>
  <c r="E78" i="1"/>
  <c r="F78" i="1"/>
  <c r="G78" i="1"/>
  <c r="H78" i="1"/>
  <c r="I78" i="1"/>
  <c r="J78" i="1"/>
  <c r="D78" i="1"/>
  <c r="J79" i="1"/>
  <c r="I79" i="1"/>
  <c r="H79" i="1"/>
  <c r="G79" i="1"/>
  <c r="F79" i="1"/>
  <c r="E79" i="1"/>
  <c r="D79" i="1"/>
  <c r="K60" i="1"/>
  <c r="K61" i="1"/>
  <c r="K62" i="1"/>
  <c r="K63" i="1"/>
  <c r="K64" i="1"/>
  <c r="K65" i="1"/>
  <c r="K66" i="1"/>
  <c r="K67" i="1"/>
  <c r="K68" i="1"/>
  <c r="K69" i="1"/>
  <c r="K70" i="1"/>
  <c r="K71" i="1"/>
  <c r="K72" i="1"/>
  <c r="K73" i="1"/>
  <c r="K74" i="1"/>
  <c r="K75" i="1"/>
  <c r="K77" i="1"/>
  <c r="K76" i="1"/>
  <c r="K59" i="1"/>
  <c r="K58" i="1"/>
  <c r="K57" i="1"/>
  <c r="K79" i="1" l="1"/>
  <c r="I38" i="1" l="1"/>
  <c r="J232" i="2"/>
  <c r="K20" i="1" l="1"/>
  <c r="B17" i="2"/>
  <c r="B122" i="2"/>
  <c r="B118" i="2"/>
  <c r="B19" i="2"/>
  <c r="B51" i="2"/>
  <c r="B132" i="2"/>
  <c r="B82" i="2"/>
  <c r="B94" i="2"/>
  <c r="B14" i="2"/>
  <c r="B121" i="2"/>
  <c r="B213" i="2"/>
  <c r="B212" i="2"/>
  <c r="B5" i="2"/>
  <c r="B42" i="2"/>
  <c r="B15" i="2"/>
  <c r="B23" i="2"/>
  <c r="B86" i="2"/>
  <c r="B128" i="2"/>
  <c r="B100" i="2"/>
  <c r="B4" i="2"/>
  <c r="B81" i="2"/>
  <c r="B20" i="2"/>
  <c r="B44" i="2"/>
  <c r="B62" i="2"/>
  <c r="B164" i="2"/>
  <c r="B45" i="2"/>
  <c r="B77" i="2"/>
  <c r="B202" i="2"/>
  <c r="B170" i="2"/>
  <c r="B59" i="2"/>
  <c r="B63" i="2"/>
  <c r="B66" i="2"/>
  <c r="B181" i="2"/>
  <c r="B74" i="2"/>
  <c r="B140" i="2"/>
  <c r="B182" i="2"/>
  <c r="B80" i="2"/>
  <c r="B189" i="2"/>
  <c r="B190" i="2"/>
  <c r="B144" i="2"/>
  <c r="B161" i="2"/>
  <c r="B191" i="2"/>
  <c r="B200" i="2"/>
  <c r="B201" i="2"/>
  <c r="B204" i="2"/>
  <c r="B123" i="2"/>
  <c r="B133" i="2"/>
  <c r="B34" i="2"/>
  <c r="B71" i="2"/>
  <c r="B157" i="2"/>
  <c r="B156" i="2"/>
  <c r="B177" i="2"/>
  <c r="B154" i="2"/>
  <c r="B192" i="2"/>
  <c r="B179" i="2"/>
  <c r="B151" i="2"/>
  <c r="B104" i="2"/>
  <c r="B197" i="2"/>
  <c r="B152" i="2"/>
  <c r="B3" i="2"/>
  <c r="B134" i="2"/>
  <c r="B209" i="2"/>
  <c r="B120" i="2"/>
  <c r="B99" i="2"/>
  <c r="B186" i="2"/>
  <c r="B194" i="2"/>
  <c r="B153" i="2"/>
  <c r="B16" i="2"/>
  <c r="B171" i="2"/>
  <c r="B178" i="2"/>
  <c r="B185" i="2"/>
  <c r="B52" i="2"/>
  <c r="B206" i="2"/>
  <c r="B138" i="2"/>
  <c r="B139" i="2"/>
  <c r="B141" i="2"/>
  <c r="B150" i="2"/>
  <c r="B149" i="2"/>
  <c r="B21" i="2"/>
  <c r="B24" i="2"/>
  <c r="B158" i="2"/>
  <c r="B7" i="2"/>
  <c r="B8" i="2"/>
  <c r="B147" i="2"/>
  <c r="B148" i="2"/>
  <c r="B13" i="2"/>
  <c r="B18" i="2"/>
  <c r="B22" i="2"/>
  <c r="B28" i="2"/>
  <c r="B155" i="2"/>
  <c r="B38" i="2"/>
  <c r="B173" i="2"/>
  <c r="B160" i="2"/>
  <c r="B165" i="2"/>
  <c r="B50" i="2"/>
  <c r="B166" i="2"/>
  <c r="B73" i="2"/>
  <c r="B79" i="2"/>
  <c r="B135" i="2"/>
  <c r="B124" i="2"/>
  <c r="B167" i="2"/>
  <c r="B53" i="2"/>
  <c r="B162" i="2"/>
  <c r="B174" i="2"/>
  <c r="B64" i="2"/>
  <c r="B32" i="2"/>
  <c r="B146" i="2"/>
  <c r="B193" i="2"/>
  <c r="B95" i="2"/>
  <c r="B198" i="2"/>
  <c r="B199" i="2"/>
  <c r="B102" i="2"/>
  <c r="B203" i="2"/>
  <c r="B205" i="2"/>
  <c r="B207" i="2"/>
  <c r="B210" i="2"/>
  <c r="B136" i="2"/>
  <c r="B46" i="2"/>
  <c r="B180" i="2"/>
  <c r="B55" i="2"/>
  <c r="B83" i="2"/>
  <c r="B78" i="2"/>
  <c r="B9" i="2"/>
  <c r="B98" i="2"/>
  <c r="B208" i="2"/>
  <c r="B90" i="2"/>
  <c r="B29" i="2"/>
  <c r="B69" i="2"/>
  <c r="B145" i="2"/>
  <c r="B172" i="2"/>
  <c r="B126" i="2"/>
  <c r="B163" i="2"/>
  <c r="B142" i="2"/>
  <c r="B143" i="2"/>
  <c r="B168" i="2"/>
  <c r="B169" i="2"/>
  <c r="B175" i="2"/>
  <c r="B176" i="2"/>
  <c r="B65" i="2"/>
  <c r="B183" i="2"/>
  <c r="B184" i="2"/>
  <c r="B188" i="2"/>
  <c r="B159" i="2"/>
  <c r="B195" i="2"/>
  <c r="B196" i="2"/>
  <c r="B57" i="2"/>
  <c r="B92" i="2"/>
  <c r="B93" i="2"/>
  <c r="B89" i="2"/>
  <c r="B87" i="2"/>
  <c r="B2" i="2"/>
  <c r="B237" i="2"/>
  <c r="B238" i="2"/>
  <c r="B241" i="2"/>
  <c r="B244" i="2"/>
  <c r="B245" i="2"/>
  <c r="B30" i="2"/>
  <c r="B221" i="2"/>
  <c r="B246" i="2"/>
  <c r="B33" i="2"/>
  <c r="B36" i="2"/>
  <c r="B282" i="2"/>
  <c r="B248" i="2"/>
  <c r="B250" i="2"/>
  <c r="B271" i="2"/>
  <c r="B48" i="2"/>
  <c r="B256" i="2"/>
  <c r="B258" i="2"/>
  <c r="B259" i="2"/>
  <c r="B260" i="2"/>
  <c r="B263" i="2"/>
  <c r="B61" i="2"/>
  <c r="B269" i="2"/>
  <c r="B70" i="2"/>
  <c r="B273" i="2"/>
  <c r="B84" i="2"/>
  <c r="B277" i="2"/>
  <c r="B96" i="2"/>
  <c r="B283" i="2"/>
  <c r="B101" i="2"/>
  <c r="B287" i="2"/>
  <c r="B288" i="2"/>
  <c r="B131" i="2"/>
  <c r="B289" i="2"/>
  <c r="B286" i="2"/>
  <c r="B276" i="2"/>
  <c r="B137" i="2"/>
  <c r="B12" i="2"/>
  <c r="B249" i="2"/>
  <c r="B27" i="2"/>
  <c r="B37" i="2"/>
  <c r="B39" i="2"/>
  <c r="B257" i="2"/>
  <c r="B280" i="2"/>
  <c r="B97" i="2"/>
  <c r="B290" i="2"/>
  <c r="B272" i="2"/>
  <c r="B274" i="2"/>
  <c r="B11" i="2"/>
  <c r="B285" i="2"/>
  <c r="B239" i="2"/>
  <c r="B240" i="2"/>
  <c r="B234" i="2"/>
  <c r="B242" i="2"/>
  <c r="B25" i="2"/>
  <c r="B243" i="2"/>
  <c r="B35" i="2"/>
  <c r="B247" i="2"/>
  <c r="B251" i="2"/>
  <c r="B252" i="2"/>
  <c r="B253" i="2"/>
  <c r="B47" i="2"/>
  <c r="B255" i="2"/>
  <c r="B49" i="2"/>
  <c r="B116" i="2"/>
  <c r="B262" i="2"/>
  <c r="B266" i="2"/>
  <c r="B58" i="2"/>
  <c r="B264" i="2"/>
  <c r="B265" i="2"/>
  <c r="B268" i="2"/>
  <c r="B270" i="2"/>
  <c r="B72" i="2"/>
  <c r="B76" i="2"/>
  <c r="B75" i="2"/>
  <c r="B275" i="2"/>
  <c r="B228" i="2"/>
  <c r="B88" i="2"/>
  <c r="B41" i="2"/>
  <c r="B278" i="2"/>
  <c r="B279" i="2"/>
  <c r="B281" i="2"/>
  <c r="B26" i="2"/>
  <c r="B284" i="2"/>
  <c r="B125" i="2"/>
  <c r="B129" i="2"/>
  <c r="B130" i="2"/>
  <c r="B291" i="2"/>
  <c r="B43" i="2"/>
  <c r="B261" i="2"/>
  <c r="B40" i="2"/>
  <c r="B103" i="2"/>
  <c r="B216" i="2"/>
  <c r="B231" i="2"/>
  <c r="B219" i="2"/>
  <c r="B226" i="2"/>
  <c r="B222" i="2"/>
  <c r="B223" i="2"/>
  <c r="B230" i="2"/>
  <c r="B232" i="2"/>
  <c r="B217" i="2"/>
  <c r="B215" i="2"/>
  <c r="B233" i="2"/>
  <c r="B218" i="2"/>
  <c r="B220" i="2"/>
  <c r="B31" i="2"/>
  <c r="B224" i="2"/>
  <c r="B6" i="2"/>
  <c r="B225" i="2"/>
  <c r="B67" i="2"/>
  <c r="B85" i="2"/>
  <c r="B10" i="2"/>
  <c r="B114" i="2"/>
  <c r="B119" i="2"/>
  <c r="B113" i="2"/>
  <c r="B109" i="2"/>
  <c r="B117" i="2"/>
  <c r="B110" i="2"/>
  <c r="B105" i="2"/>
  <c r="B107" i="2"/>
  <c r="B111" i="2"/>
  <c r="B108" i="2"/>
  <c r="B112" i="2"/>
  <c r="B115" i="2"/>
  <c r="B106" i="2"/>
  <c r="B91" i="2"/>
  <c r="B60" i="2"/>
  <c r="B211" i="2"/>
  <c r="B127" i="2"/>
  <c r="K38" i="1"/>
  <c r="J17" i="2"/>
  <c r="K17" i="2"/>
  <c r="J118" i="2"/>
  <c r="K118" i="2"/>
  <c r="J114" i="2"/>
  <c r="K114" i="2"/>
  <c r="J19" i="2"/>
  <c r="K19" i="2"/>
  <c r="J49" i="2"/>
  <c r="K49" i="2"/>
  <c r="J128" i="2"/>
  <c r="K128" i="2"/>
  <c r="J78" i="2"/>
  <c r="K78" i="2"/>
  <c r="J90" i="2"/>
  <c r="K90" i="2"/>
  <c r="J14" i="2"/>
  <c r="K14" i="2"/>
  <c r="J117" i="2"/>
  <c r="J210" i="2"/>
  <c r="K210" i="2"/>
  <c r="J209" i="2"/>
  <c r="K209" i="2"/>
  <c r="J5" i="2"/>
  <c r="K5" i="2"/>
  <c r="J41" i="2"/>
  <c r="K41" i="2"/>
  <c r="J15" i="2"/>
  <c r="K15" i="2"/>
  <c r="J23" i="2"/>
  <c r="K23" i="2"/>
  <c r="J82" i="2"/>
  <c r="K82" i="2"/>
  <c r="J124" i="2"/>
  <c r="K124" i="2"/>
  <c r="J96" i="2"/>
  <c r="K96" i="2"/>
  <c r="J4" i="2"/>
  <c r="K4" i="2"/>
  <c r="J77" i="2"/>
  <c r="K77" i="2"/>
  <c r="J174" i="2"/>
  <c r="K174" i="2"/>
  <c r="J42" i="2"/>
  <c r="K42" i="2"/>
  <c r="J59" i="2"/>
  <c r="K59" i="2"/>
  <c r="J160" i="2"/>
  <c r="K160" i="2"/>
  <c r="J43" i="2"/>
  <c r="K43" i="2"/>
  <c r="J73" i="2"/>
  <c r="K73" i="2"/>
  <c r="J199" i="2"/>
  <c r="K199" i="2"/>
  <c r="J167" i="2"/>
  <c r="K167" i="2"/>
  <c r="J56" i="2"/>
  <c r="K56" i="2"/>
  <c r="J60" i="2"/>
  <c r="K60" i="2"/>
  <c r="J63" i="2"/>
  <c r="K63" i="2"/>
  <c r="J178" i="2"/>
  <c r="K178" i="2"/>
  <c r="J70" i="2"/>
  <c r="K70" i="2"/>
  <c r="J136" i="2"/>
  <c r="K136" i="2"/>
  <c r="J179" i="2"/>
  <c r="K179" i="2"/>
  <c r="J76" i="2"/>
  <c r="K76" i="2"/>
  <c r="J184" i="2"/>
  <c r="K184" i="2"/>
  <c r="J186" i="2"/>
  <c r="K186" i="2"/>
  <c r="K187" i="2"/>
  <c r="J140" i="2"/>
  <c r="K140" i="2"/>
  <c r="J157" i="2"/>
  <c r="K157" i="2"/>
  <c r="J188" i="2"/>
  <c r="K188" i="2"/>
  <c r="J197" i="2"/>
  <c r="K197" i="2"/>
  <c r="J198" i="2"/>
  <c r="K198" i="2"/>
  <c r="J201" i="2"/>
  <c r="K201" i="2"/>
  <c r="J119" i="2"/>
  <c r="K119" i="2"/>
  <c r="J129" i="2"/>
  <c r="K129" i="2"/>
  <c r="J34" i="2"/>
  <c r="K34" i="2"/>
  <c r="J67" i="2"/>
  <c r="K67" i="2"/>
  <c r="J153" i="2"/>
  <c r="K153" i="2"/>
  <c r="J175" i="2"/>
  <c r="K175" i="2"/>
  <c r="J150" i="2"/>
  <c r="K150" i="2"/>
  <c r="J189" i="2"/>
  <c r="K189" i="2"/>
  <c r="J147" i="2"/>
  <c r="K147" i="2"/>
  <c r="J100" i="2"/>
  <c r="K100" i="2"/>
  <c r="J194" i="2"/>
  <c r="K194" i="2"/>
  <c r="J148" i="2"/>
  <c r="K148" i="2"/>
  <c r="J3" i="2"/>
  <c r="K3" i="2"/>
  <c r="J130" i="2"/>
  <c r="K130" i="2"/>
  <c r="J206" i="2"/>
  <c r="K206" i="2"/>
  <c r="J116" i="2"/>
  <c r="K116" i="2"/>
  <c r="J95" i="2"/>
  <c r="K95" i="2"/>
  <c r="J183" i="2"/>
  <c r="K183" i="2"/>
  <c r="J191" i="2"/>
  <c r="K191" i="2"/>
  <c r="J149" i="2"/>
  <c r="K149" i="2"/>
  <c r="J16" i="2"/>
  <c r="K16" i="2"/>
  <c r="J168" i="2"/>
  <c r="K168" i="2"/>
  <c r="J176" i="2"/>
  <c r="K176" i="2"/>
  <c r="J182" i="2"/>
  <c r="K182" i="2"/>
  <c r="J50" i="2"/>
  <c r="K50" i="2"/>
  <c r="J203" i="2"/>
  <c r="K203" i="2"/>
  <c r="J134" i="2"/>
  <c r="K134" i="2"/>
  <c r="J135" i="2"/>
  <c r="K135" i="2"/>
  <c r="J137" i="2"/>
  <c r="K137" i="2"/>
  <c r="J146" i="2"/>
  <c r="K146" i="2"/>
  <c r="J145" i="2"/>
  <c r="K145" i="2"/>
  <c r="J21" i="2"/>
  <c r="K21" i="2"/>
  <c r="J24" i="2"/>
  <c r="K24" i="2"/>
  <c r="J154" i="2"/>
  <c r="K154" i="2"/>
  <c r="J7" i="2"/>
  <c r="K7" i="2"/>
  <c r="J8" i="2"/>
  <c r="J143" i="2"/>
  <c r="K143" i="2"/>
  <c r="J144" i="2"/>
  <c r="J13" i="2"/>
  <c r="K13" i="2"/>
  <c r="J18" i="2"/>
  <c r="K18" i="2"/>
  <c r="J22" i="2"/>
  <c r="K22" i="2"/>
  <c r="J28" i="2"/>
  <c r="K28" i="2"/>
  <c r="J151" i="2"/>
  <c r="K151" i="2"/>
  <c r="J37" i="2"/>
  <c r="K37" i="2"/>
  <c r="J170" i="2"/>
  <c r="J156" i="2"/>
  <c r="K156" i="2"/>
  <c r="J161" i="2"/>
  <c r="J48" i="2"/>
  <c r="J162" i="2"/>
  <c r="J69" i="2"/>
  <c r="J75" i="2"/>
  <c r="J131" i="2"/>
  <c r="J120" i="2"/>
  <c r="J163" i="2"/>
  <c r="K163" i="2"/>
  <c r="J165" i="2"/>
  <c r="K165" i="2"/>
  <c r="J158" i="2"/>
  <c r="J171" i="2"/>
  <c r="K171" i="2"/>
  <c r="J61" i="2"/>
  <c r="K61" i="2"/>
  <c r="J32" i="2"/>
  <c r="J142" i="2"/>
  <c r="J190" i="2"/>
  <c r="J91" i="2"/>
  <c r="K91" i="2"/>
  <c r="J195" i="2"/>
  <c r="J196" i="2"/>
  <c r="K196" i="2"/>
  <c r="J98" i="2"/>
  <c r="K98" i="2"/>
  <c r="J200" i="2"/>
  <c r="J202" i="2"/>
  <c r="K202" i="2"/>
  <c r="J204" i="2"/>
  <c r="K204" i="2"/>
  <c r="J207" i="2"/>
  <c r="K207" i="2"/>
  <c r="J132" i="2"/>
  <c r="J44" i="2"/>
  <c r="K44" i="2"/>
  <c r="J177" i="2"/>
  <c r="K177" i="2"/>
  <c r="J52" i="2"/>
  <c r="J79" i="2"/>
  <c r="J74" i="2"/>
  <c r="J9" i="2"/>
  <c r="J94" i="2"/>
  <c r="K94" i="2"/>
  <c r="J205" i="2"/>
  <c r="K205" i="2"/>
  <c r="J86" i="2"/>
  <c r="J29" i="2"/>
  <c r="J65" i="2"/>
  <c r="J141" i="2"/>
  <c r="K141" i="2"/>
  <c r="J169" i="2"/>
  <c r="K169" i="2"/>
  <c r="J122" i="2"/>
  <c r="K122" i="2"/>
  <c r="J159" i="2"/>
  <c r="K159" i="2"/>
  <c r="J138" i="2"/>
  <c r="K138" i="2"/>
  <c r="J139" i="2"/>
  <c r="K139" i="2"/>
  <c r="J164" i="2"/>
  <c r="K164" i="2"/>
  <c r="J166" i="2"/>
  <c r="K166" i="2"/>
  <c r="J172" i="2"/>
  <c r="K172" i="2"/>
  <c r="J173" i="2"/>
  <c r="K173" i="2"/>
  <c r="J180" i="2"/>
  <c r="K180" i="2"/>
  <c r="J181" i="2"/>
  <c r="K181" i="2"/>
  <c r="J185" i="2"/>
  <c r="K185" i="2"/>
  <c r="J155" i="2"/>
  <c r="K155" i="2"/>
  <c r="J192" i="2"/>
  <c r="K192" i="2"/>
  <c r="J193" i="2"/>
  <c r="K193" i="2"/>
  <c r="K54" i="2"/>
  <c r="J88" i="2"/>
  <c r="J85" i="2"/>
  <c r="K85" i="2"/>
  <c r="J83" i="2"/>
  <c r="K83" i="2"/>
  <c r="J2" i="2"/>
  <c r="K2" i="2"/>
  <c r="J233" i="2"/>
  <c r="K233" i="2"/>
  <c r="J267" i="2"/>
  <c r="K267" i="2"/>
  <c r="K235" i="2"/>
  <c r="K236" i="2"/>
  <c r="J239" i="2"/>
  <c r="K239" i="2"/>
  <c r="J242" i="2"/>
  <c r="K242" i="2"/>
  <c r="J243" i="2"/>
  <c r="K243" i="2"/>
  <c r="J30" i="2"/>
  <c r="K30" i="2"/>
  <c r="J218" i="2"/>
  <c r="K218" i="2"/>
  <c r="J244" i="2"/>
  <c r="J33" i="2"/>
  <c r="K33" i="2"/>
  <c r="J35" i="2"/>
  <c r="K35" i="2"/>
  <c r="J282" i="2"/>
  <c r="K282" i="2"/>
  <c r="J247" i="2"/>
  <c r="K247" i="2"/>
  <c r="J250" i="2"/>
  <c r="K250" i="2"/>
  <c r="J271" i="2"/>
  <c r="K271" i="2"/>
  <c r="J46" i="2"/>
  <c r="K46" i="2"/>
  <c r="J256" i="2"/>
  <c r="K256" i="2"/>
  <c r="J258" i="2"/>
  <c r="K258" i="2"/>
  <c r="J259" i="2"/>
  <c r="K259" i="2"/>
  <c r="J260" i="2"/>
  <c r="K260" i="2"/>
  <c r="J263" i="2"/>
  <c r="J58" i="2"/>
  <c r="K58" i="2"/>
  <c r="J269" i="2"/>
  <c r="K269" i="2"/>
  <c r="J66" i="2"/>
  <c r="K66" i="2"/>
  <c r="J273" i="2"/>
  <c r="K273" i="2"/>
  <c r="J80" i="2"/>
  <c r="K80" i="2"/>
  <c r="J277" i="2"/>
  <c r="K277" i="2"/>
  <c r="J92" i="2"/>
  <c r="K92" i="2"/>
  <c r="J283" i="2"/>
  <c r="K283" i="2"/>
  <c r="J97" i="2"/>
  <c r="K97" i="2"/>
  <c r="K229" i="2"/>
  <c r="J287" i="2"/>
  <c r="K287" i="2"/>
  <c r="J288" i="2"/>
  <c r="K288" i="2"/>
  <c r="J127" i="2"/>
  <c r="K127" i="2"/>
  <c r="J289" i="2"/>
  <c r="K289" i="2"/>
  <c r="J286" i="2"/>
  <c r="K286" i="2"/>
  <c r="J276" i="2"/>
  <c r="K276" i="2"/>
  <c r="J133" i="2"/>
  <c r="K133" i="2"/>
  <c r="J12" i="2"/>
  <c r="K12" i="2"/>
  <c r="J248" i="2"/>
  <c r="K248" i="2"/>
  <c r="J27" i="2"/>
  <c r="K27" i="2"/>
  <c r="J36" i="2"/>
  <c r="K36" i="2"/>
  <c r="J38" i="2"/>
  <c r="K38" i="2"/>
  <c r="J257" i="2"/>
  <c r="K257" i="2"/>
  <c r="J280" i="2"/>
  <c r="K280" i="2"/>
  <c r="K93" i="2"/>
  <c r="J290" i="2"/>
  <c r="K290" i="2"/>
  <c r="K254" i="2"/>
  <c r="J272" i="2"/>
  <c r="K272" i="2"/>
  <c r="J274" i="2"/>
  <c r="K274" i="2"/>
  <c r="J11" i="2"/>
  <c r="K11" i="2"/>
  <c r="J285" i="2"/>
  <c r="J237" i="2"/>
  <c r="J238" i="2"/>
  <c r="J240" i="2"/>
  <c r="J25" i="2"/>
  <c r="K25" i="2"/>
  <c r="J241" i="2"/>
  <c r="K241" i="2"/>
  <c r="J245" i="2"/>
  <c r="K245" i="2"/>
  <c r="J246" i="2"/>
  <c r="J251" i="2"/>
  <c r="J252" i="2"/>
  <c r="K252" i="2"/>
  <c r="J253" i="2"/>
  <c r="J45" i="2"/>
  <c r="J255" i="2"/>
  <c r="K255" i="2"/>
  <c r="J47" i="2"/>
  <c r="J112" i="2"/>
  <c r="J262" i="2"/>
  <c r="J266" i="2"/>
  <c r="J55" i="2"/>
  <c r="K55" i="2"/>
  <c r="J264" i="2"/>
  <c r="J265" i="2"/>
  <c r="K265" i="2"/>
  <c r="J268" i="2"/>
  <c r="J270" i="2"/>
  <c r="J68" i="2"/>
  <c r="K68" i="2"/>
  <c r="J72" i="2"/>
  <c r="K72" i="2"/>
  <c r="J71" i="2"/>
  <c r="J275" i="2"/>
  <c r="J226" i="2"/>
  <c r="K226" i="2"/>
  <c r="K51" i="2"/>
  <c r="J84" i="2"/>
  <c r="J40" i="2"/>
  <c r="J278" i="2"/>
  <c r="K278" i="2"/>
  <c r="J279" i="2"/>
  <c r="K279" i="2"/>
  <c r="J281" i="2"/>
  <c r="K281" i="2"/>
  <c r="J26" i="2"/>
  <c r="K26" i="2"/>
  <c r="J284" i="2"/>
  <c r="J121" i="2"/>
  <c r="K121" i="2"/>
  <c r="J125" i="2"/>
  <c r="K125" i="2"/>
  <c r="J126" i="2"/>
  <c r="J291" i="2"/>
  <c r="K291" i="2"/>
  <c r="J249" i="2"/>
  <c r="K249" i="2"/>
  <c r="J261" i="2"/>
  <c r="K261" i="2"/>
  <c r="J39" i="2"/>
  <c r="K39" i="2"/>
  <c r="J234" i="2"/>
  <c r="K234" i="2"/>
  <c r="J99" i="2"/>
  <c r="K99" i="2"/>
  <c r="J213" i="2"/>
  <c r="K213" i="2"/>
  <c r="J228" i="2"/>
  <c r="K228" i="2"/>
  <c r="J216" i="2"/>
  <c r="K216" i="2"/>
  <c r="J224" i="2"/>
  <c r="K224" i="2"/>
  <c r="J219" i="2"/>
  <c r="K219" i="2"/>
  <c r="J220" i="2"/>
  <c r="K220" i="2"/>
  <c r="J223" i="2"/>
  <c r="J225" i="2"/>
  <c r="K225" i="2"/>
  <c r="K227" i="2"/>
  <c r="J230" i="2"/>
  <c r="K230" i="2"/>
  <c r="J214" i="2"/>
  <c r="K214" i="2"/>
  <c r="J212" i="2"/>
  <c r="K212" i="2"/>
  <c r="J231" i="2"/>
  <c r="K231" i="2"/>
  <c r="J215" i="2"/>
  <c r="K215" i="2"/>
  <c r="J20" i="2"/>
  <c r="K20" i="2"/>
  <c r="J217" i="2"/>
  <c r="K217" i="2"/>
  <c r="J31" i="2"/>
  <c r="J221" i="2"/>
  <c r="K221" i="2"/>
  <c r="J6" i="2"/>
  <c r="J222" i="2"/>
  <c r="K222" i="2"/>
  <c r="J64" i="2"/>
  <c r="J81" i="2"/>
  <c r="J10" i="2"/>
  <c r="K10" i="2"/>
  <c r="J110" i="2"/>
  <c r="J115" i="2"/>
  <c r="K115" i="2"/>
  <c r="J109" i="2"/>
  <c r="K109" i="2"/>
  <c r="J105" i="2"/>
  <c r="K105" i="2"/>
  <c r="J113" i="2"/>
  <c r="J106" i="2"/>
  <c r="J101" i="2"/>
  <c r="K101" i="2"/>
  <c r="J103" i="2"/>
  <c r="K103" i="2"/>
  <c r="J107" i="2"/>
  <c r="K107" i="2"/>
  <c r="J104" i="2"/>
  <c r="K104" i="2"/>
  <c r="J108" i="2"/>
  <c r="K108" i="2"/>
  <c r="J111" i="2"/>
  <c r="K111" i="2"/>
  <c r="J102" i="2"/>
  <c r="K102" i="2"/>
  <c r="J87" i="2"/>
  <c r="K87" i="2"/>
  <c r="J57" i="2"/>
  <c r="J208" i="2"/>
  <c r="K123" i="2"/>
  <c r="J123" i="2"/>
  <c r="B9" i="1" l="1"/>
  <c r="K19" i="1"/>
  <c r="K21" i="1"/>
  <c r="C8" i="1"/>
  <c r="G13" i="1"/>
  <c r="K78" i="1" l="1"/>
</calcChain>
</file>

<file path=xl/sharedStrings.xml><?xml version="1.0" encoding="utf-8"?>
<sst xmlns="http://schemas.openxmlformats.org/spreadsheetml/2006/main" count="44587" uniqueCount="5865">
  <si>
    <t>Age Range of School</t>
  </si>
  <si>
    <t>N1</t>
  </si>
  <si>
    <t>N2</t>
  </si>
  <si>
    <t>Reception</t>
  </si>
  <si>
    <t>Year 1</t>
  </si>
  <si>
    <t>Year 2</t>
  </si>
  <si>
    <t>Year 3</t>
  </si>
  <si>
    <t>Year 4</t>
  </si>
  <si>
    <t>Year 5</t>
  </si>
  <si>
    <t>Year 6</t>
  </si>
  <si>
    <t>Total</t>
  </si>
  <si>
    <t>How many full-time teaching classes are you currently running?</t>
  </si>
  <si>
    <t xml:space="preserve">Voluntary Aided, Foundation and Academy Schools only </t>
  </si>
  <si>
    <t>Headteacher (printed name, signature or e-signature)</t>
  </si>
  <si>
    <t>Chair of Governors (printed name, signature or e-signature)</t>
  </si>
  <si>
    <t>Date</t>
  </si>
  <si>
    <t>DfE No. 815-</t>
  </si>
  <si>
    <t>School</t>
  </si>
  <si>
    <t>School Type</t>
  </si>
  <si>
    <t>SPO</t>
  </si>
  <si>
    <t>AAO</t>
  </si>
  <si>
    <t>Indicated Admission Number</t>
  </si>
  <si>
    <t>Alverton Primary School</t>
  </si>
  <si>
    <t xml:space="preserve">Community </t>
  </si>
  <si>
    <t>Amotherby Community Primary School</t>
  </si>
  <si>
    <t>Applegarth Primary School</t>
  </si>
  <si>
    <t>Appleton Wiske Community Primary School</t>
  </si>
  <si>
    <t>Barlby Bridge Community Primary School</t>
  </si>
  <si>
    <t>Barlby Community Primary School</t>
  </si>
  <si>
    <t>Barrowcliff School</t>
  </si>
  <si>
    <t>Barwic Parade Community Primary School, Selby</t>
  </si>
  <si>
    <t>Beckwithshaw Community Primary School</t>
  </si>
  <si>
    <t>Bentham Community Primary School</t>
  </si>
  <si>
    <t>Boroughbridge Primary School</t>
  </si>
  <si>
    <t>Bradleys Both Community Primary School</t>
  </si>
  <si>
    <t>Brompton and Sawdon Community Primary School</t>
  </si>
  <si>
    <t>Brompton Community Primary School</t>
  </si>
  <si>
    <t>Broomfield School</t>
  </si>
  <si>
    <t>Burton Salmon Community Primary School</t>
  </si>
  <si>
    <t>Catterick Garrison, Le Cateau Community Primary School</t>
  </si>
  <si>
    <t>Cayton Community Primary School</t>
  </si>
  <si>
    <t>Colburn Community Primary School</t>
  </si>
  <si>
    <t>Cononley Community Primary School</t>
  </si>
  <si>
    <t>Cowling Community Primary School</t>
  </si>
  <si>
    <t>Dishforth Airfield Community Primary School</t>
  </si>
  <si>
    <t>Easingwold Community Primary School</t>
  </si>
  <si>
    <t>East Ayton Community Primary School</t>
  </si>
  <si>
    <t>Fairburn Community Primary School</t>
  </si>
  <si>
    <t>Filey Junior School</t>
  </si>
  <si>
    <t>Giggleswick Primary School</t>
  </si>
  <si>
    <t>Gladstone Road Primary School</t>
  </si>
  <si>
    <t>Glasshouses Community Primary School</t>
  </si>
  <si>
    <t>Glusburn Community Primary School</t>
  </si>
  <si>
    <t>Goathland Primary School</t>
  </si>
  <si>
    <t>Great Ouseburn Community Primary School</t>
  </si>
  <si>
    <t>Harrogate, Grove Road Community Primary School</t>
  </si>
  <si>
    <t>Hellifield Community Primary School</t>
  </si>
  <si>
    <t>Hemingbrough Community Primary School</t>
  </si>
  <si>
    <t>Hensall Community Primary School</t>
  </si>
  <si>
    <t>Hunmanby Primary School</t>
  </si>
  <si>
    <t>Hunton and Arrathorne Community Primary School</t>
  </si>
  <si>
    <t>Hutton Rudby Primary School</t>
  </si>
  <si>
    <t>Ingleton Primary School</t>
  </si>
  <si>
    <t>Kettlesing Felliscliffe Community Primary School</t>
  </si>
  <si>
    <t>Kettlewell Primary School</t>
  </si>
  <si>
    <t>Langton Primary School</t>
  </si>
  <si>
    <t>Leavening Community Primary School</t>
  </si>
  <si>
    <t>Leeming and Londonderry Community Primary School</t>
  </si>
  <si>
    <t>Leeming RAF Community Primary School</t>
  </si>
  <si>
    <t>Lindhead School</t>
  </si>
  <si>
    <t>Linton-on-Ouse Primary School</t>
  </si>
  <si>
    <t>Nawton Community Primary School</t>
  </si>
  <si>
    <t>North and South Cowton Community Primary School</t>
  </si>
  <si>
    <t>North Duffield Community Primary School</t>
  </si>
  <si>
    <t>Norton Community Primary School</t>
  </si>
  <si>
    <t>Oakridge Community Primary School</t>
  </si>
  <si>
    <t>Osmotherley Primary School</t>
  </si>
  <si>
    <t>Pickering Community Infant School</t>
  </si>
  <si>
    <t>Pickering Community Junior School</t>
  </si>
  <si>
    <t>Reeth Community Primary School</t>
  </si>
  <si>
    <t>Riccall Community Primary School</t>
  </si>
  <si>
    <t>Romanby Primary School</t>
  </si>
  <si>
    <t>Rosedale Abbey Community Primary School</t>
  </si>
  <si>
    <t>Saltergate Community Junior School</t>
  </si>
  <si>
    <t>Saltergate Infant School</t>
  </si>
  <si>
    <t>Scarborough, Northstead Community Primary School</t>
  </si>
  <si>
    <t>Scarborough, Overdale Community Primary School</t>
  </si>
  <si>
    <t>Seamer and Irton Community Primary School</t>
  </si>
  <si>
    <t>Selby, Longman's Hill Community Primary School</t>
  </si>
  <si>
    <t>Sherburn in Elmet, Athelstan Community Primary School</t>
  </si>
  <si>
    <t>Sheriff Hutton Primary School</t>
  </si>
  <si>
    <t>Sicklinghall Community Primary School</t>
  </si>
  <si>
    <t>Skipton, Water Street Community Primary School</t>
  </si>
  <si>
    <t>Slingsby Community Primary School</t>
  </si>
  <si>
    <t>Snape Community Primary School</t>
  </si>
  <si>
    <t>Staithes, Seton Community Primary School</t>
  </si>
  <si>
    <t>Staveley Community Primary School</t>
  </si>
  <si>
    <t>Stillington Primary School</t>
  </si>
  <si>
    <t>Sutton-in-Craven Community Primary School</t>
  </si>
  <si>
    <t>Thirsk Community Primary School</t>
  </si>
  <si>
    <t>Thornton in Craven Community Primary School</t>
  </si>
  <si>
    <t>Thorpe Willoughby Community Primary School</t>
  </si>
  <si>
    <t>Welburn Community Primary School</t>
  </si>
  <si>
    <t>Wheatcroft Community Primary School</t>
  </si>
  <si>
    <t>Whitley and Eggborough Community Primary School</t>
  </si>
  <si>
    <t>Admiral Long Church of England Primary School</t>
  </si>
  <si>
    <t xml:space="preserve">Voluntary controlled </t>
  </si>
  <si>
    <t>Aiskew, Leeming Bar Church of England Primary School</t>
  </si>
  <si>
    <t>Askrigg Voluntary Controlled Primary School</t>
  </si>
  <si>
    <t>Bainbridge Church of England Primary and Nursery School</t>
  </si>
  <si>
    <t>Barlow Church of England Voluntary Controlled Primary School</t>
  </si>
  <si>
    <t>Bedale Church of England Primary School</t>
  </si>
  <si>
    <t>Bilsdale Midcable Chop Gate Church of England Voluntary Controlled Primary School</t>
  </si>
  <si>
    <t>Birstwith Church of England Primary School</t>
  </si>
  <si>
    <t>Bishop Monkton Church of England Primary School</t>
  </si>
  <si>
    <t>Brompton-on-Swale Church of England Primary School</t>
  </si>
  <si>
    <t>Burton Leonard Church of England Primary School</t>
  </si>
  <si>
    <t>Chapel Haddlesey Church of England Voluntary Controlled Primary School</t>
  </si>
  <si>
    <t>Cliffe Voluntary Controlled Primary School</t>
  </si>
  <si>
    <t>Cracoe and Rylstone Voluntary Controlled Church of England Primary School</t>
  </si>
  <si>
    <t>Crakehall Church of England Primary School</t>
  </si>
  <si>
    <t>Crayke Church of England Voluntary Controlled Primary School</t>
  </si>
  <si>
    <t>Dishforth Church of England Voluntary Controlled Primary School</t>
  </si>
  <si>
    <t>Embsay Church of England Voluntary Controlled Primary School</t>
  </si>
  <si>
    <t>Follifoot Church of England Primary School</t>
  </si>
  <si>
    <t>Foston Church of England Voluntary Controlled Primary School</t>
  </si>
  <si>
    <t>Fountains Church of England Primary School</t>
  </si>
  <si>
    <t>Fylingdales Church of England Voluntary Controlled Primary School</t>
  </si>
  <si>
    <t>Gargrave Church of England Voluntary Controlled Primary School</t>
  </si>
  <si>
    <t>Gillamoor Church of England Voluntary Controlled Primary School</t>
  </si>
  <si>
    <t>Goldsborough Church of England Primary School</t>
  </si>
  <si>
    <t>Grassington Church of England Voluntary Controlled Primary School</t>
  </si>
  <si>
    <t>Green Hammerton Church of England Primary School</t>
  </si>
  <si>
    <t>Grewelthorpe Church of England Primary School</t>
  </si>
  <si>
    <t>Gunnerside Methodist Primary School</t>
  </si>
  <si>
    <t>Hackforth and Hornby Church of England Primary School</t>
  </si>
  <si>
    <t>Hackness Church of England Voluntary Controlled Primary School</t>
  </si>
  <si>
    <t>Hambleton Church of England Voluntary Controlled Primary School</t>
  </si>
  <si>
    <t>Hawsker Cum Stainsacre Church of England Voluntary Controlled Primary School</t>
  </si>
  <si>
    <t>Hertford Vale Church of England Voluntary Controlled Primary School, Staxton</t>
  </si>
  <si>
    <t>Hipswell Church of England Primary School</t>
  </si>
  <si>
    <t>Husthwaite Church of England Voluntary Controlled Primary School</t>
  </si>
  <si>
    <t>Ingleby Greenhow Church of England Voluntary Controlled Primary School</t>
  </si>
  <si>
    <t>Kildwick Church of England Voluntary Controlled Primary School</t>
  </si>
  <si>
    <t>Killinghall Church of England Primary School</t>
  </si>
  <si>
    <t>Kirk Hammerton Church of England Primary School</t>
  </si>
  <si>
    <t>Kirk Smeaton Church of England Voluntary Controlled Primary School</t>
  </si>
  <si>
    <t>Kirkby Malzeard Church of England Primary School</t>
  </si>
  <si>
    <t>Long Marston Church of England Voluntary Controlled Primary School</t>
  </si>
  <si>
    <t>Lythe Church of England Voluntary Controlled Primary School</t>
  </si>
  <si>
    <t>Markington Church of England Primary &amp; Nursery School</t>
  </si>
  <si>
    <t>Marwood Church of England Voluntary Controlled Infant School, Great Ayton</t>
  </si>
  <si>
    <t>Melsonby Methodist Primary School</t>
  </si>
  <si>
    <t>North Stainley Church of England Primary School</t>
  </si>
  <si>
    <t>Pickhill Church of England Primary School</t>
  </si>
  <si>
    <t>Richmond Methodist Primary School</t>
  </si>
  <si>
    <t>Ripley Endowed Church of England School</t>
  </si>
  <si>
    <t>Ruswarp Church of England Voluntary Controlled Primary School</t>
  </si>
  <si>
    <t>Sand Hutton Church of England Voluntary Controlled Primary School</t>
  </si>
  <si>
    <t>Selby Abbey Church of England Voluntary Controlled Primary School</t>
  </si>
  <si>
    <t>Sessay Church of England Voluntary Controlled Primary School</t>
  </si>
  <si>
    <t>Settle Church of England Voluntary Controlled Primary School</t>
  </si>
  <si>
    <t>Settrington All Saints' Church of England Voluntary Controlled Primary School</t>
  </si>
  <si>
    <t>Sharow Church of England Primary School</t>
  </si>
  <si>
    <t>Sleights Church of England Voluntary Controlled Primary School</t>
  </si>
  <si>
    <t>Snainton Church of England Voluntary Controlled Primary School</t>
  </si>
  <si>
    <t>Spennithorne Church of England Primary School</t>
  </si>
  <si>
    <t>Spofforth Church of England Controlled Primary School</t>
  </si>
  <si>
    <t>St Cuthbert's Church of England Primary School, Pateley Bridge</t>
  </si>
  <si>
    <t>St Hilda's Ampleforth Church of England Voluntary Controlled Primary School</t>
  </si>
  <si>
    <t>St Nicholas Church of England Primary School, West Tanfield</t>
  </si>
  <si>
    <t>Sutton on the Forest Church of England Voluntary Controlled Primary School</t>
  </si>
  <si>
    <t>Thornton Watlass Church of England Primary School</t>
  </si>
  <si>
    <t>Warthill Church of England Voluntary Controlled Primary School</t>
  </si>
  <si>
    <t>West Burton Church of England Primary School</t>
  </si>
  <si>
    <t>West Heslerton Church of England Voluntary Controlled Primary School</t>
  </si>
  <si>
    <t>Wistow Parochial Church of England Voluntary Controlled Primary School</t>
  </si>
  <si>
    <t>Wykeham Church of England Voluntary Controlled Primary School</t>
  </si>
  <si>
    <t>Nun Monkton Primary Foundation School</t>
  </si>
  <si>
    <t xml:space="preserve">Foundation </t>
  </si>
  <si>
    <t>Austwick Church of England VA Primary School</t>
  </si>
  <si>
    <t xml:space="preserve">Voluntary aided </t>
  </si>
  <si>
    <t>Burneston Church of England Voluntary Aided Primary School</t>
  </si>
  <si>
    <t>Burnsall Voluntary Aided Primary School</t>
  </si>
  <si>
    <t>Carleton Endowed CofE Primary School</t>
  </si>
  <si>
    <t>Carlton and Faceby Church of England Voluntary Aided Primary School</t>
  </si>
  <si>
    <t>Cawood Church of England Voluntary Aided Primary School</t>
  </si>
  <si>
    <t>Dacre Braithwaite Church of England Primary School</t>
  </si>
  <si>
    <t>Egton Church of England Voluntary Aided Primary School</t>
  </si>
  <si>
    <t>Kirkby and Great Broughton Church of England Voluntary Aided Primary School</t>
  </si>
  <si>
    <t>Kirkby in Malhamdale United Voluntary Aided Primary School</t>
  </si>
  <si>
    <t>Long Preston Endowed Voluntary Aided Primary School</t>
  </si>
  <si>
    <t>Michael Syddall Church of England Aided Primary School</t>
  </si>
  <si>
    <t>Middleham Church of England Aided School</t>
  </si>
  <si>
    <t>Ripon Cathedral Church of England Primary School</t>
  </si>
  <si>
    <t>St Martin's Church of England Voluntary Aided Primary School, Scarborough</t>
  </si>
  <si>
    <t>St Peter's Brafferton Church of England Voluntary Aided Primary School</t>
  </si>
  <si>
    <t>Terrington Church of England Voluntary Aided Primary School</t>
  </si>
  <si>
    <t>The Boyle and Petyt Primary School</t>
  </si>
  <si>
    <t>Ainderby Steeple Church of England Primary School</t>
  </si>
  <si>
    <t xml:space="preserve">Academy </t>
  </si>
  <si>
    <t>Airy Hill Primary School</t>
  </si>
  <si>
    <t>All Saints Church of England School</t>
  </si>
  <si>
    <t>Appleton Roebuck Primary School</t>
  </si>
  <si>
    <t>Askwith Community Primary School</t>
  </si>
  <si>
    <t>Aspin Park Academy</t>
  </si>
  <si>
    <t>Barton Church of England Primary School</t>
  </si>
  <si>
    <t>Braeburn Primary and Nursery Academy</t>
  </si>
  <si>
    <t>Brotherton and Byram Community Primary Academy</t>
  </si>
  <si>
    <t>Camblesforth Community Primary Academy</t>
  </si>
  <si>
    <t>Carlton Miniott Primary Academy</t>
  </si>
  <si>
    <t>Carlton Primary School</t>
  </si>
  <si>
    <t>Castleton Primary School</t>
  </si>
  <si>
    <t>Coppice Valley Primary School</t>
  </si>
  <si>
    <t>Croft Church of England Primary School</t>
  </si>
  <si>
    <t>East Cowton Church of England Primary School</t>
  </si>
  <si>
    <t>East Whitby Primary Academy</t>
  </si>
  <si>
    <t>Filey Church of England Nursery and Infants Academy</t>
  </si>
  <si>
    <t>Forest of Galtres Anglican/Methodist Primary School</t>
  </si>
  <si>
    <t>Friarage Community Primary School</t>
  </si>
  <si>
    <t>Glaisdale Primary School</t>
  </si>
  <si>
    <t>Great Smeaton Academy Primary School</t>
  </si>
  <si>
    <t>Hampsthwaite Church of England Primary School</t>
  </si>
  <si>
    <t>Hawes Primary School</t>
  </si>
  <si>
    <t>Helmsley Community Primary School</t>
  </si>
  <si>
    <t>Hookstone Chase Primary School</t>
  </si>
  <si>
    <t>Kellington Primary School</t>
  </si>
  <si>
    <t>Kirk Fenton Church of England Primary School</t>
  </si>
  <si>
    <t>Kirkby Fleetham Church of England Primary School</t>
  </si>
  <si>
    <t>Kirkbymoorside Community Primary School</t>
  </si>
  <si>
    <t>Knayton Church of England Academy</t>
  </si>
  <si>
    <t>Lealholm Primary School</t>
  </si>
  <si>
    <t>Leyburn Primary School</t>
  </si>
  <si>
    <t>Lothersdale Primary School</t>
  </si>
  <si>
    <t>Meadowside Academy</t>
  </si>
  <si>
    <t>Monk Fryston Church of England Primary School</t>
  </si>
  <si>
    <t>New Park Primary Academy</t>
  </si>
  <si>
    <t>Newby and Scalby Primary School</t>
  </si>
  <si>
    <t>North Rigton Church of England Primary School</t>
  </si>
  <si>
    <t>Oatlands Community Junior School</t>
  </si>
  <si>
    <t>Oatlands Infant School</t>
  </si>
  <si>
    <t>Outwood Primary Academy Greystone</t>
  </si>
  <si>
    <t>Pannal Primary School</t>
  </si>
  <si>
    <t>Ravensworth Church of England Primary School</t>
  </si>
  <si>
    <t>Richard Taylor Church of England Primary School</t>
  </si>
  <si>
    <t>Riverside School, Tadcaster</t>
  </si>
  <si>
    <t>Roseberry Academy</t>
  </si>
  <si>
    <t>Rossett Acre Primary School</t>
  </si>
  <si>
    <t>Saxton Church of England Primary School</t>
  </si>
  <si>
    <t>Selby Community Primary School</t>
  </si>
  <si>
    <t>Sherburn Hungate Primary School</t>
  </si>
  <si>
    <t>South Milford Primary School</t>
  </si>
  <si>
    <t>South Otterington Church of England Primary School</t>
  </si>
  <si>
    <t>Sowerby Primary Academy</t>
  </si>
  <si>
    <t>St Joseph's Catholic Primary School</t>
  </si>
  <si>
    <t>St Joseph's Catholic Primary School, Harrogate, A Voluntary Academy</t>
  </si>
  <si>
    <t>St Mary's Primary School Knaresborough, A Voluntary Catholic Academy</t>
  </si>
  <si>
    <t>St Peter's Church of England Primary School</t>
  </si>
  <si>
    <t>St Stephen's Catholic Primary School and Nursery, A Voluntary Academy</t>
  </si>
  <si>
    <t>Stakesby Primary Academy</t>
  </si>
  <si>
    <t>Starbeck Primary Academy</t>
  </si>
  <si>
    <t>Staynor Hall Primary Academy</t>
  </si>
  <si>
    <t>Stokesley Primary Academy</t>
  </si>
  <si>
    <t>Tadcaster Primary Academy</t>
  </si>
  <si>
    <t>Thomas Hinderwell Primary Academy</t>
  </si>
  <si>
    <t>Tockwith Church of England Primary Academy</t>
  </si>
  <si>
    <t>Topcliffe CofE Academy</t>
  </si>
  <si>
    <t>Trinity Academy Richmond</t>
  </si>
  <si>
    <t>West Cliff Primary School</t>
  </si>
  <si>
    <t>Western Primary School</t>
  </si>
  <si>
    <t>Willow Tree Community Primary School</t>
  </si>
  <si>
    <t>mark.ashton@northyorks.gov.uk</t>
  </si>
  <si>
    <t>sue.turley@northyorks.gov.uk</t>
  </si>
  <si>
    <t>julia.temple@northyorks.gov.uk</t>
  </si>
  <si>
    <t>john.s.lee@northyorks.gov.uk</t>
  </si>
  <si>
    <t>rachel.conyers@northyorks.gov.uk</t>
  </si>
  <si>
    <t>vickie.hemming-allen@northyorks.gov.uk</t>
  </si>
  <si>
    <t>nicola.wright@northyorks.gov.uk</t>
  </si>
  <si>
    <t>Do you admit two year old pupils? Yes/No</t>
  </si>
  <si>
    <t>Age range</t>
  </si>
  <si>
    <t>4 to 11</t>
  </si>
  <si>
    <t>Rachel Conyers</t>
  </si>
  <si>
    <t xml:space="preserve">Email contact details </t>
  </si>
  <si>
    <t>4 to 7</t>
  </si>
  <si>
    <t>Test School</t>
  </si>
  <si>
    <t>Summerbridge Primary School</t>
  </si>
  <si>
    <t>Darley Primary School</t>
  </si>
  <si>
    <t>URN</t>
  </si>
  <si>
    <t>LA (code)</t>
  </si>
  <si>
    <t>LA (name)</t>
  </si>
  <si>
    <t>EstablishmentNumber</t>
  </si>
  <si>
    <t>EstablishmentName</t>
  </si>
  <si>
    <t>TypeOfEstablishment (name)</t>
  </si>
  <si>
    <t>EstablishmentTypeGroup (name)</t>
  </si>
  <si>
    <t>EstablishmentStatus (name)</t>
  </si>
  <si>
    <t>ReasonEstablishmentOpened (name)</t>
  </si>
  <si>
    <t>OpenDate</t>
  </si>
  <si>
    <t>ReasonEstablishmentClosed (name)</t>
  </si>
  <si>
    <t>CloseDate</t>
  </si>
  <si>
    <t>PhaseOfEducation (name)</t>
  </si>
  <si>
    <t>StatutoryLowAge</t>
  </si>
  <si>
    <t>StatutoryHighAge</t>
  </si>
  <si>
    <t>Age Range</t>
  </si>
  <si>
    <t>Boarders (name)</t>
  </si>
  <si>
    <t>NurseryProvision (name)</t>
  </si>
  <si>
    <t>OfficialSixthForm (name)</t>
  </si>
  <si>
    <t>Gender (name)</t>
  </si>
  <si>
    <t>ReligiousCharacter (name)</t>
  </si>
  <si>
    <t>ReligiousEthos (name)</t>
  </si>
  <si>
    <t>Diocese (name)</t>
  </si>
  <si>
    <t>AdmissionsPolicy (name)</t>
  </si>
  <si>
    <t>SchoolCapacity</t>
  </si>
  <si>
    <t>SpecialClasses (name)</t>
  </si>
  <si>
    <t>CensusDate</t>
  </si>
  <si>
    <t>NumberOfPupils</t>
  </si>
  <si>
    <t>NumberOfBoys</t>
  </si>
  <si>
    <t>NumberOfGirls</t>
  </si>
  <si>
    <t>PercentageFSM</t>
  </si>
  <si>
    <t>TrustSchoolFlag (name)</t>
  </si>
  <si>
    <t>Trusts (name)</t>
  </si>
  <si>
    <t>SchoolSponsorFlag (name)</t>
  </si>
  <si>
    <t>SchoolSponsors (name)</t>
  </si>
  <si>
    <t>FederationFlag (name)</t>
  </si>
  <si>
    <t>UKPRN</t>
  </si>
  <si>
    <t>FEHEIdentifier</t>
  </si>
  <si>
    <t>FurtherEducationType (name)</t>
  </si>
  <si>
    <t>OfstedLastInsp</t>
  </si>
  <si>
    <t>LastChangedDate</t>
  </si>
  <si>
    <t>Street</t>
  </si>
  <si>
    <t>Locality</t>
  </si>
  <si>
    <t>Address3</t>
  </si>
  <si>
    <t>Town</t>
  </si>
  <si>
    <t>County (name)</t>
  </si>
  <si>
    <t>Postcode</t>
  </si>
  <si>
    <t>SchoolWebsite</t>
  </si>
  <si>
    <t>MainEmail</t>
  </si>
  <si>
    <t>AlternativeEmail</t>
  </si>
  <si>
    <t>TelephoneNum</t>
  </si>
  <si>
    <t>HeadTitle (name)</t>
  </si>
  <si>
    <t>HeadFirstName</t>
  </si>
  <si>
    <t>HeadLastName</t>
  </si>
  <si>
    <t>HeadPreferredJobTitle</t>
  </si>
  <si>
    <t>BSOInspectorateName (name)</t>
  </si>
  <si>
    <t>InspectorateReport</t>
  </si>
  <si>
    <t>DateOfLastInspectionVisit</t>
  </si>
  <si>
    <t>NextInspectionVisit</t>
  </si>
  <si>
    <t>TeenMoth (name)</t>
  </si>
  <si>
    <t>TeenMothPlaces</t>
  </si>
  <si>
    <t>CCF (name)</t>
  </si>
  <si>
    <t>SENPRU (name)</t>
  </si>
  <si>
    <t>EBD (name)</t>
  </si>
  <si>
    <t>FTProv (name)</t>
  </si>
  <si>
    <t>EdByOther (name)</t>
  </si>
  <si>
    <t>Section41Approved (name)</t>
  </si>
  <si>
    <t>SEN1 (name)</t>
  </si>
  <si>
    <t>SEN2 (name)</t>
  </si>
  <si>
    <t>SEN3 (name)</t>
  </si>
  <si>
    <t>SEN4 (name)</t>
  </si>
  <si>
    <t>SEN5 (name)</t>
  </si>
  <si>
    <t>SEN6 (name)</t>
  </si>
  <si>
    <t>SEN7 (name)</t>
  </si>
  <si>
    <t>SEN8 (name)</t>
  </si>
  <si>
    <t>SEN9 (name)</t>
  </si>
  <si>
    <t>SEN10 (name)</t>
  </si>
  <si>
    <t>SEN11 (name)</t>
  </si>
  <si>
    <t>SEN12 (name)</t>
  </si>
  <si>
    <t>SEN13 (name)</t>
  </si>
  <si>
    <t>TypeOfResourcedProvision (name)</t>
  </si>
  <si>
    <t>ResourcedProvisionOnRoll</t>
  </si>
  <si>
    <t>ResourcedProvisionCapacity</t>
  </si>
  <si>
    <t>SenUnitOnRoll</t>
  </si>
  <si>
    <t>SenUnitCapacity</t>
  </si>
  <si>
    <t>GOR (name)</t>
  </si>
  <si>
    <t>AdministrativeWard (name)</t>
  </si>
  <si>
    <t>ParliamentaryConstituency (name)</t>
  </si>
  <si>
    <t>UrbanRural (name)</t>
  </si>
  <si>
    <t>GSSLACode (name)</t>
  </si>
  <si>
    <t>Easting</t>
  </si>
  <si>
    <t>Northing</t>
  </si>
  <si>
    <t>MSOA (name)</t>
  </si>
  <si>
    <t>LSOA (name)</t>
  </si>
  <si>
    <t>InspectorateName (name)</t>
  </si>
  <si>
    <t>SENStat</t>
  </si>
  <si>
    <t>SENNoStat</t>
  </si>
  <si>
    <t>PropsName</t>
  </si>
  <si>
    <t>PreviousEstablishmentNumber</t>
  </si>
  <si>
    <t>OfstedRating (name)</t>
  </si>
  <si>
    <t>Country (name)</t>
  </si>
  <si>
    <t>UPRN</t>
  </si>
  <si>
    <t>SiteName</t>
  </si>
  <si>
    <t>QABName (name)</t>
  </si>
  <si>
    <t>EstablishmentAccredited (name)</t>
  </si>
  <si>
    <t>QABReport</t>
  </si>
  <si>
    <t>CHNumber</t>
  </si>
  <si>
    <t>MSOA (code)</t>
  </si>
  <si>
    <t>LSOA (code)</t>
  </si>
  <si>
    <t>FSM</t>
  </si>
  <si>
    <t>AccreditationExpiryDate</t>
  </si>
  <si>
    <t>815</t>
  </si>
  <si>
    <t>North Yorkshire</t>
  </si>
  <si>
    <t/>
  </si>
  <si>
    <t>Bedale Children's Centre</t>
  </si>
  <si>
    <t>Children's centre</t>
  </si>
  <si>
    <t>Children's Centres</t>
  </si>
  <si>
    <t>Open</t>
  </si>
  <si>
    <t>05-12-2007</t>
  </si>
  <si>
    <t>Not applicable</t>
  </si>
  <si>
    <t>18-07-2024</t>
  </si>
  <si>
    <t>Bedale High School</t>
  </si>
  <si>
    <t>Bedale</t>
  </si>
  <si>
    <t>DL8 2EQ</t>
  </si>
  <si>
    <t>www.nyfamilies.info</t>
  </si>
  <si>
    <t>bedalecc@northyorks.gov.uk</t>
  </si>
  <si>
    <t>Sharon.Britton@northyorks.gov.uk</t>
  </si>
  <si>
    <t>01609-535060</t>
  </si>
  <si>
    <t>Sharon</t>
  </si>
  <si>
    <t>Britton</t>
  </si>
  <si>
    <t>Yorkshire and the Humber</t>
  </si>
  <si>
    <t>Thirsk and Malton</t>
  </si>
  <si>
    <t>(England/Wales) Rural town and fringe</t>
  </si>
  <si>
    <t>E06000065</t>
  </si>
  <si>
    <t>Hambleton 006</t>
  </si>
  <si>
    <t>Hambleton 006B</t>
  </si>
  <si>
    <t>200003303119</t>
  </si>
  <si>
    <t>E02005755</t>
  </si>
  <si>
    <t>E01027588</t>
  </si>
  <si>
    <t>Brotherton Children's Centre</t>
  </si>
  <si>
    <t>24-04-2007</t>
  </si>
  <si>
    <t>Low Street</t>
  </si>
  <si>
    <t>Brotherton</t>
  </si>
  <si>
    <t>Knottingley</t>
  </si>
  <si>
    <t>WF11 9HQ</t>
  </si>
  <si>
    <t>brothertoncc@northyorks.gov.uk</t>
  </si>
  <si>
    <t>David.Fincham@northyorks.gov.uk</t>
  </si>
  <si>
    <t>01609-534720</t>
  </si>
  <si>
    <t>Dave</t>
  </si>
  <si>
    <t>Fincham</t>
  </si>
  <si>
    <t>Monk Fryston &amp; South Milford</t>
  </si>
  <si>
    <t>Selby</t>
  </si>
  <si>
    <t>(England/Wales) Urban city and town</t>
  </si>
  <si>
    <t>Selby 009</t>
  </si>
  <si>
    <t>Selby 009B</t>
  </si>
  <si>
    <t>10001153345</t>
  </si>
  <si>
    <t>E02005817</t>
  </si>
  <si>
    <t>E01027892</t>
  </si>
  <si>
    <t>Carnagill Children's Centre</t>
  </si>
  <si>
    <t>28-09-2009</t>
  </si>
  <si>
    <t>c/o Carnagill Community Primary School</t>
  </si>
  <si>
    <t>Leadmill Estate</t>
  </si>
  <si>
    <t>Catterick Garrison</t>
  </si>
  <si>
    <t>DL9 3HN</t>
  </si>
  <si>
    <t>carnagillcc@northyorks.gov.uk</t>
  </si>
  <si>
    <t>Vanessa.Handley@northyorks.gov.uk</t>
  </si>
  <si>
    <t>01609-532113</t>
  </si>
  <si>
    <t>Vanessa</t>
  </si>
  <si>
    <t>Handley</t>
  </si>
  <si>
    <t>Hipswell &amp; Colburn</t>
  </si>
  <si>
    <t>Richmond and Northallerton</t>
  </si>
  <si>
    <t>Richmondshire 004</t>
  </si>
  <si>
    <t>Richmondshire 004H</t>
  </si>
  <si>
    <t>10004780020</t>
  </si>
  <si>
    <t>E02005785</t>
  </si>
  <si>
    <t>E01033184</t>
  </si>
  <si>
    <t>Central Ryedale Children's Centre</t>
  </si>
  <si>
    <t>15-02-2008</t>
  </si>
  <si>
    <t>Grove Street</t>
  </si>
  <si>
    <t>Norton</t>
  </si>
  <si>
    <t>Malton</t>
  </si>
  <si>
    <t>YO17 9BG</t>
  </si>
  <si>
    <t>centralryedalecc@northyorks.gov.uk</t>
  </si>
  <si>
    <t>Simon.Osman@northyorks.gov.uk</t>
  </si>
  <si>
    <t>01609-533072</t>
  </si>
  <si>
    <t>Simon</t>
  </si>
  <si>
    <t>Osman</t>
  </si>
  <si>
    <t>Ryedale 010</t>
  </si>
  <si>
    <t>Ryedale 010D</t>
  </si>
  <si>
    <t>100052209154</t>
  </si>
  <si>
    <t>E02007045</t>
  </si>
  <si>
    <t>E01027790</t>
  </si>
  <si>
    <t>Colburn Children's Centre</t>
  </si>
  <si>
    <t>21-06-2005</t>
  </si>
  <si>
    <t>The Broadway</t>
  </si>
  <si>
    <t>Colburn</t>
  </si>
  <si>
    <t>DL9 4RF</t>
  </si>
  <si>
    <t>colburncc@northyorks.gov.uk</t>
  </si>
  <si>
    <t>Richmondshire 004A</t>
  </si>
  <si>
    <t>10004786852</t>
  </si>
  <si>
    <t>E01027749</t>
  </si>
  <si>
    <t>Harrogate Bilton Children's Centre</t>
  </si>
  <si>
    <t>16-01-2008</t>
  </si>
  <si>
    <t>c/o Woodfield Primary School</t>
  </si>
  <si>
    <t>Woodfield Road</t>
  </si>
  <si>
    <t>Harrogate</t>
  </si>
  <si>
    <t>HG1 4HZ</t>
  </si>
  <si>
    <t>biltoncc@northyorks.gov.uk</t>
  </si>
  <si>
    <t>Rachel.Yeadon@northyorks.gov.uk</t>
  </si>
  <si>
    <t>01609-532902</t>
  </si>
  <si>
    <t>Rachel</t>
  </si>
  <si>
    <t>Yeadon</t>
  </si>
  <si>
    <t>Bilton &amp; Nidd Gorge</t>
  </si>
  <si>
    <t>Harrogate and Knaresborough</t>
  </si>
  <si>
    <t>Harrogate 013</t>
  </si>
  <si>
    <t>Harrogate 013F</t>
  </si>
  <si>
    <t>100050415396</t>
  </si>
  <si>
    <t>E02005773</t>
  </si>
  <si>
    <t>E01027740</t>
  </si>
  <si>
    <t>Harrogate West Children's Centre</t>
  </si>
  <si>
    <t>c/o Saltergate Infant School</t>
  </si>
  <si>
    <t>Newby Crescent</t>
  </si>
  <si>
    <t>HG3 2TT</t>
  </si>
  <si>
    <t>harrogatenorthcc@northyorks.gov.uk</t>
  </si>
  <si>
    <t>01609-798752</t>
  </si>
  <si>
    <t>Bilton Grange &amp; New Park</t>
  </si>
  <si>
    <t>Harrogate 011</t>
  </si>
  <si>
    <t>Harrogate 011C</t>
  </si>
  <si>
    <t>100052008590</t>
  </si>
  <si>
    <t>E02005771</t>
  </si>
  <si>
    <t>E01027720</t>
  </si>
  <si>
    <t>Harrogate Town Children's Centre</t>
  </si>
  <si>
    <t>Wetherby Road</t>
  </si>
  <si>
    <t>HG2 7SG</t>
  </si>
  <si>
    <t>harrogatetowncc@northyorks.gov.uk</t>
  </si>
  <si>
    <t>01609-535753</t>
  </si>
  <si>
    <t>Fairfax &amp; Starbeck</t>
  </si>
  <si>
    <t>Harrogate 013B</t>
  </si>
  <si>
    <t>10023257472</t>
  </si>
  <si>
    <t>E01027651</t>
  </si>
  <si>
    <t>East &amp; South Harrogate &amp; Knaresborough Children's Centre</t>
  </si>
  <si>
    <t>10-12-2007</t>
  </si>
  <si>
    <t>Manor Road</t>
  </si>
  <si>
    <t>Knaresborough</t>
  </si>
  <si>
    <t>HG5 0BN</t>
  </si>
  <si>
    <t>knaresboroughcc@northyorks.gov.uk</t>
  </si>
  <si>
    <t>01609-533855</t>
  </si>
  <si>
    <t>Knaresborough East</t>
  </si>
  <si>
    <t>Harrogate 009</t>
  </si>
  <si>
    <t>Harrogate 009B</t>
  </si>
  <si>
    <t>100052210127</t>
  </si>
  <si>
    <t>E02005769</t>
  </si>
  <si>
    <t>E01027669</t>
  </si>
  <si>
    <t>Nidderdale Children's Centre</t>
  </si>
  <si>
    <t>c/o St Cuthbert's CE Primary School</t>
  </si>
  <si>
    <t>King Street</t>
  </si>
  <si>
    <t>Pateley Bridge</t>
  </si>
  <si>
    <t>HG3 5LE</t>
  </si>
  <si>
    <t>nidderdalecc@northyorks.gov.uk</t>
  </si>
  <si>
    <t>Jon.Coates@northyorks.gov.uk</t>
  </si>
  <si>
    <t>01609-798818</t>
  </si>
  <si>
    <t>Jon</t>
  </si>
  <si>
    <t>Coates</t>
  </si>
  <si>
    <t>Pateley Bridge &amp; Nidderdale</t>
  </si>
  <si>
    <t>Skipton and Ripon</t>
  </si>
  <si>
    <t>Harrogate 006</t>
  </si>
  <si>
    <t>Harrogate 006D</t>
  </si>
  <si>
    <t>100052008960</t>
  </si>
  <si>
    <t>E02005766</t>
  </si>
  <si>
    <t>E01027702</t>
  </si>
  <si>
    <t>North Craven Children's Centre</t>
  </si>
  <si>
    <t>29-01-2008</t>
  </si>
  <si>
    <t>c/o Hellifield Community Primary School</t>
  </si>
  <si>
    <t>Kendal Road</t>
  </si>
  <si>
    <t>Hellifield</t>
  </si>
  <si>
    <t>Skipton</t>
  </si>
  <si>
    <t>BD23 4HA</t>
  </si>
  <si>
    <t>northcravencc@northyorks.gov.uk</t>
  </si>
  <si>
    <t>Caroline.Porter@northyorks.gov.uk</t>
  </si>
  <si>
    <t>01609-533990</t>
  </si>
  <si>
    <t>Caroline</t>
  </si>
  <si>
    <t>Porter</t>
  </si>
  <si>
    <t>Mid Craven</t>
  </si>
  <si>
    <t>Craven 003</t>
  </si>
  <si>
    <t>Craven 003A</t>
  </si>
  <si>
    <t>10007563762</t>
  </si>
  <si>
    <t>E02005744</t>
  </si>
  <si>
    <t>E01027568</t>
  </si>
  <si>
    <t>Northallerton and Villages Children's Centre</t>
  </si>
  <si>
    <t>29-11-2007</t>
  </si>
  <si>
    <t>Alverton Community Primary School Site</t>
  </si>
  <si>
    <t>Mount Road</t>
  </si>
  <si>
    <t>Northallerton</t>
  </si>
  <si>
    <t>DL6 1RB</t>
  </si>
  <si>
    <t>northallertoncc@northyorks.gov.uk</t>
  </si>
  <si>
    <t>01609-534634</t>
  </si>
  <si>
    <t>Northallerton North &amp; Brompton</t>
  </si>
  <si>
    <t>Hambleton 012</t>
  </si>
  <si>
    <t>Hambleton 012A</t>
  </si>
  <si>
    <t>100051958215</t>
  </si>
  <si>
    <t>E02007042</t>
  </si>
  <si>
    <t>E01034961</t>
  </si>
  <si>
    <t>Northern Ryedale</t>
  </si>
  <si>
    <t>28-02-2008</t>
  </si>
  <si>
    <t>c/o Kirkbymoorside Primary School</t>
  </si>
  <si>
    <t>Westfields</t>
  </si>
  <si>
    <t>Kirkbymoorside</t>
  </si>
  <si>
    <t>York</t>
  </si>
  <si>
    <t>YO62 6AG</t>
  </si>
  <si>
    <t>northernryedalecc@northyorks.gov.uk</t>
  </si>
  <si>
    <t>01609-798345</t>
  </si>
  <si>
    <t>Kirkbymoorside &amp; Dales</t>
  </si>
  <si>
    <t>(England/Wales) Rural town and fringe in a sparse setting</t>
  </si>
  <si>
    <t>Ryedale 001</t>
  </si>
  <si>
    <t>Ryedale 001C</t>
  </si>
  <si>
    <t>10007636283</t>
  </si>
  <si>
    <t>E02005788</t>
  </si>
  <si>
    <t>E01027783</t>
  </si>
  <si>
    <t>Scarborough North Children's Centre</t>
  </si>
  <si>
    <t>21-02-2006</t>
  </si>
  <si>
    <t>76 Briercliffe</t>
  </si>
  <si>
    <t>Scarborough</t>
  </si>
  <si>
    <t>YO12 6NS</t>
  </si>
  <si>
    <t>briercliffecc@northyorks.gov.uk</t>
  </si>
  <si>
    <t>Elizabeth.White@northyorks.gov.uk</t>
  </si>
  <si>
    <t>01609-798700</t>
  </si>
  <si>
    <t>Liz</t>
  </si>
  <si>
    <t>White</t>
  </si>
  <si>
    <t>Woodlands</t>
  </si>
  <si>
    <t>Scarborough and Whitby</t>
  </si>
  <si>
    <t>Scarborough 007</t>
  </si>
  <si>
    <t>Scarborough 007C</t>
  </si>
  <si>
    <t>10012897359</t>
  </si>
  <si>
    <t>E02005801</t>
  </si>
  <si>
    <t>E01027872</t>
  </si>
  <si>
    <t>Scarborough South Children's Centre</t>
  </si>
  <si>
    <t>c/o Link Walk Centre</t>
  </si>
  <si>
    <t>Link Walk</t>
  </si>
  <si>
    <t>Eastfield</t>
  </si>
  <si>
    <t>YO11 3LR</t>
  </si>
  <si>
    <t>eastfieldcc@northyorks.gov.uk</t>
  </si>
  <si>
    <t>Simone.Wilkinson@northyorks.gov.uk</t>
  </si>
  <si>
    <t>01609-534053</t>
  </si>
  <si>
    <t>Simone</t>
  </si>
  <si>
    <t>Wilkinson</t>
  </si>
  <si>
    <t>Scarborough 012</t>
  </si>
  <si>
    <t>Scarborough 012A</t>
  </si>
  <si>
    <t>10012899654</t>
  </si>
  <si>
    <t>E02005806</t>
  </si>
  <si>
    <t>E01027817</t>
  </si>
  <si>
    <t>Scarborough Central</t>
  </si>
  <si>
    <t>Friargate</t>
  </si>
  <si>
    <t>YO11 1HS</t>
  </si>
  <si>
    <t>friaragecc@northyorks.gov.uk</t>
  </si>
  <si>
    <t>01609-798840</t>
  </si>
  <si>
    <t>Castle</t>
  </si>
  <si>
    <t>Scarborough 006</t>
  </si>
  <si>
    <t>Scarborough 006A</t>
  </si>
  <si>
    <t>10090174383</t>
  </si>
  <si>
    <t>E02005800</t>
  </si>
  <si>
    <t>E01027805</t>
  </si>
  <si>
    <t>Selby North Children's Centre</t>
  </si>
  <si>
    <t>Flaxley Road</t>
  </si>
  <si>
    <t>YO8 4DL</t>
  </si>
  <si>
    <t>selbynorthcc@northyorks.gov.uk</t>
  </si>
  <si>
    <t>Pat.Scully@northyorks.gov.uk</t>
  </si>
  <si>
    <t>01609-535111</t>
  </si>
  <si>
    <t>Pat</t>
  </si>
  <si>
    <t>Scully</t>
  </si>
  <si>
    <t>Selby West</t>
  </si>
  <si>
    <t>Selby 005</t>
  </si>
  <si>
    <t>Selby 005C</t>
  </si>
  <si>
    <t>100052208677</t>
  </si>
  <si>
    <t>E02005813</t>
  </si>
  <si>
    <t>E01027907</t>
  </si>
  <si>
    <t>Selby South Children's Centre</t>
  </si>
  <si>
    <t>27-07-2007</t>
  </si>
  <si>
    <t>c/o Barwic Parade Primary School</t>
  </si>
  <si>
    <t>Barwic Parade</t>
  </si>
  <si>
    <t>YO8 8DJ</t>
  </si>
  <si>
    <t>selbysouthcc@northyorks.gov.uk</t>
  </si>
  <si>
    <t>01609-797598</t>
  </si>
  <si>
    <t>Selby East</t>
  </si>
  <si>
    <t>Selby 005E</t>
  </si>
  <si>
    <t>100052176862</t>
  </si>
  <si>
    <t>E01027909</t>
  </si>
  <si>
    <t>Sherburn Children's Centre</t>
  </si>
  <si>
    <t>19-09-2007</t>
  </si>
  <si>
    <t>Sherburn Library</t>
  </si>
  <si>
    <t>Finkle Hill</t>
  </si>
  <si>
    <t>Sherburn in Elmet</t>
  </si>
  <si>
    <t>LS25 6EA</t>
  </si>
  <si>
    <t>sherburncc@northyorks.gov.uk</t>
  </si>
  <si>
    <t>01609-536518</t>
  </si>
  <si>
    <t>Selby 004</t>
  </si>
  <si>
    <t>Selby 004D</t>
  </si>
  <si>
    <t>E02005812</t>
  </si>
  <si>
    <t>E01027916</t>
  </si>
  <si>
    <t>Skipton Children's Centre</t>
  </si>
  <si>
    <t>28-01-2010</t>
  </si>
  <si>
    <t>c/o Brougham Street Nursery School</t>
  </si>
  <si>
    <t>Brougham Street</t>
  </si>
  <si>
    <t>BD23 2ES</t>
  </si>
  <si>
    <t>skiptoncc@northyorks.gov.uk</t>
  </si>
  <si>
    <t>01609-536114</t>
  </si>
  <si>
    <t>Skipton East &amp; South</t>
  </si>
  <si>
    <t>Craven 005</t>
  </si>
  <si>
    <t>Craven 005D</t>
  </si>
  <si>
    <t>100051946337</t>
  </si>
  <si>
    <t>E02005746</t>
  </si>
  <si>
    <t>E01027579</t>
  </si>
  <si>
    <t>South Craven Children's Centre</t>
  </si>
  <si>
    <t>c/o Glusburn CP School</t>
  </si>
  <si>
    <t>Colne Road</t>
  </si>
  <si>
    <t>Glusburn</t>
  </si>
  <si>
    <t>Keighley</t>
  </si>
  <si>
    <t>BD20 8PJ</t>
  </si>
  <si>
    <t>southcravencc@northyorks.gov.uk</t>
  </si>
  <si>
    <t>01609-798558</t>
  </si>
  <si>
    <t>Glusburn, Cross Hills &amp; Sutton-in-Craven</t>
  </si>
  <si>
    <t>Craven 008</t>
  </si>
  <si>
    <t>Craven 008B</t>
  </si>
  <si>
    <t>10007563725</t>
  </si>
  <si>
    <t>E02005749</t>
  </si>
  <si>
    <t>E01027564</t>
  </si>
  <si>
    <t>Tadcaster Children's Centre</t>
  </si>
  <si>
    <t>24-12-2007</t>
  </si>
  <si>
    <t>Manor Farm Youth Centre</t>
  </si>
  <si>
    <t>St Joseph's Road</t>
  </si>
  <si>
    <t>Tadcaster</t>
  </si>
  <si>
    <t>LS24 8AH</t>
  </si>
  <si>
    <t>tadcastercc@northyorks.gov.uk</t>
  </si>
  <si>
    <t>01609-797038</t>
  </si>
  <si>
    <t>Wetherby and Easingwold</t>
  </si>
  <si>
    <t>Selby 001</t>
  </si>
  <si>
    <t>Selby 001A</t>
  </si>
  <si>
    <t>100050527070</t>
  </si>
  <si>
    <t>E02005809</t>
  </si>
  <si>
    <t>E01027918</t>
  </si>
  <si>
    <t>Thirsk Children's Centre</t>
  </si>
  <si>
    <t>31-01-2008</t>
  </si>
  <si>
    <t>c/o Thirsk Primary School</t>
  </si>
  <si>
    <t>Hambleton Place</t>
  </si>
  <si>
    <t>Thirsk</t>
  </si>
  <si>
    <t>YO7 1SL</t>
  </si>
  <si>
    <t>thirskcc@northyorks.gov.uk</t>
  </si>
  <si>
    <t>01609-533068</t>
  </si>
  <si>
    <t>Hambleton 009</t>
  </si>
  <si>
    <t>Hambleton 009B</t>
  </si>
  <si>
    <t>100052206170</t>
  </si>
  <si>
    <t>E02005758</t>
  </si>
  <si>
    <t>E01027629</t>
  </si>
  <si>
    <t>Wensleydale Children's Centre</t>
  </si>
  <si>
    <t>c/o Askrigg Voluntary Controlled Primary School</t>
  </si>
  <si>
    <t>Yorebridge</t>
  </si>
  <si>
    <t>Askrigg</t>
  </si>
  <si>
    <t>Leyburn</t>
  </si>
  <si>
    <t>DL8 3BJ</t>
  </si>
  <si>
    <t>wensleydalecc@northyorks.gov.uk</t>
  </si>
  <si>
    <t>01609-798665</t>
  </si>
  <si>
    <t>Upper Dales</t>
  </si>
  <si>
    <t>(England/Wales) Rural hamlet and isolated dwellings in a sparse setting</t>
  </si>
  <si>
    <t>Richmondshire 005</t>
  </si>
  <si>
    <t>Richmondshire 005A</t>
  </si>
  <si>
    <t>10012781991</t>
  </si>
  <si>
    <t>E02005786</t>
  </si>
  <si>
    <t>E01027742</t>
  </si>
  <si>
    <t>Whitby &amp; the Moors Children's Centre</t>
  </si>
  <si>
    <t>18-01-2008</t>
  </si>
  <si>
    <t>c/o Stakesby Primary School</t>
  </si>
  <si>
    <t>Byland Road</t>
  </si>
  <si>
    <t>Whitby</t>
  </si>
  <si>
    <t>YO21 1HY</t>
  </si>
  <si>
    <t>whitbyanddistrictcc@northyorks.gov.uk</t>
  </si>
  <si>
    <t>Diane.Leith@northyorks.gov.uk</t>
  </si>
  <si>
    <t>01609-533819</t>
  </si>
  <si>
    <t>Diane</t>
  </si>
  <si>
    <t>Leith</t>
  </si>
  <si>
    <t>Whitby West</t>
  </si>
  <si>
    <t>(England/Wales) Urban city and town in a sparse setting</t>
  </si>
  <si>
    <t>Scarborough 001</t>
  </si>
  <si>
    <t>Scarborough 001A</t>
  </si>
  <si>
    <t>100052247685</t>
  </si>
  <si>
    <t>E02005795</t>
  </si>
  <si>
    <t>E01027837</t>
  </si>
  <si>
    <t>Westville House School</t>
  </si>
  <si>
    <t>Other independent school</t>
  </si>
  <si>
    <t>Independent schools</t>
  </si>
  <si>
    <t>29-08-1961</t>
  </si>
  <si>
    <t>2 to 11</t>
  </si>
  <si>
    <t>No boarders</t>
  </si>
  <si>
    <t>Has Nursery Classes</t>
  </si>
  <si>
    <t>Does not have a sixth form</t>
  </si>
  <si>
    <t>Mixed</t>
  </si>
  <si>
    <t>None</t>
  </si>
  <si>
    <t>Non-selective</t>
  </si>
  <si>
    <t>No Special Classes</t>
  </si>
  <si>
    <t>18-01-2024</t>
  </si>
  <si>
    <t>127</t>
  </si>
  <si>
    <t>66</t>
  </si>
  <si>
    <t>61</t>
  </si>
  <si>
    <t>01-08-2024</t>
  </si>
  <si>
    <t>Carter's Lane</t>
  </si>
  <si>
    <t>Middleton</t>
  </si>
  <si>
    <t>Ilkley</t>
  </si>
  <si>
    <t>West Yorkshire</t>
  </si>
  <si>
    <t>LS29 0DQ</t>
  </si>
  <si>
    <t>www.westvillehouseschool.co.uk</t>
  </si>
  <si>
    <t>hub@westvillehouseschool.com</t>
  </si>
  <si>
    <t>01943608053</t>
  </si>
  <si>
    <t>Mrs</t>
  </si>
  <si>
    <t>Susan</t>
  </si>
  <si>
    <t>Walker</t>
  </si>
  <si>
    <t>Headmaster</t>
  </si>
  <si>
    <t>Not approved</t>
  </si>
  <si>
    <t>Washburn &amp; Birstwith</t>
  </si>
  <si>
    <t>(England/Wales) Rural hamlet and isolated dwellings</t>
  </si>
  <si>
    <t>Harrogate 018</t>
  </si>
  <si>
    <t>Harrogate 018D</t>
  </si>
  <si>
    <t>ISI</t>
  </si>
  <si>
    <t>Trustees of Westville House School</t>
  </si>
  <si>
    <t>10013651544</t>
  </si>
  <si>
    <t>E02005778</t>
  </si>
  <si>
    <t>E01027735</t>
  </si>
  <si>
    <t>Cedar House School</t>
  </si>
  <si>
    <t>Other independent special school</t>
  </si>
  <si>
    <t>Special schools</t>
  </si>
  <si>
    <t>01-10-1976</t>
  </si>
  <si>
    <t>7 to 18</t>
  </si>
  <si>
    <t>Boarding school</t>
  </si>
  <si>
    <t>No Nursery Classes</t>
  </si>
  <si>
    <t>Has Special Classes</t>
  </si>
  <si>
    <t>89</t>
  </si>
  <si>
    <t>54</t>
  </si>
  <si>
    <t>35</t>
  </si>
  <si>
    <t>30-06-2022</t>
  </si>
  <si>
    <t>Low Bentham</t>
  </si>
  <si>
    <t>Via Lancaster</t>
  </si>
  <si>
    <t>LA2 7DD</t>
  </si>
  <si>
    <t>www.witherslackgroup.co.uk/cedar-house-school</t>
  </si>
  <si>
    <t>cedar-house@witherslackgroup.co.uk</t>
  </si>
  <si>
    <t>01524261149</t>
  </si>
  <si>
    <t>Mr</t>
  </si>
  <si>
    <t>Stephen</t>
  </si>
  <si>
    <t>Salt</t>
  </si>
  <si>
    <t>Headteacher</t>
  </si>
  <si>
    <t>SEMH - Social, Emotional and Mental Health</t>
  </si>
  <si>
    <t>Bentham &amp; Ingleton</t>
  </si>
  <si>
    <t>(England/Wales) Rural village in a sparse setting</t>
  </si>
  <si>
    <t>Craven 001</t>
  </si>
  <si>
    <t>Craven 001A</t>
  </si>
  <si>
    <t>Ofsted</t>
  </si>
  <si>
    <t>Witherslack Group Ltd</t>
  </si>
  <si>
    <t>Good</t>
  </si>
  <si>
    <t>10012775913</t>
  </si>
  <si>
    <t>E02005742</t>
  </si>
  <si>
    <t>E01027558</t>
  </si>
  <si>
    <t>Childhaven Community Nursery School</t>
  </si>
  <si>
    <t>Local authority nursery school</t>
  </si>
  <si>
    <t>Local authority maintained schools</t>
  </si>
  <si>
    <t>Nursery</t>
  </si>
  <si>
    <t>2 to 5</t>
  </si>
  <si>
    <t>Does not apply</t>
  </si>
  <si>
    <t>79</t>
  </si>
  <si>
    <t>53</t>
  </si>
  <si>
    <t>26</t>
  </si>
  <si>
    <t>.00</t>
  </si>
  <si>
    <t>Not under a federation</t>
  </si>
  <si>
    <t>11-06-2024</t>
  </si>
  <si>
    <t>14-08-2024</t>
  </si>
  <si>
    <t>13 Belgrave Crescent</t>
  </si>
  <si>
    <t>YO11 1UB</t>
  </si>
  <si>
    <t>http://www.childhaven.n-yorks.sch.uk/</t>
  </si>
  <si>
    <t>admin@childhaven.n-yorks.sch.uk</t>
  </si>
  <si>
    <t>headteacher@childhaven.n-yorks.sch.uk</t>
  </si>
  <si>
    <t>01723373231</t>
  </si>
  <si>
    <t>Kathryn</t>
  </si>
  <si>
    <t>Firth</t>
  </si>
  <si>
    <t>Falsgrave &amp; Stepney</t>
  </si>
  <si>
    <t>Scarborough 008</t>
  </si>
  <si>
    <t>Scarborough 008E</t>
  </si>
  <si>
    <t>Outstanding</t>
  </si>
  <si>
    <t>100052149065</t>
  </si>
  <si>
    <t>E02005802</t>
  </si>
  <si>
    <t>E01027862</t>
  </si>
  <si>
    <t>0</t>
  </si>
  <si>
    <t>Brougham Street Nursery School</t>
  </si>
  <si>
    <t>0 to 5</t>
  </si>
  <si>
    <t>59</t>
  </si>
  <si>
    <t>24</t>
  </si>
  <si>
    <t>32.10</t>
  </si>
  <si>
    <t>18-05-2023</t>
  </si>
  <si>
    <t>http://www.broughamstreet.n-yorks.sch.uk/</t>
  </si>
  <si>
    <t>admin@broughamstreet.n-yorks.sch.uk</t>
  </si>
  <si>
    <t>headteacher@broughamstreet.n-yorks.sch.uk</t>
  </si>
  <si>
    <t>01609797053</t>
  </si>
  <si>
    <t>Alison</t>
  </si>
  <si>
    <t>Stewart</t>
  </si>
  <si>
    <t>9</t>
  </si>
  <si>
    <t>Otley Street Community Nursery School</t>
  </si>
  <si>
    <t>3 to 5</t>
  </si>
  <si>
    <t>41</t>
  </si>
  <si>
    <t>15</t>
  </si>
  <si>
    <t>12-03-2019</t>
  </si>
  <si>
    <t>Otley Street</t>
  </si>
  <si>
    <t>BD23 1ET</t>
  </si>
  <si>
    <t>http://www.otleystreet.n-yorks.sch.uk/</t>
  </si>
  <si>
    <t>admin@otleystreet.n-yorks.sch.uk</t>
  </si>
  <si>
    <t>01756793075</t>
  </si>
  <si>
    <t>Ms</t>
  </si>
  <si>
    <t>Emma</t>
  </si>
  <si>
    <t>Bennison</t>
  </si>
  <si>
    <t>Skipton North &amp; Embsay-with-Eastby</t>
  </si>
  <si>
    <t>Craven 005C</t>
  </si>
  <si>
    <t>100051945895</t>
  </si>
  <si>
    <t>E01027577</t>
  </si>
  <si>
    <t>Community school</t>
  </si>
  <si>
    <t>Primary</t>
  </si>
  <si>
    <t>25</t>
  </si>
  <si>
    <t>10</t>
  </si>
  <si>
    <t>4.00</t>
  </si>
  <si>
    <t>Supported by a federation</t>
  </si>
  <si>
    <t>28-01-2020</t>
  </si>
  <si>
    <t>Roman Road</t>
  </si>
  <si>
    <t>Leeming</t>
  </si>
  <si>
    <t>DL7 9SG</t>
  </si>
  <si>
    <t>http://www.leeminglondonderry.n-yorks.sch.uk/</t>
  </si>
  <si>
    <t>admin@leeminglondonderry.n-yorks.sch.uk</t>
  </si>
  <si>
    <t>headteacher@leeminglondonderry.n-yorks.sch.uk</t>
  </si>
  <si>
    <t>01677422160</t>
  </si>
  <si>
    <t>Michael</t>
  </si>
  <si>
    <t>Aiskew &amp; Leeming</t>
  </si>
  <si>
    <t>(England/Wales) Rural village</t>
  </si>
  <si>
    <t>Hambleton 007</t>
  </si>
  <si>
    <t>Hambleton 007F</t>
  </si>
  <si>
    <t>200003297448</t>
  </si>
  <si>
    <t>E02005756</t>
  </si>
  <si>
    <t>E01034958</t>
  </si>
  <si>
    <t>1</t>
  </si>
  <si>
    <t>3 to 11</t>
  </si>
  <si>
    <t>23</t>
  </si>
  <si>
    <t>8</t>
  </si>
  <si>
    <t>30-11-2018</t>
  </si>
  <si>
    <t>Beckhole Road</t>
  </si>
  <si>
    <t>Goathland</t>
  </si>
  <si>
    <t>YO22 5ND</t>
  </si>
  <si>
    <t>http://www.goathland.n-yorks.sch.uk/</t>
  </si>
  <si>
    <t>admin@goathland.n-yorks.sch.uk</t>
  </si>
  <si>
    <t>01947896230</t>
  </si>
  <si>
    <t>Lisa</t>
  </si>
  <si>
    <t>Armstrong</t>
  </si>
  <si>
    <t>Esk Valley &amp; Coast</t>
  </si>
  <si>
    <t>Scarborough 004</t>
  </si>
  <si>
    <t>Scarborough 004A</t>
  </si>
  <si>
    <t>100052161910</t>
  </si>
  <si>
    <t>E02005798</t>
  </si>
  <si>
    <t>E01027821</t>
  </si>
  <si>
    <t>63</t>
  </si>
  <si>
    <t>28</t>
  </si>
  <si>
    <t>40.30</t>
  </si>
  <si>
    <t>20-03-2024</t>
  </si>
  <si>
    <t>23-07-2024</t>
  </si>
  <si>
    <t>Seaton Close</t>
  </si>
  <si>
    <t>Staithes</t>
  </si>
  <si>
    <t>Saltburn-by-the-Sea</t>
  </si>
  <si>
    <t>TS13 5AU</t>
  </si>
  <si>
    <t>http://www.seton.n-yorks.sch.uk/</t>
  </si>
  <si>
    <t>admin@seton.n-yorks.sch.uk</t>
  </si>
  <si>
    <t>01947840257</t>
  </si>
  <si>
    <t>Helen</t>
  </si>
  <si>
    <t>Isaac</t>
  </si>
  <si>
    <t>Danby &amp; Mulgrave</t>
  </si>
  <si>
    <t>Scarborough 002</t>
  </si>
  <si>
    <t>Scarborough 002C</t>
  </si>
  <si>
    <t>100052121080</t>
  </si>
  <si>
    <t>E02005796</t>
  </si>
  <si>
    <t>E01027840</t>
  </si>
  <si>
    <t>78</t>
  </si>
  <si>
    <t>33</t>
  </si>
  <si>
    <t>45</t>
  </si>
  <si>
    <t>6.40</t>
  </si>
  <si>
    <t>13-09-2023</t>
  </si>
  <si>
    <t>South View</t>
  </si>
  <si>
    <t>Hunton</t>
  </si>
  <si>
    <t>DL8 1QB</t>
  </si>
  <si>
    <t>http://www.huntonarrathorne.n-yorks.sch.uk/</t>
  </si>
  <si>
    <t>admin@huntonarrathorne.n-yorks.sch.uk</t>
  </si>
  <si>
    <t>01677450342</t>
  </si>
  <si>
    <t>Samuel</t>
  </si>
  <si>
    <t>Donaldson</t>
  </si>
  <si>
    <t>Scotton &amp; Lower Wensleydale</t>
  </si>
  <si>
    <t>Richmondshire 006</t>
  </si>
  <si>
    <t>Richmondshire 006B</t>
  </si>
  <si>
    <t>10012781160</t>
  </si>
  <si>
    <t>E02005787</t>
  </si>
  <si>
    <t>E01027756</t>
  </si>
  <si>
    <t>5</t>
  </si>
  <si>
    <t>96</t>
  </si>
  <si>
    <t>47</t>
  </si>
  <si>
    <t>49</t>
  </si>
  <si>
    <t>17.70</t>
  </si>
  <si>
    <t>03-02-2022</t>
  </si>
  <si>
    <t>School Lane</t>
  </si>
  <si>
    <t>Nawton</t>
  </si>
  <si>
    <t>YO62 7SF</t>
  </si>
  <si>
    <t>http://www.nawton.n-yorks.sch.uk</t>
  </si>
  <si>
    <t>headteacher@nawton.n-yorks.sch.uk</t>
  </si>
  <si>
    <t>admin@nawton.n-yorks.sch.uk</t>
  </si>
  <si>
    <t>01439771245</t>
  </si>
  <si>
    <t>Miss</t>
  </si>
  <si>
    <t>Nichola</t>
  </si>
  <si>
    <t>Oxtoby</t>
  </si>
  <si>
    <t>Helmsley &amp; Sinnington</t>
  </si>
  <si>
    <t>Ryedale 003</t>
  </si>
  <si>
    <t>Ryedale 003B</t>
  </si>
  <si>
    <t>200001273896</t>
  </si>
  <si>
    <t>E02005790</t>
  </si>
  <si>
    <t>E01027780</t>
  </si>
  <si>
    <t>17</t>
  </si>
  <si>
    <t>273</t>
  </si>
  <si>
    <t>128</t>
  </si>
  <si>
    <t>145</t>
  </si>
  <si>
    <t>20.50</t>
  </si>
  <si>
    <t>14-09-2023</t>
  </si>
  <si>
    <t>Upwell Road</t>
  </si>
  <si>
    <t>DL7 8QF</t>
  </si>
  <si>
    <t>www.applegarth.n-yorks.sch.uk</t>
  </si>
  <si>
    <t>admin@applegarth.n-yorks.sch.uk</t>
  </si>
  <si>
    <t>headteacher@applegarth.n-yorks.sch.uk</t>
  </si>
  <si>
    <t>01609773521</t>
  </si>
  <si>
    <t>Justin</t>
  </si>
  <si>
    <t>Peoples</t>
  </si>
  <si>
    <t>Northallerton South</t>
  </si>
  <si>
    <t>Hambleton 013</t>
  </si>
  <si>
    <t>Hambleton 013B</t>
  </si>
  <si>
    <t>100051958545</t>
  </si>
  <si>
    <t>E02007043</t>
  </si>
  <si>
    <t>E01027608</t>
  </si>
  <si>
    <t>56</t>
  </si>
  <si>
    <t>13</t>
  </si>
  <si>
    <t>7</t>
  </si>
  <si>
    <t>6</t>
  </si>
  <si>
    <t>7.70</t>
  </si>
  <si>
    <t>07-03-2023</t>
  </si>
  <si>
    <t>Main Road</t>
  </si>
  <si>
    <t>Main Road, North Cowton</t>
  </si>
  <si>
    <t>DL7 0HF</t>
  </si>
  <si>
    <t>www.northsouthcowton.n-yorks.sch.uk</t>
  </si>
  <si>
    <t>head.teacher@fednscmms.co.uk</t>
  </si>
  <si>
    <t>admin@northsouthcowton.n-yorks.sch.uk</t>
  </si>
  <si>
    <t>01325378240</t>
  </si>
  <si>
    <t>Helen Robinson</t>
  </si>
  <si>
    <t>Ian Mottram</t>
  </si>
  <si>
    <t>North Richmondshire</t>
  </si>
  <si>
    <t>Richmondshire 001</t>
  </si>
  <si>
    <t>Richmondshire 001B</t>
  </si>
  <si>
    <t>10034643977</t>
  </si>
  <si>
    <t>E02005782</t>
  </si>
  <si>
    <t>E01027751</t>
  </si>
  <si>
    <t>Open, but proposed to close</t>
  </si>
  <si>
    <t>Academy Converter</t>
  </si>
  <si>
    <t>31-10-2024</t>
  </si>
  <si>
    <t>4.90</t>
  </si>
  <si>
    <t>26-05-2023</t>
  </si>
  <si>
    <t>Osmotherley</t>
  </si>
  <si>
    <t>DL6 3BW</t>
  </si>
  <si>
    <t>www.osmotherley.n-yorks.sch.uk/</t>
  </si>
  <si>
    <t>admin@osmotherley.n-yorks.sch.uk</t>
  </si>
  <si>
    <t>01609883329</t>
  </si>
  <si>
    <t>Jane</t>
  </si>
  <si>
    <t>Bamber</t>
  </si>
  <si>
    <t>Acting Headteacher</t>
  </si>
  <si>
    <t>Hutton Rudby &amp; Osmotherley</t>
  </si>
  <si>
    <t>Hambleton 003</t>
  </si>
  <si>
    <t>Hambleton 003C</t>
  </si>
  <si>
    <t>100051958474</t>
  </si>
  <si>
    <t>E02005752</t>
  </si>
  <si>
    <t>E01027613</t>
  </si>
  <si>
    <t>2</t>
  </si>
  <si>
    <t>69</t>
  </si>
  <si>
    <t>37</t>
  </si>
  <si>
    <t>32</t>
  </si>
  <si>
    <t>20.40</t>
  </si>
  <si>
    <t>22-03-2023</t>
  </si>
  <si>
    <t>Healaugh Road</t>
  </si>
  <si>
    <t>Reeth</t>
  </si>
  <si>
    <t>Richmond</t>
  </si>
  <si>
    <t>DL11 6SP</t>
  </si>
  <si>
    <t>www.reethandgunnerside.org.uk/</t>
  </si>
  <si>
    <t>admin@rg-schools.org.uk</t>
  </si>
  <si>
    <t>01748884308</t>
  </si>
  <si>
    <t>Gordon</t>
  </si>
  <si>
    <t>Stainsby</t>
  </si>
  <si>
    <t>Richmondshire 005D</t>
  </si>
  <si>
    <t>100051957972</t>
  </si>
  <si>
    <t>E01027764</t>
  </si>
  <si>
    <t>11</t>
  </si>
  <si>
    <t>271</t>
  </si>
  <si>
    <t>133</t>
  </si>
  <si>
    <t>138</t>
  </si>
  <si>
    <t>12.90</t>
  </si>
  <si>
    <t>06-06-2019</t>
  </si>
  <si>
    <t>The Close</t>
  </si>
  <si>
    <t>Romanby</t>
  </si>
  <si>
    <t>DL7 8BL</t>
  </si>
  <si>
    <t>www.romanby.n-yorks.sch.uk/</t>
  </si>
  <si>
    <t>headteacher@romanby.n-yorks.sch.uk</t>
  </si>
  <si>
    <t>admin@romanby.n-yorks.sch.uk</t>
  </si>
  <si>
    <t>01609781178</t>
  </si>
  <si>
    <t>James</t>
  </si>
  <si>
    <t>Foxwell</t>
  </si>
  <si>
    <t>Hambleton 005</t>
  </si>
  <si>
    <t>Hambleton 005D</t>
  </si>
  <si>
    <t>100051959011</t>
  </si>
  <si>
    <t>E02005754</t>
  </si>
  <si>
    <t>E01027614</t>
  </si>
  <si>
    <t>22</t>
  </si>
  <si>
    <t>13.60</t>
  </si>
  <si>
    <t>02-02-2024</t>
  </si>
  <si>
    <t>Rosedale Abbey</t>
  </si>
  <si>
    <t>Pickering</t>
  </si>
  <si>
    <t>YO18 8SA</t>
  </si>
  <si>
    <t>http://www.rosedaleabbey.n-yorks.sch.uk/</t>
  </si>
  <si>
    <t>admin@rosedaleabbey.n-yorks.sch.uk</t>
  </si>
  <si>
    <t>01751417278</t>
  </si>
  <si>
    <t>Ryedale 001B</t>
  </si>
  <si>
    <t>10007630528</t>
  </si>
  <si>
    <t>E01027777</t>
  </si>
  <si>
    <t>3</t>
  </si>
  <si>
    <t>278</t>
  </si>
  <si>
    <t>142</t>
  </si>
  <si>
    <t>136</t>
  </si>
  <si>
    <t>56.10</t>
  </si>
  <si>
    <t>08-06-2023</t>
  </si>
  <si>
    <t>Ash Grove</t>
  </si>
  <si>
    <t>YO12 6NQ</t>
  </si>
  <si>
    <t>http://www.barrowcliff.n-yorks.sch.uk/</t>
  </si>
  <si>
    <t>admin@barrowcliff.n-yorks.sch.uk</t>
  </si>
  <si>
    <t>01723351767</t>
  </si>
  <si>
    <t>Mark</t>
  </si>
  <si>
    <t>Rogers</t>
  </si>
  <si>
    <t>Scarborough 007D</t>
  </si>
  <si>
    <t>200003338906</t>
  </si>
  <si>
    <t>E01027874</t>
  </si>
  <si>
    <t>706</t>
  </si>
  <si>
    <t>388</t>
  </si>
  <si>
    <t>318</t>
  </si>
  <si>
    <t>38.30</t>
  </si>
  <si>
    <t>04-07-2023</t>
  </si>
  <si>
    <t>Wooler Street</t>
  </si>
  <si>
    <t>YO12 7DD</t>
  </si>
  <si>
    <t>www.gladstoneroadschool.co.uk/</t>
  </si>
  <si>
    <t>admin@gladstone.n-yorks.sch.uk</t>
  </si>
  <si>
    <t>01723372566</t>
  </si>
  <si>
    <t>Garry</t>
  </si>
  <si>
    <t>Johnson</t>
  </si>
  <si>
    <t>Scarborough 008B</t>
  </si>
  <si>
    <t>200003339020</t>
  </si>
  <si>
    <t>E01027811</t>
  </si>
  <si>
    <t>270</t>
  </si>
  <si>
    <t>597</t>
  </si>
  <si>
    <t>300</t>
  </si>
  <si>
    <t>297</t>
  </si>
  <si>
    <t>31.70</t>
  </si>
  <si>
    <t>21-02-2024</t>
  </si>
  <si>
    <t>Maple Drive</t>
  </si>
  <si>
    <t>YO12 6LP</t>
  </si>
  <si>
    <t>www.northsteadprimary.co.uk/</t>
  </si>
  <si>
    <t>headteacher@northstead.n-yorks.sch.uk</t>
  </si>
  <si>
    <t>admin@northstead.n-yorks.sch.uk</t>
  </si>
  <si>
    <t>01723362249</t>
  </si>
  <si>
    <t>S</t>
  </si>
  <si>
    <t>Hopper</t>
  </si>
  <si>
    <t>Scarborough 007B</t>
  </si>
  <si>
    <t>Requires improvement</t>
  </si>
  <si>
    <t>200003350295</t>
  </si>
  <si>
    <t>E01027850</t>
  </si>
  <si>
    <t>189</t>
  </si>
  <si>
    <t>92</t>
  </si>
  <si>
    <t>43</t>
  </si>
  <si>
    <t>6.50</t>
  </si>
  <si>
    <t>10-03-2020</t>
  </si>
  <si>
    <t>The Green</t>
  </si>
  <si>
    <t>Slingsby</t>
  </si>
  <si>
    <t>YO62 4AA</t>
  </si>
  <si>
    <t>www.slingsbyschool.n-yorks.sch.uk</t>
  </si>
  <si>
    <t>headteacher@slingsby.n-yorks.sch.uk</t>
  </si>
  <si>
    <t>admin@slingsby.n-yorks.sch.uk</t>
  </si>
  <si>
    <t>01653628370</t>
  </si>
  <si>
    <t>Leigh</t>
  </si>
  <si>
    <t>Smith</t>
  </si>
  <si>
    <t>Amotherby &amp; Ampleforth</t>
  </si>
  <si>
    <t>Ryedale 007</t>
  </si>
  <si>
    <t>Ryedale 007C</t>
  </si>
  <si>
    <t>200001274446</t>
  </si>
  <si>
    <t>E02005794</t>
  </si>
  <si>
    <t>E01027782</t>
  </si>
  <si>
    <t>18</t>
  </si>
  <si>
    <t>3.60</t>
  </si>
  <si>
    <t>08-03-2023</t>
  </si>
  <si>
    <t>Ings Lane</t>
  </si>
  <si>
    <t>Snape</t>
  </si>
  <si>
    <t>DL8 2TF</t>
  </si>
  <si>
    <t>https://www.stwschoolsfederation.co.uk/</t>
  </si>
  <si>
    <t>admin@stw.n-yorks.sch.uk</t>
  </si>
  <si>
    <t>m.krech@stw.n-yorks.sch.uk</t>
  </si>
  <si>
    <t>01677470380</t>
  </si>
  <si>
    <t>Wood</t>
  </si>
  <si>
    <t>Executive Headteacher</t>
  </si>
  <si>
    <t>Hambleton 006D</t>
  </si>
  <si>
    <t>10001284258</t>
  </si>
  <si>
    <t>E01027593</t>
  </si>
  <si>
    <t>29</t>
  </si>
  <si>
    <t>12</t>
  </si>
  <si>
    <t>37.00</t>
  </si>
  <si>
    <t>06-03-2024</t>
  </si>
  <si>
    <t>Main Street</t>
  </si>
  <si>
    <t>Stillington</t>
  </si>
  <si>
    <t>YO61 1LA</t>
  </si>
  <si>
    <t>http://www.stillington.n-yorks.sch.uk/</t>
  </si>
  <si>
    <t>exec.head@foston.n-yorks.sch.uk</t>
  </si>
  <si>
    <t>stillingtonoffice@foston.n-yorks.sch.uk</t>
  </si>
  <si>
    <t>01347810347</t>
  </si>
  <si>
    <t>Sarah</t>
  </si>
  <si>
    <t>Moore</t>
  </si>
  <si>
    <t>Huby &amp; Tollerton</t>
  </si>
  <si>
    <t>Hambleton 010</t>
  </si>
  <si>
    <t>Hambleton 010E</t>
  </si>
  <si>
    <t>100052172715</t>
  </si>
  <si>
    <t>E02005759</t>
  </si>
  <si>
    <t>E01027622</t>
  </si>
  <si>
    <t>30-09-2024</t>
  </si>
  <si>
    <t>20</t>
  </si>
  <si>
    <t>17.00</t>
  </si>
  <si>
    <t>25-06-2024</t>
  </si>
  <si>
    <t>Welburn</t>
  </si>
  <si>
    <t>YO60 7DX</t>
  </si>
  <si>
    <t>http://www.welburn.n-yorks.sch.uk/</t>
  </si>
  <si>
    <t>admin@welburn.n-yorks.sch.uk</t>
  </si>
  <si>
    <t>01653618301</t>
  </si>
  <si>
    <t>Thomson</t>
  </si>
  <si>
    <t>Sheriff Hutton &amp; Derwent</t>
  </si>
  <si>
    <t>Ryedale 007B</t>
  </si>
  <si>
    <t>10002318498</t>
  </si>
  <si>
    <t>E01027778</t>
  </si>
  <si>
    <t>293</t>
  </si>
  <si>
    <t>164</t>
  </si>
  <si>
    <t>129</t>
  </si>
  <si>
    <t>27.00</t>
  </si>
  <si>
    <t>09-05-2024</t>
  </si>
  <si>
    <t>06-08-2024</t>
  </si>
  <si>
    <t>Thirsk Road</t>
  </si>
  <si>
    <t>Easingwold</t>
  </si>
  <si>
    <t>YO61 3HJ</t>
  </si>
  <si>
    <t>http://www.easingwoldprimary.co.uk</t>
  </si>
  <si>
    <t>admin@easingwoldprimary.co.uk</t>
  </si>
  <si>
    <t>01347821282</t>
  </si>
  <si>
    <t>Cottrell</t>
  </si>
  <si>
    <t>Hambleton 010B</t>
  </si>
  <si>
    <t>100052173494</t>
  </si>
  <si>
    <t>E01027595</t>
  </si>
  <si>
    <t>111</t>
  </si>
  <si>
    <t>62</t>
  </si>
  <si>
    <t>8.40</t>
  </si>
  <si>
    <t>Short Road</t>
  </si>
  <si>
    <t>Dishforth Airfield</t>
  </si>
  <si>
    <t>YO7 3DL</t>
  </si>
  <si>
    <t>http://www.dishforthairfieldprimaryschool.com</t>
  </si>
  <si>
    <t>headteacher@dishforthairfield.n-yorks.sch.uk</t>
  </si>
  <si>
    <t>admin@dishforthairfield.n-yorks.sch.uk</t>
  </si>
  <si>
    <t>01423322556</t>
  </si>
  <si>
    <t>Julie</t>
  </si>
  <si>
    <t>Lyon</t>
  </si>
  <si>
    <t>Wathvale &amp; Bishop Monkton</t>
  </si>
  <si>
    <t>Harrogate 003</t>
  </si>
  <si>
    <t>Harrogate 003D</t>
  </si>
  <si>
    <t>10034598973</t>
  </si>
  <si>
    <t>E02005763</t>
  </si>
  <si>
    <t>E01027737</t>
  </si>
  <si>
    <t>156</t>
  </si>
  <si>
    <t>73</t>
  </si>
  <si>
    <t>83</t>
  </si>
  <si>
    <t>4.50</t>
  </si>
  <si>
    <t>Gatenby</t>
  </si>
  <si>
    <t>DL7 9NQ</t>
  </si>
  <si>
    <t>http://www.leeming-raf.n-yorks.sch.uk/</t>
  </si>
  <si>
    <t>admin@leeming-raf.n-yorks.sch.uk</t>
  </si>
  <si>
    <t>01677422675</t>
  </si>
  <si>
    <t>Robert</t>
  </si>
  <si>
    <t>Campbell</t>
  </si>
  <si>
    <t>10001283023</t>
  </si>
  <si>
    <t>215</t>
  </si>
  <si>
    <t>124</t>
  </si>
  <si>
    <t>91</t>
  </si>
  <si>
    <t>49.30</t>
  </si>
  <si>
    <t>15-09-2022</t>
  </si>
  <si>
    <t>Colburn Lane</t>
  </si>
  <si>
    <t>DL9 4LS</t>
  </si>
  <si>
    <t>http://www.colburn.n-yorks.sch.uk/</t>
  </si>
  <si>
    <t>admin@colburn.n-yorks.sch.uk</t>
  </si>
  <si>
    <t>01748832676</t>
  </si>
  <si>
    <t>Yousef</t>
  </si>
  <si>
    <t>Abdo</t>
  </si>
  <si>
    <t>100051960071</t>
  </si>
  <si>
    <t>100</t>
  </si>
  <si>
    <t>289</t>
  </si>
  <si>
    <t>152</t>
  </si>
  <si>
    <t>137</t>
  </si>
  <si>
    <t>35.20</t>
  </si>
  <si>
    <t>08-02-2024</t>
  </si>
  <si>
    <t>Ashmead Square</t>
  </si>
  <si>
    <t>YO11 3XJ</t>
  </si>
  <si>
    <t>https://overdalecps.co.uk/w3/</t>
  </si>
  <si>
    <t>admin@overdale.n-yorks.sch.uk</t>
  </si>
  <si>
    <t>01723582360</t>
  </si>
  <si>
    <t>Bowman</t>
  </si>
  <si>
    <t>Scarborough 012C</t>
  </si>
  <si>
    <t>United Kingdom</t>
  </si>
  <si>
    <t>10094025789</t>
  </si>
  <si>
    <t>E01027820</t>
  </si>
  <si>
    <t>30</t>
  </si>
  <si>
    <t>6.80</t>
  </si>
  <si>
    <t>05-12-2019</t>
  </si>
  <si>
    <t>Linton Woods Lane</t>
  </si>
  <si>
    <t>Linton-on-Ouse</t>
  </si>
  <si>
    <t>YO30 2BD</t>
  </si>
  <si>
    <t>http://www.linton.n-yorks.sch.uk</t>
  </si>
  <si>
    <t>admin@linton.n-yorks.sch.uk</t>
  </si>
  <si>
    <t>01347848234</t>
  </si>
  <si>
    <t>Davinia</t>
  </si>
  <si>
    <t>Pearson</t>
  </si>
  <si>
    <t>Hambleton 011</t>
  </si>
  <si>
    <t>Hambleton 011B</t>
  </si>
  <si>
    <t>10001280391</t>
  </si>
  <si>
    <t>E02005760</t>
  </si>
  <si>
    <t>E01027619</t>
  </si>
  <si>
    <t>4</t>
  </si>
  <si>
    <t>458</t>
  </si>
  <si>
    <t>237</t>
  </si>
  <si>
    <t>221</t>
  </si>
  <si>
    <t>13.10</t>
  </si>
  <si>
    <t>29-09-2022</t>
  </si>
  <si>
    <t>Brough Road</t>
  </si>
  <si>
    <t>DL9 4ED</t>
  </si>
  <si>
    <t>http://www.lecateauprimary.co.uk</t>
  </si>
  <si>
    <t>headteacher@le-cateau.n-yorks.sch.uk</t>
  </si>
  <si>
    <t>admin@le-cateau.n-yorks.sch.uk</t>
  </si>
  <si>
    <t>01748832292</t>
  </si>
  <si>
    <t>Ian</t>
  </si>
  <si>
    <t>Mottram</t>
  </si>
  <si>
    <t>Richmondshire 004E</t>
  </si>
  <si>
    <t>100052206283</t>
  </si>
  <si>
    <t>E01027771</t>
  </si>
  <si>
    <t>57</t>
  </si>
  <si>
    <t>55</t>
  </si>
  <si>
    <t>13.50</t>
  </si>
  <si>
    <t>West End</t>
  </si>
  <si>
    <t>Sheriff Hutton</t>
  </si>
  <si>
    <t>YO60 6SH</t>
  </si>
  <si>
    <t>http://www.sheriffhuttonschool.org</t>
  </si>
  <si>
    <t>headteacher@sheriffhutton.n-yorks.sch.uk</t>
  </si>
  <si>
    <t>admin@sheriffhutton.n-yorks.sch.uk</t>
  </si>
  <si>
    <t>01347878441</t>
  </si>
  <si>
    <t>Beverley</t>
  </si>
  <si>
    <t>Stell</t>
  </si>
  <si>
    <t>Ryedale 007E</t>
  </si>
  <si>
    <t>100052172439</t>
  </si>
  <si>
    <t>E01027799</t>
  </si>
  <si>
    <t>Catterick Garrison, Wavell Community Primary School</t>
  </si>
  <si>
    <t>109</t>
  </si>
  <si>
    <t>5.40</t>
  </si>
  <si>
    <t>20-07-2022</t>
  </si>
  <si>
    <t>Wavell Road</t>
  </si>
  <si>
    <t>DL9 3BJ</t>
  </si>
  <si>
    <t>http://www.wavell-inf.n-yorks.sch.uk/</t>
  </si>
  <si>
    <t>admin@wavellschools.co.uk</t>
  </si>
  <si>
    <t>executiveheadteacher@wavellschools.co.uk</t>
  </si>
  <si>
    <t>01748832298</t>
  </si>
  <si>
    <t>Gillian</t>
  </si>
  <si>
    <t>Crouch</t>
  </si>
  <si>
    <t>Richmondshire 004I</t>
  </si>
  <si>
    <t>10004780476</t>
  </si>
  <si>
    <t>E01034965</t>
  </si>
  <si>
    <t>209</t>
  </si>
  <si>
    <t>99</t>
  </si>
  <si>
    <t>110</t>
  </si>
  <si>
    <t>28.20</t>
  </si>
  <si>
    <t>06-12-2023</t>
  </si>
  <si>
    <t>Holbeck Hill</t>
  </si>
  <si>
    <t>YO11 3BW</t>
  </si>
  <si>
    <t>www.wheatcroftprimary.com</t>
  </si>
  <si>
    <t>admin@wheatcroft.n-yorks.sch.uk</t>
  </si>
  <si>
    <t>01723375704</t>
  </si>
  <si>
    <t>G</t>
  </si>
  <si>
    <t>Dyer</t>
  </si>
  <si>
    <t>Weaponness &amp; Ramshill</t>
  </si>
  <si>
    <t>Scarborough 011</t>
  </si>
  <si>
    <t>Scarborough 011E</t>
  </si>
  <si>
    <t>100052151229</t>
  </si>
  <si>
    <t>E02005805</t>
  </si>
  <si>
    <t>E01027867</t>
  </si>
  <si>
    <t>7 to 11</t>
  </si>
  <si>
    <t>196</t>
  </si>
  <si>
    <t>23.00</t>
  </si>
  <si>
    <t>21-03-2024</t>
  </si>
  <si>
    <t>Middleton Road</t>
  </si>
  <si>
    <t>YO18 8AJ</t>
  </si>
  <si>
    <t>http://www.pickering-jun.n-yorks.sch.uk</t>
  </si>
  <si>
    <t>admin@pickering-jun.n-yorks.sch.uk</t>
  </si>
  <si>
    <t>01751472873</t>
  </si>
  <si>
    <t>Michaela</t>
  </si>
  <si>
    <t>De Barr</t>
  </si>
  <si>
    <t>Ryedale 002</t>
  </si>
  <si>
    <t>Ryedale 002C</t>
  </si>
  <si>
    <t>100052159192</t>
  </si>
  <si>
    <t>E02005789</t>
  </si>
  <si>
    <t>E01027794</t>
  </si>
  <si>
    <t>411</t>
  </si>
  <si>
    <t>223</t>
  </si>
  <si>
    <t>188</t>
  </si>
  <si>
    <t>28-09-2023</t>
  </si>
  <si>
    <t>Denison Avenue</t>
  </si>
  <si>
    <t>Seamer</t>
  </si>
  <si>
    <t>Seamer and Irton Cp School</t>
  </si>
  <si>
    <t>YO12 4QX</t>
  </si>
  <si>
    <t>https://www.seamerirtonprimary.co.uk</t>
  </si>
  <si>
    <t>headteacher@seamerirton.n-yorks.sch.uk</t>
  </si>
  <si>
    <t>admin@seamerirton.n-yorks.sch.uk</t>
  </si>
  <si>
    <t>01723863489</t>
  </si>
  <si>
    <t>Webb</t>
  </si>
  <si>
    <t>Scarborough 012E</t>
  </si>
  <si>
    <t>100052211192</t>
  </si>
  <si>
    <t>E01027860</t>
  </si>
  <si>
    <t>5 to 11</t>
  </si>
  <si>
    <t>204</t>
  </si>
  <si>
    <t>112</t>
  </si>
  <si>
    <t>14.20</t>
  </si>
  <si>
    <t>10-10-2019</t>
  </si>
  <si>
    <t>Mill Lane</t>
  </si>
  <si>
    <t>Cayton</t>
  </si>
  <si>
    <t>YO11 3NN</t>
  </si>
  <si>
    <t>http://www.caytonprimaryschool.co.uk/</t>
  </si>
  <si>
    <t>headteacher@cayton.n-yorks.sch.uk</t>
  </si>
  <si>
    <t>admin@cayton.n-yorks.sch.uk</t>
  </si>
  <si>
    <t>01723582910</t>
  </si>
  <si>
    <t>Juliet</t>
  </si>
  <si>
    <t>Monaghan</t>
  </si>
  <si>
    <t>Scarborough 011A</t>
  </si>
  <si>
    <t>100052151263</t>
  </si>
  <si>
    <t>E01027807</t>
  </si>
  <si>
    <t>211</t>
  </si>
  <si>
    <t>108</t>
  </si>
  <si>
    <t>103</t>
  </si>
  <si>
    <t>14.70</t>
  </si>
  <si>
    <t>25-04-2024</t>
  </si>
  <si>
    <t>Broomfield Avenue</t>
  </si>
  <si>
    <t>DL7 8RG</t>
  </si>
  <si>
    <t>http://www.broomfield.n-yorks.sch.uk/</t>
  </si>
  <si>
    <t>headteacher@broomfield.n-yorks.sch.uk</t>
  </si>
  <si>
    <t>admin@broomfield.n-yorks.sch.uk</t>
  </si>
  <si>
    <t>01609774050</t>
  </si>
  <si>
    <t>Fiona</t>
  </si>
  <si>
    <t>Sharp</t>
  </si>
  <si>
    <t>Hambleton 012E</t>
  </si>
  <si>
    <t>100051959013</t>
  </si>
  <si>
    <t>E01027606</t>
  </si>
  <si>
    <t>31</t>
  </si>
  <si>
    <t>203</t>
  </si>
  <si>
    <t>107</t>
  </si>
  <si>
    <t>3.00</t>
  </si>
  <si>
    <t>20-09-2023</t>
  </si>
  <si>
    <t>Doctors Lane</t>
  </si>
  <si>
    <t>Hutton Rudby</t>
  </si>
  <si>
    <t>Yarm</t>
  </si>
  <si>
    <t>TS15 0EQ</t>
  </si>
  <si>
    <t>http://www.huttonrudbyprimary.co.uk</t>
  </si>
  <si>
    <t>headteacher@huttonrudby.n-yorks.sch.uk</t>
  </si>
  <si>
    <t>admin@huttonrudby.n-yorks.sch.uk</t>
  </si>
  <si>
    <t>01642700203</t>
  </si>
  <si>
    <t>Hambleton 002</t>
  </si>
  <si>
    <t>Hambleton 002B</t>
  </si>
  <si>
    <t>100052121133</t>
  </si>
  <si>
    <t>E02005751</t>
  </si>
  <si>
    <t>E01027618</t>
  </si>
  <si>
    <t>217</t>
  </si>
  <si>
    <t>117</t>
  </si>
  <si>
    <t>9.20</t>
  </si>
  <si>
    <t>06-07-2022</t>
  </si>
  <si>
    <t>Limestone Road</t>
  </si>
  <si>
    <t>Burniston</t>
  </si>
  <si>
    <t>YO13 0DG</t>
  </si>
  <si>
    <t>https://www.lindheadschool.co.uk/</t>
  </si>
  <si>
    <t>admin@lindhead.n-yorks.sch.uk</t>
  </si>
  <si>
    <t>01723870714</t>
  </si>
  <si>
    <t>England</t>
  </si>
  <si>
    <t>Scalby &amp; the Coast</t>
  </si>
  <si>
    <t>Scarborough 004E</t>
  </si>
  <si>
    <t>100052153700</t>
  </si>
  <si>
    <t>E01027836</t>
  </si>
  <si>
    <t>3 to 7</t>
  </si>
  <si>
    <t>182</t>
  </si>
  <si>
    <t>85</t>
  </si>
  <si>
    <t>97</t>
  </si>
  <si>
    <t>15.00</t>
  </si>
  <si>
    <t>10-04-2019</t>
  </si>
  <si>
    <t>Ruffa Lane</t>
  </si>
  <si>
    <t>YO18 7AT</t>
  </si>
  <si>
    <t>http://www.pickering-inf.n-yorks.sch.uk/</t>
  </si>
  <si>
    <t>headteacher@pickering-inf.n-yorks.sch.uk</t>
  </si>
  <si>
    <t>admin@pickering-inf.n-yorks.sch.uk</t>
  </si>
  <si>
    <t>01751472620</t>
  </si>
  <si>
    <t>Gillam</t>
  </si>
  <si>
    <t>Ryedale 002A</t>
  </si>
  <si>
    <t>100052159147</t>
  </si>
  <si>
    <t>E01027792</t>
  </si>
  <si>
    <t>21</t>
  </si>
  <si>
    <t>162</t>
  </si>
  <si>
    <t>77</t>
  </si>
  <si>
    <t>39.50</t>
  </si>
  <si>
    <t>11-11-2021</t>
  </si>
  <si>
    <t>http://www.thirsk-pri.n-yorks.sch.uk/</t>
  </si>
  <si>
    <t>admin@thirsk-pri.n-yorks.sch.uk</t>
  </si>
  <si>
    <t>headteacher@thirsk-pri.n-yorks.sch.uk</t>
  </si>
  <si>
    <t>01845524349</t>
  </si>
  <si>
    <t>Jacob</t>
  </si>
  <si>
    <t>Harrison</t>
  </si>
  <si>
    <t>64</t>
  </si>
  <si>
    <t>226</t>
  </si>
  <si>
    <t>125</t>
  </si>
  <si>
    <t>101</t>
  </si>
  <si>
    <t>48.80</t>
  </si>
  <si>
    <t>18-04-2024</t>
  </si>
  <si>
    <t>www.alverton.n-yorks.sch.uk</t>
  </si>
  <si>
    <t>headteacher@alverton.n-yorks.sch.uk</t>
  </si>
  <si>
    <t>admin@alverton.n-yorks.sch.uk</t>
  </si>
  <si>
    <t>01609773524</t>
  </si>
  <si>
    <t>Lee</t>
  </si>
  <si>
    <t>Matravers</t>
  </si>
  <si>
    <t>SLCN - Speech, language and Communication</t>
  </si>
  <si>
    <t>Resourced provision</t>
  </si>
  <si>
    <t>104</t>
  </si>
  <si>
    <t>183</t>
  </si>
  <si>
    <t>94</t>
  </si>
  <si>
    <t>10.90</t>
  </si>
  <si>
    <t>11-04-2024</t>
  </si>
  <si>
    <t>Meadowfield</t>
  </si>
  <si>
    <t>Amotherby</t>
  </si>
  <si>
    <t>YO17 6TG</t>
  </si>
  <si>
    <t>www.amotherby.n-yorks.sch.uk/</t>
  </si>
  <si>
    <t>headteacher@amotherby.n-yorks.sch.uk</t>
  </si>
  <si>
    <t>admin@amotherby.n-yorks.sch.uk</t>
  </si>
  <si>
    <t>01653693675</t>
  </si>
  <si>
    <t>L</t>
  </si>
  <si>
    <t>Brazier</t>
  </si>
  <si>
    <t>Ryedale 007A</t>
  </si>
  <si>
    <t>200001274850</t>
  </si>
  <si>
    <t>E01027774</t>
  </si>
  <si>
    <t>36</t>
  </si>
  <si>
    <t>13.70</t>
  </si>
  <si>
    <t>02-03-2022</t>
  </si>
  <si>
    <t>Front Street</t>
  </si>
  <si>
    <t>Appleton Wiske</t>
  </si>
  <si>
    <t>DL6 2AA</t>
  </si>
  <si>
    <t>www.appletonwiske.n-yorks.sch.uk</t>
  </si>
  <si>
    <t>admin@appletonwiske.n-yorks.sch.uk</t>
  </si>
  <si>
    <t>01609881398</t>
  </si>
  <si>
    <t>Neil</t>
  </si>
  <si>
    <t>Clark</t>
  </si>
  <si>
    <t>Head Teacher</t>
  </si>
  <si>
    <t>Morton-on-Swale &amp; Appleton Wiske</t>
  </si>
  <si>
    <t>Hambleton 003D</t>
  </si>
  <si>
    <t>100051958333</t>
  </si>
  <si>
    <t>E01027617</t>
  </si>
  <si>
    <t>220</t>
  </si>
  <si>
    <t>20.00</t>
  </si>
  <si>
    <t>25-01-2024</t>
  </si>
  <si>
    <t>Station Road</t>
  </si>
  <si>
    <t>Brompton</t>
  </si>
  <si>
    <t>DL6 2RE</t>
  </si>
  <si>
    <t>http://www.brompton.n-yorks.sch.uk/</t>
  </si>
  <si>
    <t>headteacher@brompton.n-yorks.sch.uk</t>
  </si>
  <si>
    <t>admin@brompton.n-yorks.sch.uk</t>
  </si>
  <si>
    <t>01609772657</t>
  </si>
  <si>
    <t>Byrne</t>
  </si>
  <si>
    <t>Hambleton 003A</t>
  </si>
  <si>
    <t>100052205645</t>
  </si>
  <si>
    <t>E01027590</t>
  </si>
  <si>
    <t>40</t>
  </si>
  <si>
    <t>68</t>
  </si>
  <si>
    <t>38</t>
  </si>
  <si>
    <t>05-10-2022</t>
  </si>
  <si>
    <t>Cayley Lane</t>
  </si>
  <si>
    <t>Brompton By Sawdon</t>
  </si>
  <si>
    <t>YO13 9DL</t>
  </si>
  <si>
    <t>http://www.bromptonsawdonschool.co.uk</t>
  </si>
  <si>
    <t>admin@bromptonsawdon.n-yorks.sch.uk</t>
  </si>
  <si>
    <t>headteacher@bromptonsawdon.n-yorks.sch.uk</t>
  </si>
  <si>
    <t>01723859359</t>
  </si>
  <si>
    <t>Gareth</t>
  </si>
  <si>
    <t>Robinson</t>
  </si>
  <si>
    <t>Derwent Valley &amp; Moor</t>
  </si>
  <si>
    <t>Scarborough 013</t>
  </si>
  <si>
    <t>Scarborough 013B</t>
  </si>
  <si>
    <t>100052210540</t>
  </si>
  <si>
    <t>E02005807</t>
  </si>
  <si>
    <t>E01027815</t>
  </si>
  <si>
    <t>93</t>
  </si>
  <si>
    <t>8.20</t>
  </si>
  <si>
    <t>22-02-2024</t>
  </si>
  <si>
    <t>3 Moor Lane</t>
  </si>
  <si>
    <t>East Ayton</t>
  </si>
  <si>
    <t>YO13 9EW</t>
  </si>
  <si>
    <t>eastayton.n-yorks.sch.uk</t>
  </si>
  <si>
    <t>admin@eastayton.n-yorks.sch.uk</t>
  </si>
  <si>
    <t>01723862132</t>
  </si>
  <si>
    <t>Nellist</t>
  </si>
  <si>
    <t>Scarborough 013A</t>
  </si>
  <si>
    <t>100052210533</t>
  </si>
  <si>
    <t>E01027814</t>
  </si>
  <si>
    <t>160</t>
  </si>
  <si>
    <t>80</t>
  </si>
  <si>
    <t>28.90</t>
  </si>
  <si>
    <t>30-11-2022</t>
  </si>
  <si>
    <t>Low Bentham Road</t>
  </si>
  <si>
    <t>Bentham</t>
  </si>
  <si>
    <t>LANCASTER</t>
  </si>
  <si>
    <t>Lancashire</t>
  </si>
  <si>
    <t>LA2 7BP</t>
  </si>
  <si>
    <t>www.benthamcpschool.org.uk/</t>
  </si>
  <si>
    <t>headteacher@bentham.n-yorks.sch.uk</t>
  </si>
  <si>
    <t>admin@bentham.n-yorks.sch.uk</t>
  </si>
  <si>
    <t>01524261412</t>
  </si>
  <si>
    <t>Claire Pearson &amp;</t>
  </si>
  <si>
    <t>Mrs Alison McGregor</t>
  </si>
  <si>
    <t>Craven 001B</t>
  </si>
  <si>
    <t>10013147537</t>
  </si>
  <si>
    <t>E01027559</t>
  </si>
  <si>
    <t>248</t>
  </si>
  <si>
    <t>123</t>
  </si>
  <si>
    <t>24.00</t>
  </si>
  <si>
    <t>18-05-2022</t>
  </si>
  <si>
    <t>York Road</t>
  </si>
  <si>
    <t>Boroughbridge</t>
  </si>
  <si>
    <t>YO51 9EB</t>
  </si>
  <si>
    <t>http://www.boroughbridge-pri.n-yorks.sch.uk/</t>
  </si>
  <si>
    <t>admin2@boroughbridge-pri.n-yorks.sch.uk</t>
  </si>
  <si>
    <t>admin@boroughbridge-pri.n-yorks.sch.uk</t>
  </si>
  <si>
    <t>01423322208</t>
  </si>
  <si>
    <t>Ryan</t>
  </si>
  <si>
    <t>Boroughbridge &amp; Claro</t>
  </si>
  <si>
    <t>Harrogate 005</t>
  </si>
  <si>
    <t>Harrogate 005B</t>
  </si>
  <si>
    <t>10003033427</t>
  </si>
  <si>
    <t>E02005765</t>
  </si>
  <si>
    <t>E01027645</t>
  </si>
  <si>
    <t>52</t>
  </si>
  <si>
    <t>67</t>
  </si>
  <si>
    <t>34</t>
  </si>
  <si>
    <t>31.30</t>
  </si>
  <si>
    <t>18-10-2023</t>
  </si>
  <si>
    <t>Burton Salmon</t>
  </si>
  <si>
    <t>Ledgate Lane</t>
  </si>
  <si>
    <t>Leeds</t>
  </si>
  <si>
    <t>LS25 5JY</t>
  </si>
  <si>
    <t>http://www.burtonsalmonschool.org.uk</t>
  </si>
  <si>
    <t>admin.burton@wrfed.co.uk</t>
  </si>
  <si>
    <t>01977672405</t>
  </si>
  <si>
    <t>Suzanne</t>
  </si>
  <si>
    <t>MacDonald</t>
  </si>
  <si>
    <t>Selby 009A</t>
  </si>
  <si>
    <t>100052062366</t>
  </si>
  <si>
    <t>E01027891</t>
  </si>
  <si>
    <t>141</t>
  </si>
  <si>
    <t>72</t>
  </si>
  <si>
    <t>7.10</t>
  </si>
  <si>
    <t>Meadow Lane</t>
  </si>
  <si>
    <t>Cononley</t>
  </si>
  <si>
    <t>BD20 8NA</t>
  </si>
  <si>
    <t>https://www.cononleyprimary.org.uk/</t>
  </si>
  <si>
    <t>headteacher@cononley.n-yorks.sch.uk</t>
  </si>
  <si>
    <t>admin@cononley.n-yorks.sch.uk</t>
  </si>
  <si>
    <t>01535633040</t>
  </si>
  <si>
    <t>Catherine</t>
  </si>
  <si>
    <t>Pickles</t>
  </si>
  <si>
    <t>Aire Valley</t>
  </si>
  <si>
    <t>Craven 007</t>
  </si>
  <si>
    <t>Craven 007A</t>
  </si>
  <si>
    <t>10007560713</t>
  </si>
  <si>
    <t>E02005748</t>
  </si>
  <si>
    <t>E01027556</t>
  </si>
  <si>
    <t>130</t>
  </si>
  <si>
    <t>10.00</t>
  </si>
  <si>
    <t>26-03-2019</t>
  </si>
  <si>
    <t>Gill Lane</t>
  </si>
  <si>
    <t>Cowling</t>
  </si>
  <si>
    <t>BD22 0DF</t>
  </si>
  <si>
    <t>https://cowling.n-yorks.sch.uk/</t>
  </si>
  <si>
    <t>admin@cowling.n-yorks.sch.uk</t>
  </si>
  <si>
    <t>01535632198</t>
  </si>
  <si>
    <t>Kate</t>
  </si>
  <si>
    <t>Dawson</t>
  </si>
  <si>
    <t>Craven 007B</t>
  </si>
  <si>
    <t>10007560207</t>
  </si>
  <si>
    <t>E01027560</t>
  </si>
  <si>
    <t>46</t>
  </si>
  <si>
    <t>12.40</t>
  </si>
  <si>
    <t>13-02-2015</t>
  </si>
  <si>
    <t>Great North Road</t>
  </si>
  <si>
    <t>Fairburn</t>
  </si>
  <si>
    <t>WF11 9JY</t>
  </si>
  <si>
    <t>http://www.fairburn.n-yorks.sch.uk/</t>
  </si>
  <si>
    <t>headteacher@fairburn.n-yorks.sch.uk</t>
  </si>
  <si>
    <t>admin@fairburn.n-yorks.sch.uk</t>
  </si>
  <si>
    <t>01977672158</t>
  </si>
  <si>
    <t>Cornhill</t>
  </si>
  <si>
    <t>200001031261</t>
  </si>
  <si>
    <t>01-01-1900</t>
  </si>
  <si>
    <t>19</t>
  </si>
  <si>
    <t>5.30</t>
  </si>
  <si>
    <t>16-07-2019</t>
  </si>
  <si>
    <t>Kettlesing</t>
  </si>
  <si>
    <t>HG3 2LB</t>
  </si>
  <si>
    <t>www.kettlesingfelliscliffeprimary.org.uk</t>
  </si>
  <si>
    <t>Kettadmin@rbk.n-yorks.sch.uk</t>
  </si>
  <si>
    <t>01423770576</t>
  </si>
  <si>
    <t>Victoria</t>
  </si>
  <si>
    <t>Kirkman</t>
  </si>
  <si>
    <t>Harrogate 018A</t>
  </si>
  <si>
    <t>10003597635</t>
  </si>
  <si>
    <t>E01027682</t>
  </si>
  <si>
    <t>70</t>
  </si>
  <si>
    <t>39</t>
  </si>
  <si>
    <t>28-02-2024</t>
  </si>
  <si>
    <t>Church Street</t>
  </si>
  <si>
    <t>Giggleswick</t>
  </si>
  <si>
    <t>Settle</t>
  </si>
  <si>
    <t>BD24 0BJ</t>
  </si>
  <si>
    <t>http://www.giggleswick-pri.n-yorks.sch.uk/</t>
  </si>
  <si>
    <t>admin@giggleswick-pri.n-yorks.sch.uk</t>
  </si>
  <si>
    <t>01729822248</t>
  </si>
  <si>
    <t>Maddocks</t>
  </si>
  <si>
    <t>Settle &amp; Penyghent</t>
  </si>
  <si>
    <t>Craven 003B</t>
  </si>
  <si>
    <t>100052205052</t>
  </si>
  <si>
    <t>E01027571</t>
  </si>
  <si>
    <t>102</t>
  </si>
  <si>
    <t>1.10</t>
  </si>
  <si>
    <t>26-10-2023</t>
  </si>
  <si>
    <t>Great Ouseburn</t>
  </si>
  <si>
    <t>YO26 9RG</t>
  </si>
  <si>
    <t>www.greatouseburn.n-yorks.dbprimary.com/</t>
  </si>
  <si>
    <t>admin@greatouseburn.n-yorks.sch.uk</t>
  </si>
  <si>
    <t>01423330296</t>
  </si>
  <si>
    <t>Nick</t>
  </si>
  <si>
    <t>Oswald</t>
  </si>
  <si>
    <t>Ouseburn</t>
  </si>
  <si>
    <t>Harrogate 016</t>
  </si>
  <si>
    <t>Harrogate 016C</t>
  </si>
  <si>
    <t>10003034570</t>
  </si>
  <si>
    <t>E02005776</t>
  </si>
  <si>
    <t>E01027695</t>
  </si>
  <si>
    <t>22.50</t>
  </si>
  <si>
    <t>Grove Road</t>
  </si>
  <si>
    <t>HG1 5EP</t>
  </si>
  <si>
    <t>http://www.groveroad.n-yorks.sch.uk/</t>
  </si>
  <si>
    <t>admin@groveroad.n-yorks.sch.uk</t>
  </si>
  <si>
    <t>business.manager@groveroad.n-yorks.sch.uk</t>
  </si>
  <si>
    <t>01423506060</t>
  </si>
  <si>
    <t>Grayston</t>
  </si>
  <si>
    <t>ASD - Autistic Spectrum Disorder</t>
  </si>
  <si>
    <t>Coppice Valley &amp; Duchy</t>
  </si>
  <si>
    <t>Harrogate 013C</t>
  </si>
  <si>
    <t>100052005729</t>
  </si>
  <si>
    <t>E01027657</t>
  </si>
  <si>
    <t>25-01-2023</t>
  </si>
  <si>
    <t>https://ribblesdalefed.n-yorks.sch.uk</t>
  </si>
  <si>
    <t>hadmin@ribblesdalefed.n-yorks.sch.uk</t>
  </si>
  <si>
    <t>01729850215</t>
  </si>
  <si>
    <t>74</t>
  </si>
  <si>
    <t>13-01-2023</t>
  </si>
  <si>
    <t>Church Lane</t>
  </si>
  <si>
    <t>Hensall</t>
  </si>
  <si>
    <t>Near Goole</t>
  </si>
  <si>
    <t>DN14 0QQ</t>
  </si>
  <si>
    <t>www.hensallcommunityprimaryschool.co.uk</t>
  </si>
  <si>
    <t>admin@hensall.n-yorks.sch.uk</t>
  </si>
  <si>
    <t>01977661340</t>
  </si>
  <si>
    <t>Camblesforth &amp; Carlton</t>
  </si>
  <si>
    <t>Selby 010</t>
  </si>
  <si>
    <t>Selby 010D</t>
  </si>
  <si>
    <t>100052208565</t>
  </si>
  <si>
    <t>E02005818</t>
  </si>
  <si>
    <t>E01027924</t>
  </si>
  <si>
    <t>17.30</t>
  </si>
  <si>
    <t>30-03-2022</t>
  </si>
  <si>
    <t>Glasshouses</t>
  </si>
  <si>
    <t>HG3 5QH</t>
  </si>
  <si>
    <t>https://uppernidderdalefed.school/</t>
  </si>
  <si>
    <t>headteacher@uppernidderdalefed.school</t>
  </si>
  <si>
    <t>admingh@uppernidderdalefed.school</t>
  </si>
  <si>
    <t>01423711440</t>
  </si>
  <si>
    <t>Nicola</t>
  </si>
  <si>
    <t>Thornber</t>
  </si>
  <si>
    <t>Harrogate 006C</t>
  </si>
  <si>
    <t>10003601346</t>
  </si>
  <si>
    <t>E01027701</t>
  </si>
  <si>
    <t>27</t>
  </si>
  <si>
    <t>14</t>
  </si>
  <si>
    <t>3.70</t>
  </si>
  <si>
    <t>10-07-2019</t>
  </si>
  <si>
    <t>Kettlewell</t>
  </si>
  <si>
    <t>BD23 5HX</t>
  </si>
  <si>
    <t>http://www.kettlewell.n-yorks.sch.uk/</t>
  </si>
  <si>
    <t>kettlewelladmin@uwpf.n-yorks.sch.uk</t>
  </si>
  <si>
    <t>01756760280</t>
  </si>
  <si>
    <t>Claire Greenwood</t>
  </si>
  <si>
    <t>Mr Chris Parkhouse</t>
  </si>
  <si>
    <t>Wharfedale</t>
  </si>
  <si>
    <t>Craven 009</t>
  </si>
  <si>
    <t>Craven 009A</t>
  </si>
  <si>
    <t>10012776164</t>
  </si>
  <si>
    <t>E02007041</t>
  </si>
  <si>
    <t>E01027585</t>
  </si>
  <si>
    <t>10.20</t>
  </si>
  <si>
    <t>12-07-2023</t>
  </si>
  <si>
    <t>Church Row</t>
  </si>
  <si>
    <t>Beckwithshaw</t>
  </si>
  <si>
    <t>HG3 1QW</t>
  </si>
  <si>
    <t>http://www.beckwithshawprimary.org.uk</t>
  </si>
  <si>
    <t>admin@beckwithshaw.n-yorks.sch.uk</t>
  </si>
  <si>
    <t>01423504642</t>
  </si>
  <si>
    <t>Harrogate 018C</t>
  </si>
  <si>
    <t>10003032276</t>
  </si>
  <si>
    <t>E01027734</t>
  </si>
  <si>
    <t>Scotton Lingerfield Primary School</t>
  </si>
  <si>
    <t>88</t>
  </si>
  <si>
    <t>50</t>
  </si>
  <si>
    <t>27-06-2023</t>
  </si>
  <si>
    <t>Market Flat Lane</t>
  </si>
  <si>
    <t>Lingerfield</t>
  </si>
  <si>
    <t>HG5 9JA</t>
  </si>
  <si>
    <t>http://www.slsprimary.co.uk/</t>
  </si>
  <si>
    <t>admin@scotton-lingerfield.n-yorks.sch.uk</t>
  </si>
  <si>
    <t>01423862209</t>
  </si>
  <si>
    <t>Debbie</t>
  </si>
  <si>
    <t>Calvert</t>
  </si>
  <si>
    <t>Harrogate 007</t>
  </si>
  <si>
    <t>Harrogate 007B</t>
  </si>
  <si>
    <t>100050420118</t>
  </si>
  <si>
    <t>E02005767</t>
  </si>
  <si>
    <t>E01027646</t>
  </si>
  <si>
    <t>9.30</t>
  </si>
  <si>
    <t>23-11-2023</t>
  </si>
  <si>
    <t>Sicklinghall</t>
  </si>
  <si>
    <t>Wetherby</t>
  </si>
  <si>
    <t>LS22 4BD</t>
  </si>
  <si>
    <t>sicklinghallprimary.co.uk</t>
  </si>
  <si>
    <t>zm.ellis@gsfederation.com</t>
  </si>
  <si>
    <t>adminscps@gsfederation.com</t>
  </si>
  <si>
    <t>01937582494</t>
  </si>
  <si>
    <t>Zoe</t>
  </si>
  <si>
    <t>Ellis</t>
  </si>
  <si>
    <t>Spofforth with Lower Wharfedale &amp; Tockwith</t>
  </si>
  <si>
    <t>Harrogate 021</t>
  </si>
  <si>
    <t>Harrogate 021D</t>
  </si>
  <si>
    <t>10003030513</t>
  </si>
  <si>
    <t>E02005781</t>
  </si>
  <si>
    <t>E01027725</t>
  </si>
  <si>
    <t>116</t>
  </si>
  <si>
    <t>8.80</t>
  </si>
  <si>
    <t>08-02-2023</t>
  </si>
  <si>
    <t>Elliot Street</t>
  </si>
  <si>
    <t>BD23 1PE</t>
  </si>
  <si>
    <t>www.waterstreetschool.org.uk/</t>
  </si>
  <si>
    <t>headteacher@waterstreetschool.org.uk</t>
  </si>
  <si>
    <t>admin@waterstreetschool.org.uk</t>
  </si>
  <si>
    <t>01756793026</t>
  </si>
  <si>
    <t>Gunstone</t>
  </si>
  <si>
    <t>100051945898</t>
  </si>
  <si>
    <t>4.30</t>
  </si>
  <si>
    <t>08-05-2024</t>
  </si>
  <si>
    <t>Minskip Lane</t>
  </si>
  <si>
    <t>Staveley</t>
  </si>
  <si>
    <t>HG5 9LQ</t>
  </si>
  <si>
    <t>http://www.staveley.n-yorks.sch.uk/</t>
  </si>
  <si>
    <t>admin@staveley.n-yorks.sch.uk</t>
  </si>
  <si>
    <t>01423340338</t>
  </si>
  <si>
    <t>Lauren</t>
  </si>
  <si>
    <t>Evans</t>
  </si>
  <si>
    <t>10003034143</t>
  </si>
  <si>
    <t>206</t>
  </si>
  <si>
    <t>11.20</t>
  </si>
  <si>
    <t>15-05-2024</t>
  </si>
  <si>
    <t>Bridge Road</t>
  </si>
  <si>
    <t>Sutton-in-Craven</t>
  </si>
  <si>
    <t>BD20 7ES</t>
  </si>
  <si>
    <t>http://www.wherelearnersgrow.co.uk</t>
  </si>
  <si>
    <t>administrator@suttoncp.uk</t>
  </si>
  <si>
    <t>01535633064</t>
  </si>
  <si>
    <t>Anna</t>
  </si>
  <si>
    <t>Riley</t>
  </si>
  <si>
    <t>Craven 008E</t>
  </si>
  <si>
    <t>10092990023</t>
  </si>
  <si>
    <t>E01027583</t>
  </si>
  <si>
    <t>5.10</t>
  </si>
  <si>
    <t>29-11-2023</t>
  </si>
  <si>
    <t>Cam Lane</t>
  </si>
  <si>
    <t>Thornton-in-Craven</t>
  </si>
  <si>
    <t>BD23 3SX</t>
  </si>
  <si>
    <t>www.thorntonincravenprimary.org.uk/</t>
  </si>
  <si>
    <t>headteacher@thornton-in-craven.n-yorks.sch.uk</t>
  </si>
  <si>
    <t>admin@thornton-in-craven.n-yorks.sch.uk</t>
  </si>
  <si>
    <t>01282843381</t>
  </si>
  <si>
    <t>Suzie</t>
  </si>
  <si>
    <t>Brown</t>
  </si>
  <si>
    <t>Skipton West &amp; West Craven</t>
  </si>
  <si>
    <t>Craven 007D</t>
  </si>
  <si>
    <t>100051946543</t>
  </si>
  <si>
    <t>E01027586</t>
  </si>
  <si>
    <t>218</t>
  </si>
  <si>
    <t>113</t>
  </si>
  <si>
    <t>105</t>
  </si>
  <si>
    <t>19.80</t>
  </si>
  <si>
    <t>08-11-2023</t>
  </si>
  <si>
    <t>Learning Lane</t>
  </si>
  <si>
    <t>Whitley</t>
  </si>
  <si>
    <t>Goole</t>
  </si>
  <si>
    <t>DN14 0WE</t>
  </si>
  <si>
    <t>http://www.whitleyandeggboroughcpschool.co.uk</t>
  </si>
  <si>
    <t>headteacher@whitley.n-yorks.sch.uk</t>
  </si>
  <si>
    <t>admin@whitley.n-yorks.sch.uk</t>
  </si>
  <si>
    <t>01977661247</t>
  </si>
  <si>
    <t>Coventry</t>
  </si>
  <si>
    <t>Osgoldcross</t>
  </si>
  <si>
    <t>200001029932</t>
  </si>
  <si>
    <t>Moorside Primary School &amp; Nursery</t>
  </si>
  <si>
    <t>172</t>
  </si>
  <si>
    <t>30.80</t>
  </si>
  <si>
    <t>Harrogate Road</t>
  </si>
  <si>
    <t>Ripon</t>
  </si>
  <si>
    <t>HG4 1SU</t>
  </si>
  <si>
    <t>www.moorsideschools.org.uk</t>
  </si>
  <si>
    <t>admin@moorside-pri.n-yorks.sch.uk</t>
  </si>
  <si>
    <t>01765604208</t>
  </si>
  <si>
    <t>Claire</t>
  </si>
  <si>
    <t>Rowett</t>
  </si>
  <si>
    <t>Ripon Minster &amp; Moorside</t>
  </si>
  <si>
    <t>Harrogate 004</t>
  </si>
  <si>
    <t>Harrogate 004F</t>
  </si>
  <si>
    <t>100052210354</t>
  </si>
  <si>
    <t>E02005764</t>
  </si>
  <si>
    <t>E01027710</t>
  </si>
  <si>
    <t>118</t>
  </si>
  <si>
    <t>26.20</t>
  </si>
  <si>
    <t>09-11-2023</t>
  </si>
  <si>
    <t>Londesborough Grove</t>
  </si>
  <si>
    <t>Fox Lane</t>
  </si>
  <si>
    <t>Thorpe Willoughby</t>
  </si>
  <si>
    <t>YO8 9NX</t>
  </si>
  <si>
    <t>http://www.thorpewilloughby.n-yorks.sch.uk/</t>
  </si>
  <si>
    <t>headteacher@thorpewilloughby.n-yorks.sch.uk</t>
  </si>
  <si>
    <t>admin@thorpewilloughby.n-yorks.sch.uk</t>
  </si>
  <si>
    <t>01757703996</t>
  </si>
  <si>
    <t>Stanhope</t>
  </si>
  <si>
    <t>Thorpe Willoughby &amp; Hambleton</t>
  </si>
  <si>
    <t>Selby 007</t>
  </si>
  <si>
    <t>Selby 007E</t>
  </si>
  <si>
    <t>100052177342</t>
  </si>
  <si>
    <t>E02005815</t>
  </si>
  <si>
    <t>E01027895</t>
  </si>
  <si>
    <t>65</t>
  </si>
  <si>
    <t>208</t>
  </si>
  <si>
    <t>53.40</t>
  </si>
  <si>
    <t>11-11-2022</t>
  </si>
  <si>
    <t>Petre Avenue</t>
  </si>
  <si>
    <t>www.barwicparade.co.uk</t>
  </si>
  <si>
    <t>headteacher@barwic-parade.n-yorks.sch.uk</t>
  </si>
  <si>
    <t>admin@barwic-parade.n-yorks.sch.uk</t>
  </si>
  <si>
    <t>01757705591</t>
  </si>
  <si>
    <t>Dixon</t>
  </si>
  <si>
    <t>184</t>
  </si>
  <si>
    <t>5.80</t>
  </si>
  <si>
    <t>30-01-2020</t>
  </si>
  <si>
    <t>Low Demesne</t>
  </si>
  <si>
    <t>Ingleton</t>
  </si>
  <si>
    <t>Carnforth</t>
  </si>
  <si>
    <t>LA6 3DY</t>
  </si>
  <si>
    <t>www.ingleton-pri.n-yorks.sch.uk/</t>
  </si>
  <si>
    <t>admin@ingleton-pri.n-yorks.sch.uk</t>
  </si>
  <si>
    <t>01524241592</t>
  </si>
  <si>
    <t>Joanna</t>
  </si>
  <si>
    <t>Colledge</t>
  </si>
  <si>
    <t>Craven 001D</t>
  </si>
  <si>
    <t>10007558401</t>
  </si>
  <si>
    <t>E01027570</t>
  </si>
  <si>
    <t>406</t>
  </si>
  <si>
    <t>216</t>
  </si>
  <si>
    <t>190</t>
  </si>
  <si>
    <t>14.00</t>
  </si>
  <si>
    <t>09-12-2022</t>
  </si>
  <si>
    <t>http://www.glusburn.n-yorks.sch.uk/</t>
  </si>
  <si>
    <t>headteacher@glusburn.n-yorks.sch.uk</t>
  </si>
  <si>
    <t>admin@glusburn.n-yorks.sch.uk</t>
  </si>
  <si>
    <t>01535632145</t>
  </si>
  <si>
    <t>Katie</t>
  </si>
  <si>
    <t>165</t>
  </si>
  <si>
    <t>29.10</t>
  </si>
  <si>
    <t>10-04-2024</t>
  </si>
  <si>
    <t>Thomas Street</t>
  </si>
  <si>
    <t>Barlby Road</t>
  </si>
  <si>
    <t>YO8 5AA</t>
  </si>
  <si>
    <t>www.barlbybridgeschool.co.uk</t>
  </si>
  <si>
    <t>lplatt@barlbybridge.n-yorks.sch.uk</t>
  </si>
  <si>
    <t>admin@barlbybridge.n-yorks.sch.uk</t>
  </si>
  <si>
    <t>01757703650</t>
  </si>
  <si>
    <t>Liam</t>
  </si>
  <si>
    <t>Platt</t>
  </si>
  <si>
    <t>Selby 005A</t>
  </si>
  <si>
    <t>200001022938</t>
  </si>
  <si>
    <t>E01027878</t>
  </si>
  <si>
    <t>48</t>
  </si>
  <si>
    <t>357</t>
  </si>
  <si>
    <t>185</t>
  </si>
  <si>
    <t>19.90</t>
  </si>
  <si>
    <t>11-10-2023</t>
  </si>
  <si>
    <t>Hilltop</t>
  </si>
  <si>
    <t>Barlby</t>
  </si>
  <si>
    <t>YO8 5JQ</t>
  </si>
  <si>
    <t>www.barlbycommunityprimaryschool.co.uk</t>
  </si>
  <si>
    <t>admin@barlby-pri.n-yorks.sch.uk</t>
  </si>
  <si>
    <t>01757703317</t>
  </si>
  <si>
    <t>Jillian</t>
  </si>
  <si>
    <t>Baker</t>
  </si>
  <si>
    <t>Barlby &amp; Riccall</t>
  </si>
  <si>
    <t>Selby 003</t>
  </si>
  <si>
    <t>Selby 003A</t>
  </si>
  <si>
    <t>200001021462</t>
  </si>
  <si>
    <t>E02005811</t>
  </si>
  <si>
    <t>E01027876</t>
  </si>
  <si>
    <t>8.50</t>
  </si>
  <si>
    <t>18-01-2023</t>
  </si>
  <si>
    <t>School Road</t>
  </si>
  <si>
    <t>Hemingbrough</t>
  </si>
  <si>
    <t>Hemingbrough Cp School, School Road</t>
  </si>
  <si>
    <t>YO8 6QS</t>
  </si>
  <si>
    <t>http://www.hemingbrough.n-yorks.sch.uk</t>
  </si>
  <si>
    <t>headteacher@hemingbrough.n-yorks.sch.uk</t>
  </si>
  <si>
    <t>admin@hemingbrough.n-yorks.sch.uk</t>
  </si>
  <si>
    <t>01757638266</t>
  </si>
  <si>
    <t>Chappell</t>
  </si>
  <si>
    <t>Cliffe &amp; North Duffield</t>
  </si>
  <si>
    <t>Selby 008</t>
  </si>
  <si>
    <t>Selby 008D</t>
  </si>
  <si>
    <t>100052176634</t>
  </si>
  <si>
    <t>E02005816</t>
  </si>
  <si>
    <t>E01027896</t>
  </si>
  <si>
    <t>236</t>
  </si>
  <si>
    <t>122</t>
  </si>
  <si>
    <t>114</t>
  </si>
  <si>
    <t>22.20</t>
  </si>
  <si>
    <t>01-05-2024</t>
  </si>
  <si>
    <t>Priest Close</t>
  </si>
  <si>
    <t>Hunmanby</t>
  </si>
  <si>
    <t>Filey</t>
  </si>
  <si>
    <t>YO14 0QH</t>
  </si>
  <si>
    <t>http://www.hunmanbyprimary.co.uk/</t>
  </si>
  <si>
    <t>headteacher@hunmanby.n-yorks.sch.uk</t>
  </si>
  <si>
    <t>admin@hunmanby.n-yorks.sch.uk</t>
  </si>
  <si>
    <t>01723890350</t>
  </si>
  <si>
    <t>Conrad</t>
  </si>
  <si>
    <t>Fox</t>
  </si>
  <si>
    <t>Hunmanby &amp; Sherburn</t>
  </si>
  <si>
    <t>Scarborough 014</t>
  </si>
  <si>
    <t>Scarborough 014G</t>
  </si>
  <si>
    <t>200003339236</t>
  </si>
  <si>
    <t>E02005808</t>
  </si>
  <si>
    <t>E01027835</t>
  </si>
  <si>
    <t>44</t>
  </si>
  <si>
    <t>1.80</t>
  </si>
  <si>
    <t>19-06-2024</t>
  </si>
  <si>
    <t>Langton</t>
  </si>
  <si>
    <t>YO17 9QP</t>
  </si>
  <si>
    <t>www.langton.n-yorks.sch.uk</t>
  </si>
  <si>
    <t>admin@langton.n-yorks.sch.uk</t>
  </si>
  <si>
    <t>01653658236</t>
  </si>
  <si>
    <t>Ryedale 004</t>
  </si>
  <si>
    <t>Ryedale 004A</t>
  </si>
  <si>
    <t>200001275019</t>
  </si>
  <si>
    <t>E02005791</t>
  </si>
  <si>
    <t>E01027779</t>
  </si>
  <si>
    <t>10.50</t>
  </si>
  <si>
    <t>Back Lane</t>
  </si>
  <si>
    <t>Leavening</t>
  </si>
  <si>
    <t>YO17 9SW</t>
  </si>
  <si>
    <t>http://www.leavening.n-yorks.sch.uk/</t>
  </si>
  <si>
    <t>admin@leavening.n-yorks.sch.uk</t>
  </si>
  <si>
    <t>01653658313</t>
  </si>
  <si>
    <t>Sian</t>
  </si>
  <si>
    <t>Mitchell</t>
  </si>
  <si>
    <t>100052158521</t>
  </si>
  <si>
    <t>119</t>
  </si>
  <si>
    <t>10.10</t>
  </si>
  <si>
    <t>19-01-2023</t>
  </si>
  <si>
    <t>Broadmanor</t>
  </si>
  <si>
    <t>North Duffield</t>
  </si>
  <si>
    <t>YO8 5RZ</t>
  </si>
  <si>
    <t>http://www.northduffield.n-yorks.sch.uk/</t>
  </si>
  <si>
    <t>headteacher@northduffield.n-yorks.sch.uk</t>
  </si>
  <si>
    <t>admin@northduffield.n-yorks.sch.uk</t>
  </si>
  <si>
    <t>01757288487</t>
  </si>
  <si>
    <t>Andrew</t>
  </si>
  <si>
    <t>Russell</t>
  </si>
  <si>
    <t>Selby 003C</t>
  </si>
  <si>
    <t>100052208598</t>
  </si>
  <si>
    <t>E01027900</t>
  </si>
  <si>
    <t>609</t>
  </si>
  <si>
    <t>309</t>
  </si>
  <si>
    <t>22.30</t>
  </si>
  <si>
    <t>12-10-2022</t>
  </si>
  <si>
    <t>http://www.norton-pri.n-yorks.sch.uk/</t>
  </si>
  <si>
    <t>admin@norton-pri.n-yorks.sch.uk</t>
  </si>
  <si>
    <t>headteacher@norton-pri.n-yorks.sch.uk</t>
  </si>
  <si>
    <t>01653692104</t>
  </si>
  <si>
    <t>Parker</t>
  </si>
  <si>
    <t>05-05-2023</t>
  </si>
  <si>
    <t>Riccall</t>
  </si>
  <si>
    <t>Coppergate</t>
  </si>
  <si>
    <t>YO19 6PF</t>
  </si>
  <si>
    <t>http://www.riccallprimary.co.uk</t>
  </si>
  <si>
    <t>admin@riccall.n-yorks.sch.uk</t>
  </si>
  <si>
    <t>01757248234</t>
  </si>
  <si>
    <t>Jamie</t>
  </si>
  <si>
    <t>Llewellyn</t>
  </si>
  <si>
    <t>Selby 003E</t>
  </si>
  <si>
    <t>100052208620</t>
  </si>
  <si>
    <t>E01027902</t>
  </si>
  <si>
    <t>263</t>
  </si>
  <si>
    <t>146</t>
  </si>
  <si>
    <t>36.90</t>
  </si>
  <si>
    <t>06-10-2023</t>
  </si>
  <si>
    <t>West Road</t>
  </si>
  <si>
    <t>YO14 9LU</t>
  </si>
  <si>
    <t>www.filey-jun.n-yorks.sch.uk</t>
  </si>
  <si>
    <t>admin@filey-jun.n-yorks.sch.uk</t>
  </si>
  <si>
    <t>headteacher@filey-jun.n-yorks.sch.uk</t>
  </si>
  <si>
    <t>01723513076</t>
  </si>
  <si>
    <t>Harvey</t>
  </si>
  <si>
    <t>McCarthey</t>
  </si>
  <si>
    <t>Scarborough 014D</t>
  </si>
  <si>
    <t>100052210664</t>
  </si>
  <si>
    <t>E01027830</t>
  </si>
  <si>
    <t>200</t>
  </si>
  <si>
    <t>8.00</t>
  </si>
  <si>
    <t>11-02-2022</t>
  </si>
  <si>
    <t>Myrtle Avenue</t>
  </si>
  <si>
    <t>Brayton</t>
  </si>
  <si>
    <t>YO8 9BG</t>
  </si>
  <si>
    <t>www.longmanshill.co.uk</t>
  </si>
  <si>
    <t>admin@longmanshill.n-yorks.sch.uk</t>
  </si>
  <si>
    <t>headteacher@longmanshill.n-yorks.sch.uk</t>
  </si>
  <si>
    <t>01757706841</t>
  </si>
  <si>
    <t>Jan</t>
  </si>
  <si>
    <t>Elcock</t>
  </si>
  <si>
    <t>Brayton &amp; Barlow</t>
  </si>
  <si>
    <t>Selby 007A</t>
  </si>
  <si>
    <t>100052177310</t>
  </si>
  <si>
    <t>E01027879</t>
  </si>
  <si>
    <t>16</t>
  </si>
  <si>
    <t>502</t>
  </si>
  <si>
    <t>272</t>
  </si>
  <si>
    <t>230</t>
  </si>
  <si>
    <t>17.10</t>
  </si>
  <si>
    <t>02-03-2023</t>
  </si>
  <si>
    <t>Milford Road</t>
  </si>
  <si>
    <t>Sherburn-in-Elmet</t>
  </si>
  <si>
    <t>LS25 6QN</t>
  </si>
  <si>
    <t>http://www.athelstan.n-yorks.sch.uk</t>
  </si>
  <si>
    <t>headteacher@athelstan.n-yorks.sch.uk</t>
  </si>
  <si>
    <t>admin@athelstan.n-yorks.sch.uk</t>
  </si>
  <si>
    <t>01977684037</t>
  </si>
  <si>
    <t>Karen</t>
  </si>
  <si>
    <t>O'Donnell</t>
  </si>
  <si>
    <t>Selby 004C</t>
  </si>
  <si>
    <t>100052208813</t>
  </si>
  <si>
    <t>E01027915</t>
  </si>
  <si>
    <t>36.70</t>
  </si>
  <si>
    <t>23-06-2022</t>
  </si>
  <si>
    <t>www.saltergateschools.co.uk</t>
  </si>
  <si>
    <t>headteacher@saltergateschools.co.uk</t>
  </si>
  <si>
    <t>admin@saltergateschools.co.uk</t>
  </si>
  <si>
    <t>01423506866</t>
  </si>
  <si>
    <t>Joanne</t>
  </si>
  <si>
    <t>Hall</t>
  </si>
  <si>
    <t>2 to 7</t>
  </si>
  <si>
    <t>131</t>
  </si>
  <si>
    <t>27.70</t>
  </si>
  <si>
    <t>01423508552</t>
  </si>
  <si>
    <t>Voluntary controlled school</t>
  </si>
  <si>
    <t>Church of England</t>
  </si>
  <si>
    <t>Diocese of Leeds (ce)</t>
  </si>
  <si>
    <t>24.50</t>
  </si>
  <si>
    <t>07-06-2023</t>
  </si>
  <si>
    <t>2 Leeming Lane</t>
  </si>
  <si>
    <t>Leeming Bar</t>
  </si>
  <si>
    <t>DL7 9AU</t>
  </si>
  <si>
    <t>www.aiskewleemingbar.org/</t>
  </si>
  <si>
    <t>admin@aiskewleemingbar.n-yorks.sch.uk</t>
  </si>
  <si>
    <t>01677422403</t>
  </si>
  <si>
    <t>Bethany</t>
  </si>
  <si>
    <t>Stanley</t>
  </si>
  <si>
    <t>Hambleton 005A</t>
  </si>
  <si>
    <t>100051959166</t>
  </si>
  <si>
    <t>E01027603</t>
  </si>
  <si>
    <t>Closure</t>
  </si>
  <si>
    <t>31-08-2024</t>
  </si>
  <si>
    <t>Diocese of York</t>
  </si>
  <si>
    <t>14.30</t>
  </si>
  <si>
    <t>11-03-2020</t>
  </si>
  <si>
    <t>22-07-2024</t>
  </si>
  <si>
    <t>Ampleforth</t>
  </si>
  <si>
    <t>YO62 4DG</t>
  </si>
  <si>
    <t>http://www.st-hildascofe.n-yorks.sch.uk/</t>
  </si>
  <si>
    <t>admin@st-hildascofe.n-yorks.sch.uk</t>
  </si>
  <si>
    <t>01439788357</t>
  </si>
  <si>
    <t>Lamb</t>
  </si>
  <si>
    <t>Ryedale 003A</t>
  </si>
  <si>
    <t>200001271705</t>
  </si>
  <si>
    <t>E01027775</t>
  </si>
  <si>
    <t>20-04-2023</t>
  </si>
  <si>
    <t>Bainbridge</t>
  </si>
  <si>
    <t>DL8 3EL</t>
  </si>
  <si>
    <t>www.b-a-wb.co.uk</t>
  </si>
  <si>
    <t>admin@bainbridge.n-yorks.sch.uk</t>
  </si>
  <si>
    <t>BAWBadmin@b-a-wb.co.uk</t>
  </si>
  <si>
    <t>01969650336</t>
  </si>
  <si>
    <t>Vicky</t>
  </si>
  <si>
    <t>Collins</t>
  </si>
  <si>
    <t>10034642830</t>
  </si>
  <si>
    <t>307</t>
  </si>
  <si>
    <t>169</t>
  </si>
  <si>
    <t>18.60</t>
  </si>
  <si>
    <t>Firby Road</t>
  </si>
  <si>
    <t>DL8 2AT</t>
  </si>
  <si>
    <t>www.northyorkshire.schooljotter.com/</t>
  </si>
  <si>
    <t>headteacher@bedale-ce.n-yorks.sch.uk</t>
  </si>
  <si>
    <t>01677422401</t>
  </si>
  <si>
    <t>Elizabeth</t>
  </si>
  <si>
    <t>Turnbull</t>
  </si>
  <si>
    <t>Hambleton 006A</t>
  </si>
  <si>
    <t>200003296327</t>
  </si>
  <si>
    <t>E01027587</t>
  </si>
  <si>
    <t>23-05-2023</t>
  </si>
  <si>
    <t>Chop Gate</t>
  </si>
  <si>
    <t>Bilsdale</t>
  </si>
  <si>
    <t>Middlesbrough</t>
  </si>
  <si>
    <t>TS9 7JL</t>
  </si>
  <si>
    <t>bilsdalecarltonschools.co.uk</t>
  </si>
  <si>
    <t>admin@bilsdalemidcable-chopgate.n-yorks.sch.uk</t>
  </si>
  <si>
    <t>01642778202</t>
  </si>
  <si>
    <t>Matthew</t>
  </si>
  <si>
    <t>Scott</t>
  </si>
  <si>
    <t>Great Ayton</t>
  </si>
  <si>
    <t>Hambleton 002E</t>
  </si>
  <si>
    <t>10001284236</t>
  </si>
  <si>
    <t>E01027627</t>
  </si>
  <si>
    <t>198</t>
  </si>
  <si>
    <t>15.20</t>
  </si>
  <si>
    <t>04-10-2023</t>
  </si>
  <si>
    <t>Brompton Park</t>
  </si>
  <si>
    <t>Brompton-on-Swale</t>
  </si>
  <si>
    <t>DL10 7JW</t>
  </si>
  <si>
    <t>www.bromptonschool.net</t>
  </si>
  <si>
    <t>m.white@synergyschools.co.uk</t>
  </si>
  <si>
    <t>admin@bromptonschool.co.uk</t>
  </si>
  <si>
    <t>01748811683</t>
  </si>
  <si>
    <t>Catterick Village &amp; Brompton-on-Swale</t>
  </si>
  <si>
    <t>Richmondshire 003</t>
  </si>
  <si>
    <t>Richmondshire 003B</t>
  </si>
  <si>
    <t>100051957923</t>
  </si>
  <si>
    <t>E02005784</t>
  </si>
  <si>
    <t>E01027746</t>
  </si>
  <si>
    <t>West Burton</t>
  </si>
  <si>
    <t>DL8 4JY</t>
  </si>
  <si>
    <t>admin@westburton.n-yorks.sch.uk</t>
  </si>
  <si>
    <t>01969650331</t>
  </si>
  <si>
    <t>Richmondshire 005C</t>
  </si>
  <si>
    <t>10012783021</t>
  </si>
  <si>
    <t>E01027763</t>
  </si>
  <si>
    <t>98</t>
  </si>
  <si>
    <t>03-07-2019</t>
  </si>
  <si>
    <t>Crakehall</t>
  </si>
  <si>
    <t>DL8 1HP</t>
  </si>
  <si>
    <t>www.crakehallprimaryschool.co.uk/</t>
  </si>
  <si>
    <t>s.fryatt@synergyschools.co.uk</t>
  </si>
  <si>
    <t>generaloffice@crakehall.n-yorks.sch.uk</t>
  </si>
  <si>
    <t>01677422515</t>
  </si>
  <si>
    <t>Mike</t>
  </si>
  <si>
    <t>10001287916</t>
  </si>
  <si>
    <t>51</t>
  </si>
  <si>
    <t>24-10-2012</t>
  </si>
  <si>
    <t>Easingwold Road</t>
  </si>
  <si>
    <t>Crayke</t>
  </si>
  <si>
    <t>Crayke Ce Primary School</t>
  </si>
  <si>
    <t>YORK</t>
  </si>
  <si>
    <t>YO61 4TZ</t>
  </si>
  <si>
    <t>http://www.craykeschool.org</t>
  </si>
  <si>
    <t>admin@crayke.n-yorks.sch.uk</t>
  </si>
  <si>
    <t>headteacher@crayke.n-yorks.sch.uk</t>
  </si>
  <si>
    <t>01347821767</t>
  </si>
  <si>
    <t>Judi</t>
  </si>
  <si>
    <t>Jackson</t>
  </si>
  <si>
    <t>200003294518</t>
  </si>
  <si>
    <t>Danby Church of England Voluntary Aided School</t>
  </si>
  <si>
    <t>Voluntary aided school</t>
  </si>
  <si>
    <t>20-01-2022</t>
  </si>
  <si>
    <t>Ainthorpe Lane</t>
  </si>
  <si>
    <t>Danby</t>
  </si>
  <si>
    <t>YO21 2NG</t>
  </si>
  <si>
    <t>http://www.danbyceprimary.co.uk</t>
  </si>
  <si>
    <t>admin@danby.n-yorks.sch.uk</t>
  </si>
  <si>
    <t>01287660345</t>
  </si>
  <si>
    <t>Elisabeth</t>
  </si>
  <si>
    <t>Orland</t>
  </si>
  <si>
    <t>Scarborough 002A</t>
  </si>
  <si>
    <t>100052160724</t>
  </si>
  <si>
    <t>E01027813</t>
  </si>
  <si>
    <t>23.50</t>
  </si>
  <si>
    <t>28-11-2019</t>
  </si>
  <si>
    <t>Grange Close</t>
  </si>
  <si>
    <t>Dishforth</t>
  </si>
  <si>
    <t>YO7 3LN</t>
  </si>
  <si>
    <t>http://www.dishforth.n-yorks.sch.uk</t>
  </si>
  <si>
    <t>admin@dishforth.n-yorks.sch.uk</t>
  </si>
  <si>
    <t>01845577206</t>
  </si>
  <si>
    <t>Katey</t>
  </si>
  <si>
    <t>Lacey</t>
  </si>
  <si>
    <t>10003030163</t>
  </si>
  <si>
    <t>106</t>
  </si>
  <si>
    <t>27.40</t>
  </si>
  <si>
    <t>13-11-2019</t>
  </si>
  <si>
    <t>Ingham Close</t>
  </si>
  <si>
    <t>Sleights</t>
  </si>
  <si>
    <t>YO22 5DN</t>
  </si>
  <si>
    <t>www.sleights.n-yorks.sch.uk</t>
  </si>
  <si>
    <t>admin@sleights.n-yorks.sch.uk</t>
  </si>
  <si>
    <t>headteacher@sleights.n-yorks.sch.uk</t>
  </si>
  <si>
    <t>01947810395</t>
  </si>
  <si>
    <t>Grason-Taylor</t>
  </si>
  <si>
    <t>Scarborough 004B</t>
  </si>
  <si>
    <t>200003341371</t>
  </si>
  <si>
    <t>E01027823</t>
  </si>
  <si>
    <t>15-01-2020</t>
  </si>
  <si>
    <t>Foston</t>
  </si>
  <si>
    <t>YO60 7QB</t>
  </si>
  <si>
    <t>http://www.fostonschool.org/</t>
  </si>
  <si>
    <t>fostonoffice@foston.n-yorks.sch.uk</t>
  </si>
  <si>
    <t>01653618265</t>
  </si>
  <si>
    <t>Ryedale 007D</t>
  </si>
  <si>
    <t>10007632254</t>
  </si>
  <si>
    <t>E01027797</t>
  </si>
  <si>
    <t>14.80</t>
  </si>
  <si>
    <t>09-07-2019</t>
  </si>
  <si>
    <t>Gillamoor</t>
  </si>
  <si>
    <t>YO62 7HX</t>
  </si>
  <si>
    <t>http://www.gillamoor.n-yorks.sch.uk/</t>
  </si>
  <si>
    <t>admin@gillamoor.n-yorks.sch.uk</t>
  </si>
  <si>
    <t>headteacher@gillamoor.n-yorks.sch.uk</t>
  </si>
  <si>
    <t>01751431643</t>
  </si>
  <si>
    <t>T H</t>
  </si>
  <si>
    <t>Elsey</t>
  </si>
  <si>
    <t>100052174496</t>
  </si>
  <si>
    <t>5.60</t>
  </si>
  <si>
    <t>10-11-2021</t>
  </si>
  <si>
    <t>Low Green</t>
  </si>
  <si>
    <t>TS9 6NN</t>
  </si>
  <si>
    <t>www.marwoodschool.org</t>
  </si>
  <si>
    <t>headteacher@marwood.n-yorks.sch.uk</t>
  </si>
  <si>
    <t>admin@marwood.n-yorks.sch.uk</t>
  </si>
  <si>
    <t>01642722389</t>
  </si>
  <si>
    <t>Mrs Dorothy Walton (0.8)</t>
  </si>
  <si>
    <t>Mrs Emma Anderson (0.2)</t>
  </si>
  <si>
    <t>Hambleton 002A</t>
  </si>
  <si>
    <t>200003295787</t>
  </si>
  <si>
    <t>E01027598</t>
  </si>
  <si>
    <t>38.50</t>
  </si>
  <si>
    <t>16-11-2022</t>
  </si>
  <si>
    <t>Hackforth</t>
  </si>
  <si>
    <t>DL8 1PE</t>
  </si>
  <si>
    <t>www.hackforthhornby.n-yorks.sch.uk/</t>
  </si>
  <si>
    <t>admin@hackforthhornby.n-yorks.sch.uk</t>
  </si>
  <si>
    <t>01748811698</t>
  </si>
  <si>
    <t>10001281112</t>
  </si>
  <si>
    <t>58</t>
  </si>
  <si>
    <t>10.30</t>
  </si>
  <si>
    <t>15-06-2022</t>
  </si>
  <si>
    <t>Hackness</t>
  </si>
  <si>
    <t>YO13 0JN</t>
  </si>
  <si>
    <t>www.hacknesswykehamcefederation.co.uk</t>
  </si>
  <si>
    <t>hacknessadmin@hwfed.co.uk</t>
  </si>
  <si>
    <t>01723882212</t>
  </si>
  <si>
    <t>Janet</t>
  </si>
  <si>
    <t>Spittal</t>
  </si>
  <si>
    <t>Scarborough 004F</t>
  </si>
  <si>
    <t>10012898306</t>
  </si>
  <si>
    <t>E01027857</t>
  </si>
  <si>
    <t>26.80</t>
  </si>
  <si>
    <t>26-04-2023</t>
  </si>
  <si>
    <t>Hawsker</t>
  </si>
  <si>
    <t>YO22 4LA</t>
  </si>
  <si>
    <t>https://heritagecoastfederation.org.uk/hawsker_school/about.html</t>
  </si>
  <si>
    <t>hawskeradmin@hcfed.co.uk</t>
  </si>
  <si>
    <t>headteacher@hcfed.co.uk</t>
  </si>
  <si>
    <t>01947602772</t>
  </si>
  <si>
    <t>Thompson</t>
  </si>
  <si>
    <t>Scarborough 004G</t>
  </si>
  <si>
    <t>200003341358</t>
  </si>
  <si>
    <t>E01034973</t>
  </si>
  <si>
    <t>166</t>
  </si>
  <si>
    <t>75</t>
  </si>
  <si>
    <t>Hipswell</t>
  </si>
  <si>
    <t>DL9 4BB</t>
  </si>
  <si>
    <t>http://www.hipswell.n-yorks.sch.uk/</t>
  </si>
  <si>
    <t>headteacher@hipswell.n-yorks.sch.uk</t>
  </si>
  <si>
    <t>admin@hipswell.n-yorks.sch.uk</t>
  </si>
  <si>
    <t>01748832513</t>
  </si>
  <si>
    <t>Carolyn</t>
  </si>
  <si>
    <t>Ewbank</t>
  </si>
  <si>
    <t>10034643000</t>
  </si>
  <si>
    <t>Huby CofE Primary School</t>
  </si>
  <si>
    <t>6.10</t>
  </si>
  <si>
    <t>05-06-2024</t>
  </si>
  <si>
    <t>Tollerton Road,</t>
  </si>
  <si>
    <t>Huby</t>
  </si>
  <si>
    <t>Tollerton Road</t>
  </si>
  <si>
    <t>YO61 1HX</t>
  </si>
  <si>
    <t>http://www.huby.n-yorks.sch.uk/</t>
  </si>
  <si>
    <t>admin@huby.n-yorks.sch.uk</t>
  </si>
  <si>
    <t>01347665100</t>
  </si>
  <si>
    <t>Cunningham</t>
  </si>
  <si>
    <t>Hambleton 010D</t>
  </si>
  <si>
    <t>10001289317</t>
  </si>
  <si>
    <t>E01027601</t>
  </si>
  <si>
    <t>For Academy</t>
  </si>
  <si>
    <t>12.70</t>
  </si>
  <si>
    <t>24-07-2024</t>
  </si>
  <si>
    <t>Husthwaite</t>
  </si>
  <si>
    <t>YO61 4QA</t>
  </si>
  <si>
    <t>http://www.husthwaite.n-yorks.sch.uk</t>
  </si>
  <si>
    <t>admin@husthwaite.n-yorks.sch.uk</t>
  </si>
  <si>
    <t>headteacher@husthwaite.n-yorks.sch.uk</t>
  </si>
  <si>
    <t>01347868371</t>
  </si>
  <si>
    <t>Bennett</t>
  </si>
  <si>
    <t>Hillside &amp; Raskelf</t>
  </si>
  <si>
    <t>Hambleton 009D</t>
  </si>
  <si>
    <t>200003295145</t>
  </si>
  <si>
    <t>E01027636</t>
  </si>
  <si>
    <t>22-11-2022</t>
  </si>
  <si>
    <t>Ingleby Greenhow</t>
  </si>
  <si>
    <t>Ingleby Greenhow, Great Ayton</t>
  </si>
  <si>
    <t>MIDDLESBROUGH</t>
  </si>
  <si>
    <t>TS9 6LL</t>
  </si>
  <si>
    <t>www.inglebygreenhow.n-yorks.sch.uk</t>
  </si>
  <si>
    <t>admin@inglebygreenhow.n-yorks.sch.uk</t>
  </si>
  <si>
    <t>01642722675</t>
  </si>
  <si>
    <t>Michelle</t>
  </si>
  <si>
    <t>Norris</t>
  </si>
  <si>
    <t>Hambleton 001</t>
  </si>
  <si>
    <t>Hambleton 001A</t>
  </si>
  <si>
    <t>10001282014</t>
  </si>
  <si>
    <t>E02005750</t>
  </si>
  <si>
    <t>E01027591</t>
  </si>
  <si>
    <t>Kirby Hill Church of England (VC) Primary School</t>
  </si>
  <si>
    <t>16.40</t>
  </si>
  <si>
    <t>01-12-2021</t>
  </si>
  <si>
    <t>Kirby Hill</t>
  </si>
  <si>
    <t>YO51 9DS</t>
  </si>
  <si>
    <t>www.kirbyhillprimary.org.uk</t>
  </si>
  <si>
    <t>admin@kirbyhill.n-yorks.sch.uk</t>
  </si>
  <si>
    <t>01423322713</t>
  </si>
  <si>
    <t>Lowe</t>
  </si>
  <si>
    <t>Harrogate 005D</t>
  </si>
  <si>
    <t>10003599597</t>
  </si>
  <si>
    <t>E01027687</t>
  </si>
  <si>
    <t>09-05-2019</t>
  </si>
  <si>
    <t>High Street</t>
  </si>
  <si>
    <t>Lythe</t>
  </si>
  <si>
    <t>Lythe Cevc School</t>
  </si>
  <si>
    <t>YO21 3RT</t>
  </si>
  <si>
    <t>www.lythe.n-yorks.sch.uk/</t>
  </si>
  <si>
    <t>headteacher@lythe.n-yorks.sch.uk</t>
  </si>
  <si>
    <t>admin@lythe.n-yorks.sch.uk</t>
  </si>
  <si>
    <t>01947893373</t>
  </si>
  <si>
    <t>Scarborough 002D</t>
  </si>
  <si>
    <t>200003337723</t>
  </si>
  <si>
    <t>E01027841</t>
  </si>
  <si>
    <t>11.40</t>
  </si>
  <si>
    <t>10-11-2023</t>
  </si>
  <si>
    <t>Pickhill</t>
  </si>
  <si>
    <t>YO7 4JL</t>
  </si>
  <si>
    <t>http://www.pickhill.school</t>
  </si>
  <si>
    <t>admin@pickhill.n-yorks.sch.uk</t>
  </si>
  <si>
    <t>01845567339</t>
  </si>
  <si>
    <t>M</t>
  </si>
  <si>
    <t>Hambleton 007B</t>
  </si>
  <si>
    <t>200003298640</t>
  </si>
  <si>
    <t>E01027628</t>
  </si>
  <si>
    <t>Sand Hutton</t>
  </si>
  <si>
    <t>YO41 1LB</t>
  </si>
  <si>
    <t>http://www.sandhutton.n-yorks.sch.uk/</t>
  </si>
  <si>
    <t>admin@sandhutton.n-yorks.sch.uk</t>
  </si>
  <si>
    <t>01904468308</t>
  </si>
  <si>
    <t>B</t>
  </si>
  <si>
    <t>Pawson</t>
  </si>
  <si>
    <t>10002317563</t>
  </si>
  <si>
    <t>13.00</t>
  </si>
  <si>
    <t>Sessay</t>
  </si>
  <si>
    <t>YO7 3NA</t>
  </si>
  <si>
    <t>http://sessay.n-yorks.sch.uk</t>
  </si>
  <si>
    <t>headteacher@sessay.n-yorks.sch.uk</t>
  </si>
  <si>
    <t>admin@sessay.n-yorks.sch.uk</t>
  </si>
  <si>
    <t>01845501239</t>
  </si>
  <si>
    <t>Sowerby &amp; Topcliffe</t>
  </si>
  <si>
    <t>Hambleton 009C</t>
  </si>
  <si>
    <t>10001283640</t>
  </si>
  <si>
    <t>E01027635</t>
  </si>
  <si>
    <t>37.50</t>
  </si>
  <si>
    <t>24-01-2024</t>
  </si>
  <si>
    <t>Pickering Road</t>
  </si>
  <si>
    <t>Snainton</t>
  </si>
  <si>
    <t>YO13 9AF</t>
  </si>
  <si>
    <t>http://www.snainton.n-yorks.sch.uk/</t>
  </si>
  <si>
    <t>admin@snainton.n-yorks.sch.uk</t>
  </si>
  <si>
    <t>01723859229</t>
  </si>
  <si>
    <t>Davies</t>
  </si>
  <si>
    <t>200003341230</t>
  </si>
  <si>
    <t>06-10-2022</t>
  </si>
  <si>
    <t>Spennithorne</t>
  </si>
  <si>
    <t>DL8 5PR</t>
  </si>
  <si>
    <t>http://fed-mas.n-yorks.sch.uk/</t>
  </si>
  <si>
    <t>spennithorneadmin@fed-mas.n-yorks.sch.uk</t>
  </si>
  <si>
    <t>01969623474</t>
  </si>
  <si>
    <t>Marie</t>
  </si>
  <si>
    <t>Mann</t>
  </si>
  <si>
    <t>Richmondshire 006D</t>
  </si>
  <si>
    <t>10012782793</t>
  </si>
  <si>
    <t>E01027758</t>
  </si>
  <si>
    <t>28-06-2023</t>
  </si>
  <si>
    <t>Sutton-on-the-Forest</t>
  </si>
  <si>
    <t>YO61 1DW</t>
  </si>
  <si>
    <t>https://suttonontheforestschool.org/</t>
  </si>
  <si>
    <t>admin@sutton-on-the-forest.n-yorks.sch.uk</t>
  </si>
  <si>
    <t>01347810230</t>
  </si>
  <si>
    <t>Pye</t>
  </si>
  <si>
    <t>100052172900</t>
  </si>
  <si>
    <t>8.30</t>
  </si>
  <si>
    <t>Thornton Watlass</t>
  </si>
  <si>
    <t>HG4 4AH</t>
  </si>
  <si>
    <t>www.stwschoolsfederation.co.uk</t>
  </si>
  <si>
    <t>01677422685</t>
  </si>
  <si>
    <t>10001284888</t>
  </si>
  <si>
    <t>10.80</t>
  </si>
  <si>
    <t>Warthill</t>
  </si>
  <si>
    <t>YO19 5XL</t>
  </si>
  <si>
    <t>http://www.warthill.n-yorks.sch.uk/</t>
  </si>
  <si>
    <t>admin@warthill.n-yorks.sch.uk</t>
  </si>
  <si>
    <t>01904489296</t>
  </si>
  <si>
    <t>10000126439</t>
  </si>
  <si>
    <t>Mowbray Terrace</t>
  </si>
  <si>
    <t>West Tanfield</t>
  </si>
  <si>
    <t>HG4 5JN</t>
  </si>
  <si>
    <t>www.west-tanfield.n-yorks.sch.uk/</t>
  </si>
  <si>
    <t>admin@west-tanfield.n-yorks.sch.uk</t>
  </si>
  <si>
    <t>01677470329</t>
  </si>
  <si>
    <t>Taylor</t>
  </si>
  <si>
    <t>200003297931</t>
  </si>
  <si>
    <t>8.70</t>
  </si>
  <si>
    <t>15-06-2023</t>
  </si>
  <si>
    <t>Ruswarp</t>
  </si>
  <si>
    <t>YO21 1NJ</t>
  </si>
  <si>
    <t>http://www.ruswarp-primaryschool.co.uk</t>
  </si>
  <si>
    <t>admin@ruswarp.n-yorks.sch.uk</t>
  </si>
  <si>
    <t>01947602029</t>
  </si>
  <si>
    <t>Scarborough 003</t>
  </si>
  <si>
    <t>Scarborough 003A</t>
  </si>
  <si>
    <t>200003341469</t>
  </si>
  <si>
    <t>E02005797</t>
  </si>
  <si>
    <t>E01027838</t>
  </si>
  <si>
    <t>23-02-2023</t>
  </si>
  <si>
    <t>Wykeham</t>
  </si>
  <si>
    <t>YO13 9QB</t>
  </si>
  <si>
    <t>https://www.hacknesswykehamcefederation.co.uk/</t>
  </si>
  <si>
    <t>wykehamadmin@hwfed.co.uk</t>
  </si>
  <si>
    <t>01723862413</t>
  </si>
  <si>
    <t>200003338509</t>
  </si>
  <si>
    <t>23.20</t>
  </si>
  <si>
    <t>Thorpe Lane</t>
  </si>
  <si>
    <t>Fylingthorpe</t>
  </si>
  <si>
    <t>YO22 4TH</t>
  </si>
  <si>
    <t>https://heritagecoastfederation.org.uk/fylingdales_school/about.html</t>
  </si>
  <si>
    <t>fylingdalesadmin@hcfed.co.uk</t>
  </si>
  <si>
    <t>01947880429</t>
  </si>
  <si>
    <t>100052161732</t>
  </si>
  <si>
    <t>Staxton</t>
  </si>
  <si>
    <t>YO12 4SS</t>
  </si>
  <si>
    <t>http://hertfordvale.co.uk</t>
  </si>
  <si>
    <t>headteacher@hertford-vale.n-yorks.sch.uk</t>
  </si>
  <si>
    <t>admin@hertford-vale.n-yorks.sch.uk</t>
  </si>
  <si>
    <t>01944710273</t>
  </si>
  <si>
    <t>Barber</t>
  </si>
  <si>
    <t>Ryedale 004C</t>
  </si>
  <si>
    <t>100052151669</t>
  </si>
  <si>
    <t>E01027798</t>
  </si>
  <si>
    <t>90</t>
  </si>
  <si>
    <t>6.70</t>
  </si>
  <si>
    <t>Settrington</t>
  </si>
  <si>
    <t>YO17 8NP</t>
  </si>
  <si>
    <t>http://www.settrington.n-yorks.sch.uk/</t>
  </si>
  <si>
    <t>admin@settrington.n-yorks.sch.uk</t>
  </si>
  <si>
    <t>01944768238</t>
  </si>
  <si>
    <t>Mari</t>
  </si>
  <si>
    <t>Palmer</t>
  </si>
  <si>
    <t>20.80</t>
  </si>
  <si>
    <t>West Heslerton</t>
  </si>
  <si>
    <t>YO17 8RD</t>
  </si>
  <si>
    <t>http://www.heslerton.n-yorks.sch.uk/</t>
  </si>
  <si>
    <t>headteacher@heslerton.n-yorks.sch.uk</t>
  </si>
  <si>
    <t>admin@heslerton.n-yorks.sch.uk</t>
  </si>
  <si>
    <t>01944728286</t>
  </si>
  <si>
    <t>Wells</t>
  </si>
  <si>
    <t>Thornton Dale &amp; Wolds</t>
  </si>
  <si>
    <t>Ryedale 004B</t>
  </si>
  <si>
    <t>100052158254</t>
  </si>
  <si>
    <t>E01027796</t>
  </si>
  <si>
    <t>Methodist</t>
  </si>
  <si>
    <t>21.70</t>
  </si>
  <si>
    <t>Gunnerside</t>
  </si>
  <si>
    <t>DL11 6LE</t>
  </si>
  <si>
    <t>www.reethandgunnerside.org.uk</t>
  </si>
  <si>
    <t>01748886321</t>
  </si>
  <si>
    <t>Richmondshire 005E</t>
  </si>
  <si>
    <t>10012783520</t>
  </si>
  <si>
    <t>E01027773</t>
  </si>
  <si>
    <t>13.80</t>
  </si>
  <si>
    <t>20-11-2019</t>
  </si>
  <si>
    <t>Melsonby</t>
  </si>
  <si>
    <t>DL10 5ND</t>
  </si>
  <si>
    <t>http://www.melsonby.n-yorks.sch.uk/</t>
  </si>
  <si>
    <t>admin@melsonby.n-yorks.sch.uk</t>
  </si>
  <si>
    <t>01325718318</t>
  </si>
  <si>
    <t>Richmondshire 001D</t>
  </si>
  <si>
    <t>100051957723</t>
  </si>
  <si>
    <t>E01027759</t>
  </si>
  <si>
    <t>283</t>
  </si>
  <si>
    <t>11.30</t>
  </si>
  <si>
    <t>08-12-2022</t>
  </si>
  <si>
    <t>Darlington Road</t>
  </si>
  <si>
    <t>DL10 7BH</t>
  </si>
  <si>
    <t>http://www.richmondmethodist.n-yorks.sch.uk/</t>
  </si>
  <si>
    <t>admin@richmondmethodist.n-yorks.sch.uk</t>
  </si>
  <si>
    <t>01748822794</t>
  </si>
  <si>
    <t>Stevenson</t>
  </si>
  <si>
    <t>Richmondshire 002</t>
  </si>
  <si>
    <t>Richmondshire 002C</t>
  </si>
  <si>
    <t>100051957856</t>
  </si>
  <si>
    <t>E02005783</t>
  </si>
  <si>
    <t>E01027767</t>
  </si>
  <si>
    <t>3.80</t>
  </si>
  <si>
    <t>19-06-2019</t>
  </si>
  <si>
    <t>Park Road</t>
  </si>
  <si>
    <t>Barlow</t>
  </si>
  <si>
    <t>YO8 8ES</t>
  </si>
  <si>
    <t>http://www.barlowschool.org.uk</t>
  </si>
  <si>
    <t>admin.barlow@wrfed.co.uk</t>
  </si>
  <si>
    <t>01757618319</t>
  </si>
  <si>
    <t>Selby 007C</t>
  </si>
  <si>
    <t>100052176860</t>
  </si>
  <si>
    <t>E01027882</t>
  </si>
  <si>
    <t>22.60</t>
  </si>
  <si>
    <t>13-10-2022</t>
  </si>
  <si>
    <t>https://uppdernidderdalefed.school</t>
  </si>
  <si>
    <t>adminstc@uppernidderdalefed.school</t>
  </si>
  <si>
    <t>01423711407</t>
  </si>
  <si>
    <t>6.20</t>
  </si>
  <si>
    <t>Wreaks Road</t>
  </si>
  <si>
    <t>Birstwith</t>
  </si>
  <si>
    <t>HG3 2NJ</t>
  </si>
  <si>
    <t>http://www.birstwith.n-yorks.sch.uk/</t>
  </si>
  <si>
    <t>admin@birstwith.n-yorks.sch.uk</t>
  </si>
  <si>
    <t>headteacher@birstwith.n-yorks.sch.uk</t>
  </si>
  <si>
    <t>01423770554</t>
  </si>
  <si>
    <t>Rebecca</t>
  </si>
  <si>
    <t>Lyman</t>
  </si>
  <si>
    <t>100052008650</t>
  </si>
  <si>
    <t>10.60</t>
  </si>
  <si>
    <t>14-07-2023</t>
  </si>
  <si>
    <t>St John's Road</t>
  </si>
  <si>
    <t>Bishop Monkton</t>
  </si>
  <si>
    <t>HG3 3QW</t>
  </si>
  <si>
    <t>http://www.bishopmonkton.n-yorks.sch.uk</t>
  </si>
  <si>
    <t>admin@bishopmonkton.n-yorks.sch.uk</t>
  </si>
  <si>
    <t>01765677583</t>
  </si>
  <si>
    <t>Sally</t>
  </si>
  <si>
    <t>Harrogate 007A</t>
  </si>
  <si>
    <t>100052008906</t>
  </si>
  <si>
    <t>E01027642</t>
  </si>
  <si>
    <t>23.10</t>
  </si>
  <si>
    <t>09-06-2022</t>
  </si>
  <si>
    <t>Admirals Way</t>
  </si>
  <si>
    <t>Burnt Yates</t>
  </si>
  <si>
    <t>Admirals' Way</t>
  </si>
  <si>
    <t>HG3 3EJ</t>
  </si>
  <si>
    <t>www.admirallong.n-yorks.sch.uk</t>
  </si>
  <si>
    <t>admin@admirallong.n-yorks.sch.uk</t>
  </si>
  <si>
    <t>01423222388</t>
  </si>
  <si>
    <t>Masham &amp; Fountains</t>
  </si>
  <si>
    <t>10003039020</t>
  </si>
  <si>
    <t>3.30</t>
  </si>
  <si>
    <t>26-06-2019</t>
  </si>
  <si>
    <t>Burton Leonard</t>
  </si>
  <si>
    <t>HG3 3RW</t>
  </si>
  <si>
    <t>www.burtonleonard.n-yorks.sch.uk</t>
  </si>
  <si>
    <t>admin@burtonleonard.n-yorks.sch.uk</t>
  </si>
  <si>
    <t>01765677412</t>
  </si>
  <si>
    <t>Wolfe</t>
  </si>
  <si>
    <t>10003026884</t>
  </si>
  <si>
    <t>42</t>
  </si>
  <si>
    <t>9.60</t>
  </si>
  <si>
    <t>05-11-2021</t>
  </si>
  <si>
    <t>Millfield Road</t>
  </si>
  <si>
    <t>Chapel Haddlesey</t>
  </si>
  <si>
    <t>YO8 8QF</t>
  </si>
  <si>
    <t>www.chapelhaddleseyschool.org.uk</t>
  </si>
  <si>
    <t>admin.chapel@wrfed.co.uk</t>
  </si>
  <si>
    <t>01757270282</t>
  </si>
  <si>
    <t>Selby 010B</t>
  </si>
  <si>
    <t>10013456074</t>
  </si>
  <si>
    <t>E01027890</t>
  </si>
  <si>
    <t>Cracoe</t>
  </si>
  <si>
    <t>BD23 6LQ</t>
  </si>
  <si>
    <t>www.cracoeprimaryschool.co.uk/</t>
  </si>
  <si>
    <t>headteacher@uwpf.n-yorks.sch.uk</t>
  </si>
  <si>
    <t>cracoerylstoneadmin@uwpf.n-yorks.sch.uk</t>
  </si>
  <si>
    <t>01756730259</t>
  </si>
  <si>
    <t>Craven 009D</t>
  </si>
  <si>
    <t>10012776837</t>
  </si>
  <si>
    <t>E01027557</t>
  </si>
  <si>
    <t>2.00</t>
  </si>
  <si>
    <t>26-02-2020</t>
  </si>
  <si>
    <t>Pasture Road</t>
  </si>
  <si>
    <t>Embsay</t>
  </si>
  <si>
    <t>BD23 6RH</t>
  </si>
  <si>
    <t>http://www.embsay.n-yorks.sch.uk/</t>
  </si>
  <si>
    <t>admin@embsay.n-yorks.sch.uk</t>
  </si>
  <si>
    <t>headteacher@embsay.n-yorks.sch.uk</t>
  </si>
  <si>
    <t>01756793426</t>
  </si>
  <si>
    <t>Prest</t>
  </si>
  <si>
    <t>Craven 009E</t>
  </si>
  <si>
    <t>100051947015</t>
  </si>
  <si>
    <t>E01027561</t>
  </si>
  <si>
    <t>11.60</t>
  </si>
  <si>
    <t>03-02-2023</t>
  </si>
  <si>
    <t>Follifoot</t>
  </si>
  <si>
    <t>HG3 1DU</t>
  </si>
  <si>
    <t>www.follifootandspofforth.co.uk</t>
  </si>
  <si>
    <t>headteacher@ffspschools.co.uk</t>
  </si>
  <si>
    <t>office@ffspschools.co.uk</t>
  </si>
  <si>
    <t>01423872580</t>
  </si>
  <si>
    <t>Holland</t>
  </si>
  <si>
    <t>Harrogate 012</t>
  </si>
  <si>
    <t>Harrogate 012D</t>
  </si>
  <si>
    <t>10003030192</t>
  </si>
  <si>
    <t>E02005772</t>
  </si>
  <si>
    <t>E01027704</t>
  </si>
  <si>
    <t>19-07-2022</t>
  </si>
  <si>
    <t>Goldsborough</t>
  </si>
  <si>
    <t>HG5 8NJ</t>
  </si>
  <si>
    <t>http://www.goldsboroughprimary.co.uk/</t>
  </si>
  <si>
    <t>admingps@gsfederation.com</t>
  </si>
  <si>
    <t>01423862617</t>
  </si>
  <si>
    <t>10003599130</t>
  </si>
  <si>
    <t>18-11-2022</t>
  </si>
  <si>
    <t>Hebden Road</t>
  </si>
  <si>
    <t>Grassington</t>
  </si>
  <si>
    <t>BD23 5LB</t>
  </si>
  <si>
    <t>http://www.grassington.n-yorks.sch.uk/</t>
  </si>
  <si>
    <t>grassingtonadmin@uwpf.n-yorks.sch.uk</t>
  </si>
  <si>
    <t>01756752365</t>
  </si>
  <si>
    <t>and Mr Chris Parkhouse</t>
  </si>
  <si>
    <t>Craven 009B</t>
  </si>
  <si>
    <t>100051946875</t>
  </si>
  <si>
    <t>E01027567</t>
  </si>
  <si>
    <t>23-05-2019</t>
  </si>
  <si>
    <t>Green Hammerton</t>
  </si>
  <si>
    <t>YO26 8BN</t>
  </si>
  <si>
    <t>www.greenhammertonprimary.co.uk</t>
  </si>
  <si>
    <t>admin@greenhammerton.n-yorks.sch.uk</t>
  </si>
  <si>
    <t>01423330314</t>
  </si>
  <si>
    <t>Harrogate 016D</t>
  </si>
  <si>
    <t>100052167235</t>
  </si>
  <si>
    <t>E01027696</t>
  </si>
  <si>
    <t>95</t>
  </si>
  <si>
    <t>26-01-2022</t>
  </si>
  <si>
    <t>Gateforth Lane</t>
  </si>
  <si>
    <t>Hambleton</t>
  </si>
  <si>
    <t>YO8 9HP</t>
  </si>
  <si>
    <t>http://www.hambleton.n-yorks.sch.uk/</t>
  </si>
  <si>
    <t>admin@hambleton.n-yorks.sch.uk</t>
  </si>
  <si>
    <t>01757228391</t>
  </si>
  <si>
    <t>Timothy</t>
  </si>
  <si>
    <t>Williams</t>
  </si>
  <si>
    <t>Selby 009C</t>
  </si>
  <si>
    <t>100050515650</t>
  </si>
  <si>
    <t>E01027893</t>
  </si>
  <si>
    <t>87</t>
  </si>
  <si>
    <t>12.20</t>
  </si>
  <si>
    <t>Otley Road</t>
  </si>
  <si>
    <t>Killinghall</t>
  </si>
  <si>
    <t>HG3 2DW</t>
  </si>
  <si>
    <t>http://www.killinghall.n-yorks.sch.uk/</t>
  </si>
  <si>
    <t>admin@killinghall.n-yorks.sch.uk</t>
  </si>
  <si>
    <t>01423506307</t>
  </si>
  <si>
    <t>Ella</t>
  </si>
  <si>
    <t>Besharati</t>
  </si>
  <si>
    <t>Killinghall, Hampsthwaite &amp; Saltergate</t>
  </si>
  <si>
    <t>Harrogate 008</t>
  </si>
  <si>
    <t>Harrogate 008F</t>
  </si>
  <si>
    <t>100052008416</t>
  </si>
  <si>
    <t>E02005768</t>
  </si>
  <si>
    <t>E01034964</t>
  </si>
  <si>
    <t>8.90</t>
  </si>
  <si>
    <t>26-09-2023</t>
  </si>
  <si>
    <t>Kirkby Malzeard, Ripon</t>
  </si>
  <si>
    <t>HG4 3RT</t>
  </si>
  <si>
    <t>http://www.kirkbymalzeard.n-yorks.sch.uk/</t>
  </si>
  <si>
    <t>admin@kirkbymalzeard.n-yorks.sch.uk</t>
  </si>
  <si>
    <t>01765658329</t>
  </si>
  <si>
    <t>Harrogate 001</t>
  </si>
  <si>
    <t>Harrogate 001A</t>
  </si>
  <si>
    <t>100052010312</t>
  </si>
  <si>
    <t>E02005761</t>
  </si>
  <si>
    <t>E01027666</t>
  </si>
  <si>
    <t>25-05-2023</t>
  </si>
  <si>
    <t>St John's Grove</t>
  </si>
  <si>
    <t>Kirk Hammerton</t>
  </si>
  <si>
    <t>YO26 8DE</t>
  </si>
  <si>
    <t>http://www.kirkhammerton.n-yorks.sch.uk/</t>
  </si>
  <si>
    <t>admin@kirkhammerton.n-yorks.sch.uk</t>
  </si>
  <si>
    <t>01423330460</t>
  </si>
  <si>
    <t>Harrogate 016E</t>
  </si>
  <si>
    <t>10003033302</t>
  </si>
  <si>
    <t>E01027703</t>
  </si>
  <si>
    <t>7.50</t>
  </si>
  <si>
    <t>Kirk Smeaton</t>
  </si>
  <si>
    <t>Pontefract</t>
  </si>
  <si>
    <t>WF8 3JY</t>
  </si>
  <si>
    <t>http://www.kirksmeaton.n-yorks.sch.uk/</t>
  </si>
  <si>
    <t>admin@kirksmeaton.n-yorks.sch.uk</t>
  </si>
  <si>
    <t>01977620497</t>
  </si>
  <si>
    <t>Hannah</t>
  </si>
  <si>
    <t>Cuddy</t>
  </si>
  <si>
    <t>Selby 010C</t>
  </si>
  <si>
    <t>100052143859</t>
  </si>
  <si>
    <t>E01027923</t>
  </si>
  <si>
    <t>Angram Road</t>
  </si>
  <si>
    <t>Long Marston</t>
  </si>
  <si>
    <t>YO26 7LR</t>
  </si>
  <si>
    <t>http://www.longmarston.n-yorks.sch.uk/</t>
  </si>
  <si>
    <t>admin@longmarston.n-yorks.sch.uk</t>
  </si>
  <si>
    <t>01904738352</t>
  </si>
  <si>
    <t>Harrogate 016B</t>
  </si>
  <si>
    <t>10003036653</t>
  </si>
  <si>
    <t>E01027684</t>
  </si>
  <si>
    <t>19.40</t>
  </si>
  <si>
    <t>Markington</t>
  </si>
  <si>
    <t>HG3 3NR</t>
  </si>
  <si>
    <t>http://www.markington.n-yorks.sch.uk/</t>
  </si>
  <si>
    <t>headteacher@markington.n-yorks.sch.uk</t>
  </si>
  <si>
    <t>rebecca.lyman@markington.n-yorks.sch.uk</t>
  </si>
  <si>
    <t>01765677442</t>
  </si>
  <si>
    <t>Harrogate 003A</t>
  </si>
  <si>
    <t>100052008849</t>
  </si>
  <si>
    <t>E01027643</t>
  </si>
  <si>
    <t>15.90</t>
  </si>
  <si>
    <t>10-03-2023</t>
  </si>
  <si>
    <t>Ripley</t>
  </si>
  <si>
    <t>Ripley Endowed C Of E School</t>
  </si>
  <si>
    <t>HARROGATE</t>
  </si>
  <si>
    <t>HG3 3AY</t>
  </si>
  <si>
    <t>www.ripleyendowedprimary.org.uk</t>
  </si>
  <si>
    <t>admin@ripley.n-yorks.sch.uk</t>
  </si>
  <si>
    <t>01423770160</t>
  </si>
  <si>
    <t>Harrogate 008C</t>
  </si>
  <si>
    <t>10003597369</t>
  </si>
  <si>
    <t>E01027665</t>
  </si>
  <si>
    <t>205</t>
  </si>
  <si>
    <t>13.20</t>
  </si>
  <si>
    <t>12-02-2020</t>
  </si>
  <si>
    <t>Priest Lane</t>
  </si>
  <si>
    <t>HG4 1LT</t>
  </si>
  <si>
    <t>www.riponcathedralschool.org.uk/</t>
  </si>
  <si>
    <t>admin@riponcathedral.n-yorks.sch.uk</t>
  </si>
  <si>
    <t>01765602355</t>
  </si>
  <si>
    <t>Steven</t>
  </si>
  <si>
    <t>Holmes</t>
  </si>
  <si>
    <t>Ripon Ure Bank &amp; Spa</t>
  </si>
  <si>
    <t>Harrogate 004C</t>
  </si>
  <si>
    <t>10003601459</t>
  </si>
  <si>
    <t>E01027707</t>
  </si>
  <si>
    <t>346</t>
  </si>
  <si>
    <t>163</t>
  </si>
  <si>
    <t>31.50</t>
  </si>
  <si>
    <t>12-01-2023</t>
  </si>
  <si>
    <t>New Lane</t>
  </si>
  <si>
    <t>YO8 4QB</t>
  </si>
  <si>
    <t>www.selbyabbeyprimaryschool.co.uk/</t>
  </si>
  <si>
    <t>admin@selbyabbey.n-yorks.sch.uk</t>
  </si>
  <si>
    <t>01757703817</t>
  </si>
  <si>
    <t>Ray</t>
  </si>
  <si>
    <t>Selby 005D</t>
  </si>
  <si>
    <t>100052208701</t>
  </si>
  <si>
    <t>E01027908</t>
  </si>
  <si>
    <t>7.80</t>
  </si>
  <si>
    <t>Bond Lane</t>
  </si>
  <si>
    <t>BD24 9BW</t>
  </si>
  <si>
    <t>http://www.settle-pri.n-yorks.sch.uk/</t>
  </si>
  <si>
    <t>admin@settle-pri.n-yorks.sch.uk</t>
  </si>
  <si>
    <t>01729822019</t>
  </si>
  <si>
    <t>Richard</t>
  </si>
  <si>
    <t>Wright</t>
  </si>
  <si>
    <t>Craven 003D</t>
  </si>
  <si>
    <t>10013148112</t>
  </si>
  <si>
    <t>E01027573</t>
  </si>
  <si>
    <t>11.90</t>
  </si>
  <si>
    <t>Berrygate Lane</t>
  </si>
  <si>
    <t>Sharow</t>
  </si>
  <si>
    <t>HG4 5BJ</t>
  </si>
  <si>
    <t>http://www.sharow.n-yorks.sch.uk/</t>
  </si>
  <si>
    <t>admin@sharow.n-yorks.sch.uk</t>
  </si>
  <si>
    <t>carolinewalker@sharow.n-yorks.sch.uk</t>
  </si>
  <si>
    <t>01765604362</t>
  </si>
  <si>
    <t>Jacqui</t>
  </si>
  <si>
    <t>Harrogate 003B</t>
  </si>
  <si>
    <t>100052010516</t>
  </si>
  <si>
    <t>E01027688</t>
  </si>
  <si>
    <t>Spofforth</t>
  </si>
  <si>
    <t>HG3 1BA</t>
  </si>
  <si>
    <t>admin@spofforth.n-yorks.sch.uk</t>
  </si>
  <si>
    <t>01937590655</t>
  </si>
  <si>
    <t>10003032349</t>
  </si>
  <si>
    <t>126</t>
  </si>
  <si>
    <t>03-10-2019</t>
  </si>
  <si>
    <t>Church Hill</t>
  </si>
  <si>
    <t>Wistow</t>
  </si>
  <si>
    <t>YO8 3UU</t>
  </si>
  <si>
    <t>www.wistowschool.co.uk</t>
  </si>
  <si>
    <t>admin@wistow.n-yorks.sch.uk</t>
  </si>
  <si>
    <t>01757268378</t>
  </si>
  <si>
    <t>Carla</t>
  </si>
  <si>
    <t>Cox</t>
  </si>
  <si>
    <t>Cawood &amp; Escrick</t>
  </si>
  <si>
    <t>Selby 002</t>
  </si>
  <si>
    <t>Selby 002C</t>
  </si>
  <si>
    <t>100052175485</t>
  </si>
  <si>
    <t>E02005810</t>
  </si>
  <si>
    <t>E01027887</t>
  </si>
  <si>
    <t>23-09-2021</t>
  </si>
  <si>
    <t>Neville Road</t>
  </si>
  <si>
    <t>Gargrave</t>
  </si>
  <si>
    <t>BD23 3RE</t>
  </si>
  <si>
    <t>http://www.gargrave.n-yorks.sch.uk</t>
  </si>
  <si>
    <t>headteacher@gargrave.n-yorks.sch.uk</t>
  </si>
  <si>
    <t>admin@gargrave.n-yorks.sch.uk</t>
  </si>
  <si>
    <t>01756749433</t>
  </si>
  <si>
    <t>Peel</t>
  </si>
  <si>
    <t>Craven 007C</t>
  </si>
  <si>
    <t>100051946542</t>
  </si>
  <si>
    <t>E01027563</t>
  </si>
  <si>
    <t>143</t>
  </si>
  <si>
    <t>7.00</t>
  </si>
  <si>
    <t>Priest Bank Road</t>
  </si>
  <si>
    <t>Kildwick</t>
  </si>
  <si>
    <t>BD20 9BH</t>
  </si>
  <si>
    <t>https://www.kildwickceschool.org.uk/</t>
  </si>
  <si>
    <t>headteacher@kildwick.n-yorks.sch.uk</t>
  </si>
  <si>
    <t>admin@kildwick.n-yorks.sch.uk</t>
  </si>
  <si>
    <t>01535633682</t>
  </si>
  <si>
    <t>Tim</t>
  </si>
  <si>
    <t>Whitehead</t>
  </si>
  <si>
    <t>Craven 008A</t>
  </si>
  <si>
    <t>100051942055</t>
  </si>
  <si>
    <t>E01027555</t>
  </si>
  <si>
    <t>admin@askrigg.n-yorks.sch.uk</t>
  </si>
  <si>
    <t>Bolton-On-Swale St Mary's CofE Primary School</t>
  </si>
  <si>
    <t>Bolton-on-Swale</t>
  </si>
  <si>
    <t>DL10 6AQ</t>
  </si>
  <si>
    <t>http://www.bolton-on-swale.n-yorks.sch.uk/</t>
  </si>
  <si>
    <t>admin@bolton-on-swale.n-yorks.sch.uk</t>
  </si>
  <si>
    <t>headteacher@bolton-on-swale.n-yorks.sch.uk</t>
  </si>
  <si>
    <t>01748818401</t>
  </si>
  <si>
    <t>Dobson</t>
  </si>
  <si>
    <t>Richmondshire 003A</t>
  </si>
  <si>
    <t>10012784024</t>
  </si>
  <si>
    <t>E01027745</t>
  </si>
  <si>
    <t>84</t>
  </si>
  <si>
    <t>8.60</t>
  </si>
  <si>
    <t>13-07-2023</t>
  </si>
  <si>
    <t>School Terrace, Brafferton</t>
  </si>
  <si>
    <t>Helperby</t>
  </si>
  <si>
    <t>YO61 2PA</t>
  </si>
  <si>
    <t>http://www.st-peters-brafferton.n-yorks.sch.uk/</t>
  </si>
  <si>
    <t>admin@st-peters-brafferton.n-yorks.sch.uk</t>
  </si>
  <si>
    <t>01423360250</t>
  </si>
  <si>
    <t>Anderson</t>
  </si>
  <si>
    <t>Hambleton 011A</t>
  </si>
  <si>
    <t>200003294471</t>
  </si>
  <si>
    <t>E01027600</t>
  </si>
  <si>
    <t>12.50</t>
  </si>
  <si>
    <t>31-01-2023</t>
  </si>
  <si>
    <t>Carlton-in-Cleveland</t>
  </si>
  <si>
    <t>Cleveland</t>
  </si>
  <si>
    <t>TS9 7BB</t>
  </si>
  <si>
    <t>admin@carltonfaceby.n-yorks.sch.uk</t>
  </si>
  <si>
    <t>01642712340</t>
  </si>
  <si>
    <t>10001283993</t>
  </si>
  <si>
    <t>178</t>
  </si>
  <si>
    <t>21.30</t>
  </si>
  <si>
    <t>25-10-2023</t>
  </si>
  <si>
    <t>Noels Court</t>
  </si>
  <si>
    <t>Mowbray Road</t>
  </si>
  <si>
    <t>Catterick Village</t>
  </si>
  <si>
    <t>DL10 7LB</t>
  </si>
  <si>
    <t>www.michael-syddall.n-yorks.sch.uk</t>
  </si>
  <si>
    <t>admin@michael-syddall.n-yorks.sch.uk</t>
  </si>
  <si>
    <t>01748818485</t>
  </si>
  <si>
    <t>McHarg</t>
  </si>
  <si>
    <t>Richmondshire 003D</t>
  </si>
  <si>
    <t>100051957924</t>
  </si>
  <si>
    <t>E01027748</t>
  </si>
  <si>
    <t>10-10-2023</t>
  </si>
  <si>
    <t>Egton</t>
  </si>
  <si>
    <t>YO21 1UT</t>
  </si>
  <si>
    <t>http://www.egton.n-yorks.sch.uk/</t>
  </si>
  <si>
    <t>admin@egton.n-yorks.sch.uk</t>
  </si>
  <si>
    <t>01947895369</t>
  </si>
  <si>
    <t>E</t>
  </si>
  <si>
    <t>Scarborough 002B</t>
  </si>
  <si>
    <t>200001690797</t>
  </si>
  <si>
    <t>E01027822</t>
  </si>
  <si>
    <t>Kirkby Lane</t>
  </si>
  <si>
    <t>Kirkby-in-Cleveland</t>
  </si>
  <si>
    <t>Stokesley</t>
  </si>
  <si>
    <t>TS9 7AL</t>
  </si>
  <si>
    <t>www.kirkbyandgreatbroughtonschool.co.uk</t>
  </si>
  <si>
    <t>headteacher@kirkby-in-cleveland.n-yorks.sch.uk</t>
  </si>
  <si>
    <t>01642712687</t>
  </si>
  <si>
    <t>McCormick</t>
  </si>
  <si>
    <t>200003295929</t>
  </si>
  <si>
    <t>Masham CofE VA Primary School</t>
  </si>
  <si>
    <t>71</t>
  </si>
  <si>
    <t>31-01-2024</t>
  </si>
  <si>
    <t>Masham</t>
  </si>
  <si>
    <t>Market Place</t>
  </si>
  <si>
    <t>1 Millgate</t>
  </si>
  <si>
    <t>HG4 4EG</t>
  </si>
  <si>
    <t>http://www.masham.n-yorks.sch.uk/</t>
  </si>
  <si>
    <t>admin@masham.n-yorks.sch.uk</t>
  </si>
  <si>
    <t>01765689200</t>
  </si>
  <si>
    <t>Matt</t>
  </si>
  <si>
    <t>Boyle</t>
  </si>
  <si>
    <t>Harrogate 001C</t>
  </si>
  <si>
    <t>Special Measures</t>
  </si>
  <si>
    <t>10003022846</t>
  </si>
  <si>
    <t>E01027685</t>
  </si>
  <si>
    <t>Park Lane</t>
  </si>
  <si>
    <t>Middleham</t>
  </si>
  <si>
    <t>DL8 4QX</t>
  </si>
  <si>
    <t>http://www.middleham.n-yorks.sch.uk/</t>
  </si>
  <si>
    <t>middlehamadmin@fed-mas.n-yorks.sch.uk</t>
  </si>
  <si>
    <t>01969623592</t>
  </si>
  <si>
    <t>Leyburn &amp; Middleham</t>
  </si>
  <si>
    <t>Richmondshire 006E</t>
  </si>
  <si>
    <t>100051959672</t>
  </si>
  <si>
    <t>E01027760</t>
  </si>
  <si>
    <t>276</t>
  </si>
  <si>
    <t>135</t>
  </si>
  <si>
    <t>https://stmartinscofeprimaryschool.co.uk/w3/index.php</t>
  </si>
  <si>
    <t>headteacher@st-martins.n-yorks.sch.uk</t>
  </si>
  <si>
    <t>admin@st-martins.n-yorks.sch.uk</t>
  </si>
  <si>
    <t>01723360239</t>
  </si>
  <si>
    <t>100052151230</t>
  </si>
  <si>
    <t>16.70</t>
  </si>
  <si>
    <t>16-11-2023</t>
  </si>
  <si>
    <t>North Back Lane</t>
  </si>
  <si>
    <t>Terrington</t>
  </si>
  <si>
    <t>YO60 6NS</t>
  </si>
  <si>
    <t>http://www.terrington.n-yorks.sch.uk/</t>
  </si>
  <si>
    <t>terringtonoffice@foston.n-yorks.sch.uk</t>
  </si>
  <si>
    <t>01653648340</t>
  </si>
  <si>
    <t>100052172485</t>
  </si>
  <si>
    <t>7.30</t>
  </si>
  <si>
    <t>Burneston</t>
  </si>
  <si>
    <t>DL8 2HX</t>
  </si>
  <si>
    <t>www.burnestonceprimaryschool.co.uk</t>
  </si>
  <si>
    <t>admin@burneston.n-yorks.sch.uk</t>
  </si>
  <si>
    <t>01677423183</t>
  </si>
  <si>
    <t>Smart</t>
  </si>
  <si>
    <t>10001283081</t>
  </si>
  <si>
    <t>Austwick</t>
  </si>
  <si>
    <t>Lancaster</t>
  </si>
  <si>
    <t>LA2 8BN</t>
  </si>
  <si>
    <t>www.austwickprimary.co.uk</t>
  </si>
  <si>
    <t>admin@austwick.n-yorks.sch.uk</t>
  </si>
  <si>
    <t>headteacher@austwick.n-yorks.sch.uk</t>
  </si>
  <si>
    <t>01524251366</t>
  </si>
  <si>
    <t>Co Headteacher</t>
  </si>
  <si>
    <t>Craven 001C</t>
  </si>
  <si>
    <t>10012778218</t>
  </si>
  <si>
    <t>E01027569</t>
  </si>
  <si>
    <t>31-12-2024</t>
  </si>
  <si>
    <t>5.20</t>
  </si>
  <si>
    <t>Beamsley</t>
  </si>
  <si>
    <t>BD23 6HE</t>
  </si>
  <si>
    <t>http://www.boyle-petyt.n-yorks.sch.uk/</t>
  </si>
  <si>
    <t>admin@boyle-petyt.n-yorks.sch.uk</t>
  </si>
  <si>
    <t>01756710378</t>
  </si>
  <si>
    <t>Charity</t>
  </si>
  <si>
    <t>Orviss</t>
  </si>
  <si>
    <t>10012778432</t>
  </si>
  <si>
    <t>Christian</t>
  </si>
  <si>
    <t>17.80</t>
  </si>
  <si>
    <t>Burnsall</t>
  </si>
  <si>
    <t>BD23 6BP</t>
  </si>
  <si>
    <t>www.burnsallprimaryschool.co.uk/</t>
  </si>
  <si>
    <t>burnsalladmin@uwpf.n-yorks.sch.uk</t>
  </si>
  <si>
    <t>01756720273</t>
  </si>
  <si>
    <t>and Chris Parkhouse</t>
  </si>
  <si>
    <t>10007563568</t>
  </si>
  <si>
    <t>1.60</t>
  </si>
  <si>
    <t>05-02-2019</t>
  </si>
  <si>
    <t>Broad Lane</t>
  </si>
  <si>
    <t>Cawood</t>
  </si>
  <si>
    <t>Cawood Ce Primary School</t>
  </si>
  <si>
    <t>Selby/York</t>
  </si>
  <si>
    <t>YO8 3SQ</t>
  </si>
  <si>
    <t>www.cawoodprimary.co.uk</t>
  </si>
  <si>
    <t>admin@cawood.n-yorks.sch.uk</t>
  </si>
  <si>
    <t>01757268368</t>
  </si>
  <si>
    <t>Payling</t>
  </si>
  <si>
    <t>100052175605</t>
  </si>
  <si>
    <t>11.10</t>
  </si>
  <si>
    <t>Chapel Gate</t>
  </si>
  <si>
    <t>Kirkby Malham</t>
  </si>
  <si>
    <t>BD23 4BY</t>
  </si>
  <si>
    <t>https://www.kirkbymalhamprimary.org.uk/</t>
  </si>
  <si>
    <t>admin@kim.n-yorks.sch.uk</t>
  </si>
  <si>
    <t>01729830214</t>
  </si>
  <si>
    <t>Craven 009C</t>
  </si>
  <si>
    <t>10012774959</t>
  </si>
  <si>
    <t>E01027562</t>
  </si>
  <si>
    <t>Long Preston</t>
  </si>
  <si>
    <t>BD23 4PN</t>
  </si>
  <si>
    <t>www.ribblesdalefed.n-yorks.sch.uk</t>
  </si>
  <si>
    <t>admin@longpreston.n-yorks.sch.uk</t>
  </si>
  <si>
    <t>cmaddocks@ribblesdalefed.n-yorks.sch.uk</t>
  </si>
  <si>
    <t>01729840377</t>
  </si>
  <si>
    <t>100051946633</t>
  </si>
  <si>
    <t>Risedale School</t>
  </si>
  <si>
    <t>Secondary</t>
  </si>
  <si>
    <t>11 to 16</t>
  </si>
  <si>
    <t>564</t>
  </si>
  <si>
    <t>287</t>
  </si>
  <si>
    <t>277</t>
  </si>
  <si>
    <t>14-11-2019</t>
  </si>
  <si>
    <t>DL9 4BD</t>
  </si>
  <si>
    <t>http://www.risedale.org.uk/</t>
  </si>
  <si>
    <t>enquiries@risedale.org.uk</t>
  </si>
  <si>
    <t>01748833501</t>
  </si>
  <si>
    <t>Colin D</t>
  </si>
  <si>
    <t>Principal</t>
  </si>
  <si>
    <t>10012780099</t>
  </si>
  <si>
    <t>159</t>
  </si>
  <si>
    <t>Thirsk School &amp; Sixth Form College</t>
  </si>
  <si>
    <t>11 to 18</t>
  </si>
  <si>
    <t>Has a sixth form</t>
  </si>
  <si>
    <t>1016</t>
  </si>
  <si>
    <t>493</t>
  </si>
  <si>
    <t>523</t>
  </si>
  <si>
    <t>Topcliffe Road</t>
  </si>
  <si>
    <t>Sowerby</t>
  </si>
  <si>
    <t>YO7 1RZ</t>
  </si>
  <si>
    <t>http://www.thirskschool.org</t>
  </si>
  <si>
    <t>andrew.rickard@thirskschool.org</t>
  </si>
  <si>
    <t>01845522024</t>
  </si>
  <si>
    <t>Lambden</t>
  </si>
  <si>
    <t>Hambleton 009F</t>
  </si>
  <si>
    <t>10070727563</t>
  </si>
  <si>
    <t>E01034960</t>
  </si>
  <si>
    <t>Caedmon College Whitby</t>
  </si>
  <si>
    <t>11 to 19</t>
  </si>
  <si>
    <t>832</t>
  </si>
  <si>
    <t>389</t>
  </si>
  <si>
    <t>443</t>
  </si>
  <si>
    <t>21.60</t>
  </si>
  <si>
    <t>Prospect Hill</t>
  </si>
  <si>
    <t>YO21 1LA</t>
  </si>
  <si>
    <t>http://www.ccwhitby.co.uk/</t>
  </si>
  <si>
    <t>post@ccwhitby.org</t>
  </si>
  <si>
    <t>j.hunter@wsp.org.uk</t>
  </si>
  <si>
    <t>01947602406</t>
  </si>
  <si>
    <t>Boyd</t>
  </si>
  <si>
    <t>Whitby Streonshalh</t>
  </si>
  <si>
    <t>Scarborough 003C</t>
  </si>
  <si>
    <t>100052160287</t>
  </si>
  <si>
    <t>E01027865</t>
  </si>
  <si>
    <t>158</t>
  </si>
  <si>
    <t>Eskdale School</t>
  </si>
  <si>
    <t>121</t>
  </si>
  <si>
    <t>24.20</t>
  </si>
  <si>
    <t>24-11-2022</t>
  </si>
  <si>
    <t>Stainsacre Lane</t>
  </si>
  <si>
    <t>YO22 4HS</t>
  </si>
  <si>
    <t>http://eskdale-school.co.uk/</t>
  </si>
  <si>
    <t>post@eskdale-school.co.uk</t>
  </si>
  <si>
    <t>01947602856</t>
  </si>
  <si>
    <t>Philip</t>
  </si>
  <si>
    <t>Nicholson</t>
  </si>
  <si>
    <t>Scarborough 003D</t>
  </si>
  <si>
    <t>100052248746</t>
  </si>
  <si>
    <t>E01027866</t>
  </si>
  <si>
    <t>566</t>
  </si>
  <si>
    <t>279</t>
  </si>
  <si>
    <t>18-01-2019</t>
  </si>
  <si>
    <t>Fitzalan Road</t>
  </si>
  <si>
    <t>http://www.bedalehighschool.org.uk/</t>
  </si>
  <si>
    <t>admin@bedalehighschool.org.uk</t>
  </si>
  <si>
    <t>01677422419</t>
  </si>
  <si>
    <t>Tom</t>
  </si>
  <si>
    <t>Kelly</t>
  </si>
  <si>
    <t>Interim Headteacher</t>
  </si>
  <si>
    <t>The Wensleydale School &amp; Sixth Form</t>
  </si>
  <si>
    <t>363</t>
  </si>
  <si>
    <t>186</t>
  </si>
  <si>
    <t>177</t>
  </si>
  <si>
    <t>17.60</t>
  </si>
  <si>
    <t>26-05-2022</t>
  </si>
  <si>
    <t>Richmond Road</t>
  </si>
  <si>
    <t>DL8 5HY</t>
  </si>
  <si>
    <t>http://www.wensleydaleschool.net</t>
  </si>
  <si>
    <t>admin@wensleydaleschool.net</t>
  </si>
  <si>
    <t>01969622244</t>
  </si>
  <si>
    <t>Julia</t>
  </si>
  <si>
    <t>Polley</t>
  </si>
  <si>
    <t>Richmondshire 006F</t>
  </si>
  <si>
    <t>10004784124</t>
  </si>
  <si>
    <t>E01033185</t>
  </si>
  <si>
    <t>King James's School</t>
  </si>
  <si>
    <t>1542</t>
  </si>
  <si>
    <t>766</t>
  </si>
  <si>
    <t>776</t>
  </si>
  <si>
    <t>11-01-2023</t>
  </si>
  <si>
    <t>12-08-2024</t>
  </si>
  <si>
    <t>King James Road</t>
  </si>
  <si>
    <t>HG5 8EB</t>
  </si>
  <si>
    <t>https://www.king-james.co.uk/</t>
  </si>
  <si>
    <t>admin@king-james.co.uk</t>
  </si>
  <si>
    <t>sixthform@king-james.co.uk</t>
  </si>
  <si>
    <t>01423866061</t>
  </si>
  <si>
    <t>Clare</t>
  </si>
  <si>
    <t>Martin</t>
  </si>
  <si>
    <t>Knaresborough West</t>
  </si>
  <si>
    <t>Harrogate 009C</t>
  </si>
  <si>
    <t>100052011322</t>
  </si>
  <si>
    <t>E01027673</t>
  </si>
  <si>
    <t>224</t>
  </si>
  <si>
    <t>Settle College</t>
  </si>
  <si>
    <t>601</t>
  </si>
  <si>
    <t>322</t>
  </si>
  <si>
    <t>21-05-2019</t>
  </si>
  <si>
    <t>BD24 0AU</t>
  </si>
  <si>
    <t>www.settlecollege.org.uk</t>
  </si>
  <si>
    <t>admin@settlecollege.n-yorks.sch.uk</t>
  </si>
  <si>
    <t>01729822451</t>
  </si>
  <si>
    <t>Whitaker</t>
  </si>
  <si>
    <t>10012775930</t>
  </si>
  <si>
    <t>Upper Wharfedale School</t>
  </si>
  <si>
    <t>364</t>
  </si>
  <si>
    <t>194</t>
  </si>
  <si>
    <t>170</t>
  </si>
  <si>
    <t>Wharfeside Avenue</t>
  </si>
  <si>
    <t>Threshfield</t>
  </si>
  <si>
    <t>BD23 5BS</t>
  </si>
  <si>
    <t>www.uws.n-yorks.sch.uk</t>
  </si>
  <si>
    <t>admin@uws.n-yorks.sch.uk</t>
  </si>
  <si>
    <t>exams@uws.n-yorks.sch.uk</t>
  </si>
  <si>
    <t>01756752215</t>
  </si>
  <si>
    <t>Chapman</t>
  </si>
  <si>
    <t>10012777548</t>
  </si>
  <si>
    <t>Ripon Grammar School</t>
  </si>
  <si>
    <t>Selective</t>
  </si>
  <si>
    <t>926</t>
  </si>
  <si>
    <t>451</t>
  </si>
  <si>
    <t>475</t>
  </si>
  <si>
    <t>26-01-2023</t>
  </si>
  <si>
    <t>Clotherholme Road</t>
  </si>
  <si>
    <t>HG4 2DG</t>
  </si>
  <si>
    <t>http://www.ripongrammar.co.uk</t>
  </si>
  <si>
    <t>admin@ripongrammar.com</t>
  </si>
  <si>
    <t>01765602647</t>
  </si>
  <si>
    <t>Jonathan</t>
  </si>
  <si>
    <t>Harrogate 002</t>
  </si>
  <si>
    <t>Harrogate 002D</t>
  </si>
  <si>
    <t>100050425122</t>
  </si>
  <si>
    <t>E02005762</t>
  </si>
  <si>
    <t>E01027715</t>
  </si>
  <si>
    <t>Boroughbridge High School</t>
  </si>
  <si>
    <t>453</t>
  </si>
  <si>
    <t>238</t>
  </si>
  <si>
    <t>19.00</t>
  </si>
  <si>
    <t>YO51 9JX</t>
  </si>
  <si>
    <t>www.boroughbridgehigh.com</t>
  </si>
  <si>
    <t>kstephenson@boroughbridgehigh.com</t>
  </si>
  <si>
    <t>schooladmin@boroughbridgehigh.com</t>
  </si>
  <si>
    <t>01423323540</t>
  </si>
  <si>
    <t>Stephenson</t>
  </si>
  <si>
    <t>Harrogate 005A</t>
  </si>
  <si>
    <t>10003597762</t>
  </si>
  <si>
    <t>E01027644</t>
  </si>
  <si>
    <t>86</t>
  </si>
  <si>
    <t>Selby High School Specialist School for the Arts and Science</t>
  </si>
  <si>
    <t>1150</t>
  </si>
  <si>
    <t>541</t>
  </si>
  <si>
    <t>23.70</t>
  </si>
  <si>
    <t>05-10-2023</t>
  </si>
  <si>
    <t>Leeds Road</t>
  </si>
  <si>
    <t>YO8 4HT</t>
  </si>
  <si>
    <t>http://www.selby-high.org.uk</t>
  </si>
  <si>
    <t>admin@selbyhigh.co.uk</t>
  </si>
  <si>
    <t>principal@selbyhigh.co.uk</t>
  </si>
  <si>
    <t>01757703327</t>
  </si>
  <si>
    <t>Nicholas</t>
  </si>
  <si>
    <t>Hinchliffe</t>
  </si>
  <si>
    <t>Selby 006</t>
  </si>
  <si>
    <t>Selby 006F</t>
  </si>
  <si>
    <t>100052208686</t>
  </si>
  <si>
    <t>E02005814</t>
  </si>
  <si>
    <t>E01034984</t>
  </si>
  <si>
    <t>Ermysted's Grammar School</t>
  </si>
  <si>
    <t>Boys</t>
  </si>
  <si>
    <t>825</t>
  </si>
  <si>
    <t>6.00</t>
  </si>
  <si>
    <t>Gargrave Road</t>
  </si>
  <si>
    <t>BD23 1PL</t>
  </si>
  <si>
    <t>http://www.ermysteds.uk</t>
  </si>
  <si>
    <t>admin@ermysteds.uk</t>
  </si>
  <si>
    <t>mevans@ermysteds.uk</t>
  </si>
  <si>
    <t>01756792186</t>
  </si>
  <si>
    <t>100051945653</t>
  </si>
  <si>
    <t>Foundation school</t>
  </si>
  <si>
    <t>Not supported by a trust</t>
  </si>
  <si>
    <t>25-11-2021</t>
  </si>
  <si>
    <t>Nun Monkton</t>
  </si>
  <si>
    <t>YO26 8ER</t>
  </si>
  <si>
    <t>www.nunmonkton.n-yorks.sch.uk</t>
  </si>
  <si>
    <t>headteacher@nunmonkton.n-yorks.sch.uk</t>
  </si>
  <si>
    <t>sbm@nunmonkton.n-yorks.sch.uk</t>
  </si>
  <si>
    <t>01423330313</t>
  </si>
  <si>
    <t>Angela</t>
  </si>
  <si>
    <t>10003034304</t>
  </si>
  <si>
    <t>Queen Mary's School</t>
  </si>
  <si>
    <t>01-01-1927</t>
  </si>
  <si>
    <t>2 to 16</t>
  </si>
  <si>
    <t>Girls</t>
  </si>
  <si>
    <t>227</t>
  </si>
  <si>
    <t>13-08-2024</t>
  </si>
  <si>
    <t>Baldersby Park</t>
  </si>
  <si>
    <t>Topcliffe</t>
  </si>
  <si>
    <t>YO7 3BZ</t>
  </si>
  <si>
    <t>www.queenmarys.org</t>
  </si>
  <si>
    <t>admin@queenmarys.org</t>
  </si>
  <si>
    <t>01845575000</t>
  </si>
  <si>
    <t>Carole</t>
  </si>
  <si>
    <t>Cameron</t>
  </si>
  <si>
    <t>Head</t>
  </si>
  <si>
    <t>Harrogate 003C</t>
  </si>
  <si>
    <t>200003298950</t>
  </si>
  <si>
    <t>E01027736</t>
  </si>
  <si>
    <t>Scarborough College</t>
  </si>
  <si>
    <t>01-01-1932</t>
  </si>
  <si>
    <t>3 to 18</t>
  </si>
  <si>
    <t>574</t>
  </si>
  <si>
    <t>285</t>
  </si>
  <si>
    <t>Filey Road</t>
  </si>
  <si>
    <t>YO11 3BA</t>
  </si>
  <si>
    <t>www.scarboroughcollege.co.uk</t>
  </si>
  <si>
    <t>administration@scarboroughcollege.co.uk</t>
  </si>
  <si>
    <t>01723360620</t>
  </si>
  <si>
    <t>Guy</t>
  </si>
  <si>
    <t>Emmett</t>
  </si>
  <si>
    <t>Scarborough 010</t>
  </si>
  <si>
    <t>Scarborough 010E</t>
  </si>
  <si>
    <t>Scarborough College Limited</t>
  </si>
  <si>
    <t>100052248071</t>
  </si>
  <si>
    <t>E02005804</t>
  </si>
  <si>
    <t>E01027868</t>
  </si>
  <si>
    <t>Terrington Hall School</t>
  </si>
  <si>
    <t>01-01-1939</t>
  </si>
  <si>
    <t>2 to 14</t>
  </si>
  <si>
    <t>Church of England/Christian</t>
  </si>
  <si>
    <t>195</t>
  </si>
  <si>
    <t>YO60 6PR</t>
  </si>
  <si>
    <t>www.terringtonhall.com</t>
  </si>
  <si>
    <t>office@terringtonhall.com</t>
  </si>
  <si>
    <t>01653648227</t>
  </si>
  <si>
    <t>Kibler</t>
  </si>
  <si>
    <t>200001280060</t>
  </si>
  <si>
    <t>Fyling Hall School</t>
  </si>
  <si>
    <t>01-01-1945</t>
  </si>
  <si>
    <t>4 to 19</t>
  </si>
  <si>
    <t>Robin Hoods Bay</t>
  </si>
  <si>
    <t>YO22 4QD</t>
  </si>
  <si>
    <t>www.fylinghall.org</t>
  </si>
  <si>
    <t>office@fylinghall.org</t>
  </si>
  <si>
    <t>01947880353</t>
  </si>
  <si>
    <t>Allen</t>
  </si>
  <si>
    <t>200003353157</t>
  </si>
  <si>
    <t>Ampleforth College</t>
  </si>
  <si>
    <t>Catholic</t>
  </si>
  <si>
    <t>Roman Catholic</t>
  </si>
  <si>
    <t>394</t>
  </si>
  <si>
    <t>212</t>
  </si>
  <si>
    <t>29-09-2023</t>
  </si>
  <si>
    <t>YO62 4ER</t>
  </si>
  <si>
    <t>head@ampleforth.org.uk</t>
  </si>
  <si>
    <t>01439766000</t>
  </si>
  <si>
    <t>Peter</t>
  </si>
  <si>
    <t>Roberts</t>
  </si>
  <si>
    <t>St Laurence Education Trust</t>
  </si>
  <si>
    <t>Aysgarth School</t>
  </si>
  <si>
    <t>01-01-1922</t>
  </si>
  <si>
    <t>179</t>
  </si>
  <si>
    <t>Newton-le-Willows</t>
  </si>
  <si>
    <t>DL8 1TF</t>
  </si>
  <si>
    <t>enquiries@aysgarthschool.co.uk</t>
  </si>
  <si>
    <t>datkinson@aysgarthschool.co.uk</t>
  </si>
  <si>
    <t>01677450240</t>
  </si>
  <si>
    <t>Jonathon</t>
  </si>
  <si>
    <t>10012779892</t>
  </si>
  <si>
    <t>Giggleswick School</t>
  </si>
  <si>
    <t>01-01-1908</t>
  </si>
  <si>
    <t>2 to 18</t>
  </si>
  <si>
    <t>441</t>
  </si>
  <si>
    <t>243</t>
  </si>
  <si>
    <t>BD24 0DE</t>
  </si>
  <si>
    <t>www.giggleswick.org.uk</t>
  </si>
  <si>
    <t>hmoffice@giggleswick.org.uk</t>
  </si>
  <si>
    <t>enquiries@giggleswick.org.uk</t>
  </si>
  <si>
    <t>01729893000</t>
  </si>
  <si>
    <t>Sam</t>
  </si>
  <si>
    <t>Hart</t>
  </si>
  <si>
    <t>Harrogate Ladies' College</t>
  </si>
  <si>
    <t>556</t>
  </si>
  <si>
    <t>442</t>
  </si>
  <si>
    <t>Clarence Drive</t>
  </si>
  <si>
    <t>HG1 2QG</t>
  </si>
  <si>
    <t>www.hlc.org.uk</t>
  </si>
  <si>
    <t>enquire@hlc.org.uk</t>
  </si>
  <si>
    <t>01423537000</t>
  </si>
  <si>
    <t>Sylvia</t>
  </si>
  <si>
    <t>Brett</t>
  </si>
  <si>
    <t>Harrogate 015</t>
  </si>
  <si>
    <t>Harrogate 015B</t>
  </si>
  <si>
    <t>100052003877</t>
  </si>
  <si>
    <t>E02005775</t>
  </si>
  <si>
    <t>E01027655</t>
  </si>
  <si>
    <t>Queen Ethelburga's College</t>
  </si>
  <si>
    <t>01-01-1912</t>
  </si>
  <si>
    <t>0 to 19</t>
  </si>
  <si>
    <t>888</t>
  </si>
  <si>
    <t>479</t>
  </si>
  <si>
    <t>409</t>
  </si>
  <si>
    <t>Thorpe Underwood Hall</t>
  </si>
  <si>
    <t>Thorpe Underwood Estate</t>
  </si>
  <si>
    <t>Thorpe Underwood</t>
  </si>
  <si>
    <t>YO26 9SS</t>
  </si>
  <si>
    <t>www.qe.org</t>
  </si>
  <si>
    <t>qeoffice@qe.org</t>
  </si>
  <si>
    <t>schooladministration@qe.org</t>
  </si>
  <si>
    <t>01423333333</t>
  </si>
  <si>
    <t>Daniel</t>
  </si>
  <si>
    <t>Machin</t>
  </si>
  <si>
    <t>The Collegiate Formation Limited</t>
  </si>
  <si>
    <t>200000644238</t>
  </si>
  <si>
    <t>Belmont Grosvenor School</t>
  </si>
  <si>
    <t>03-12-1957</t>
  </si>
  <si>
    <t>1 to 11</t>
  </si>
  <si>
    <t>147</t>
  </si>
  <si>
    <t>60</t>
  </si>
  <si>
    <t>Swarcliffe Hall</t>
  </si>
  <si>
    <t>HG3 2JG</t>
  </si>
  <si>
    <t>www.belmontgrosvenor.co.uk</t>
  </si>
  <si>
    <t>admin@belmontgrosvenor.co.uk</t>
  </si>
  <si>
    <t>hkernaghan@belmontgrosvenor.co.uk</t>
  </si>
  <si>
    <t>01423771029</t>
  </si>
  <si>
    <t>de Gracia</t>
  </si>
  <si>
    <t>Belmont-Birklands Sch Trust Ltd</t>
  </si>
  <si>
    <t>10003022339</t>
  </si>
  <si>
    <t>Read School</t>
  </si>
  <si>
    <t>01-01-1967</t>
  </si>
  <si>
    <t>4 to 18</t>
  </si>
  <si>
    <t>Drax</t>
  </si>
  <si>
    <t>YO8 8NL</t>
  </si>
  <si>
    <t>http://www.readschool.co.uk</t>
  </si>
  <si>
    <t>enquiries@readschool.co.uk</t>
  </si>
  <si>
    <t>headspa@readschool.co.uk</t>
  </si>
  <si>
    <t>01757618248</t>
  </si>
  <si>
    <t>Ruth</t>
  </si>
  <si>
    <t>Ainley</t>
  </si>
  <si>
    <t>Selby 008B</t>
  </si>
  <si>
    <t>200001027745</t>
  </si>
  <si>
    <t>E01027884</t>
  </si>
  <si>
    <t>Queen Margaret's School</t>
  </si>
  <si>
    <t>01-01-1919</t>
  </si>
  <si>
    <t>10 to 18</t>
  </si>
  <si>
    <t>Anglican</t>
  </si>
  <si>
    <t>213</t>
  </si>
  <si>
    <t>Escrick Park</t>
  </si>
  <si>
    <t>YO19 6EU</t>
  </si>
  <si>
    <t>https://queenmargarets.com/</t>
  </si>
  <si>
    <t>enquiries@queenmargarets.com</t>
  </si>
  <si>
    <t>01904727600</t>
  </si>
  <si>
    <t>Sue</t>
  </si>
  <si>
    <t>Baillie</t>
  </si>
  <si>
    <t>Selby 003F</t>
  </si>
  <si>
    <t>Queen Margarets School York Ltd</t>
  </si>
  <si>
    <t>200001024554</t>
  </si>
  <si>
    <t>E01027903</t>
  </si>
  <si>
    <t>Cundall Manor School</t>
  </si>
  <si>
    <t>19-01-1960</t>
  </si>
  <si>
    <t>331</t>
  </si>
  <si>
    <t>174</t>
  </si>
  <si>
    <t>157</t>
  </si>
  <si>
    <t>Cundall</t>
  </si>
  <si>
    <t>YO61 2RW</t>
  </si>
  <si>
    <t>www.cundallmanorschool.com</t>
  </si>
  <si>
    <t>hmpa@cundallmanor.org.uk</t>
  </si>
  <si>
    <t>laurataylor@cundallmanor.org.uk</t>
  </si>
  <si>
    <t>01423360200</t>
  </si>
  <si>
    <t>Powell</t>
  </si>
  <si>
    <t>Headmistress</t>
  </si>
  <si>
    <t>10003599802</t>
  </si>
  <si>
    <t>Brackenfield School</t>
  </si>
  <si>
    <t>17-10-1977</t>
  </si>
  <si>
    <t>Inter- / non- denominational</t>
  </si>
  <si>
    <t>149</t>
  </si>
  <si>
    <t>128 Duchy Road</t>
  </si>
  <si>
    <t>HG1 2HE</t>
  </si>
  <si>
    <t>www.brackenfieldschool.co.uk</t>
  </si>
  <si>
    <t>admin@brackenfieldschool.co.uk</t>
  </si>
  <si>
    <t>hannah.welch@brackenfieldschool.co.uk</t>
  </si>
  <si>
    <t>01423508558</t>
  </si>
  <si>
    <t>Joe</t>
  </si>
  <si>
    <t>Masterson</t>
  </si>
  <si>
    <t>Harrogate 020</t>
  </si>
  <si>
    <t>Harrogate 020B</t>
  </si>
  <si>
    <t>Harrogate Preparatory School Ltd.</t>
  </si>
  <si>
    <t>100052003901</t>
  </si>
  <si>
    <t>E02005780</t>
  </si>
  <si>
    <t>E01027654</t>
  </si>
  <si>
    <t>Ashville College</t>
  </si>
  <si>
    <t>30-09-1980</t>
  </si>
  <si>
    <t>2 to 19</t>
  </si>
  <si>
    <t>801</t>
  </si>
  <si>
    <t>424</t>
  </si>
  <si>
    <t>377</t>
  </si>
  <si>
    <t>Green Lane</t>
  </si>
  <si>
    <t>HG2 9JP</t>
  </si>
  <si>
    <t>http://www.ashville.co.uk</t>
  </si>
  <si>
    <t>reception@ashville.co.uk</t>
  </si>
  <si>
    <t>f.holliday@ashville.co.uk</t>
  </si>
  <si>
    <t>01423566358</t>
  </si>
  <si>
    <t>Rhiannon</t>
  </si>
  <si>
    <t>Harlow &amp; St. Georges</t>
  </si>
  <si>
    <t>Harrogate 020G</t>
  </si>
  <si>
    <t>100052209705</t>
  </si>
  <si>
    <t>E01027719</t>
  </si>
  <si>
    <t>Wharfedale Montessori School</t>
  </si>
  <si>
    <t>17-06-1992</t>
  </si>
  <si>
    <t>Bolton Abbey</t>
  </si>
  <si>
    <t>BD23 6AN</t>
  </si>
  <si>
    <t>secretary@wharfedalemontessori.co.uk</t>
  </si>
  <si>
    <t>01756710452</t>
  </si>
  <si>
    <t>J</t>
  </si>
  <si>
    <t>Lord</t>
  </si>
  <si>
    <t>Wharfedale Montessori Limited</t>
  </si>
  <si>
    <t>10012776552</t>
  </si>
  <si>
    <t>Breckenbrough School</t>
  </si>
  <si>
    <t>Non-maintained special school</t>
  </si>
  <si>
    <t>9 to 19</t>
  </si>
  <si>
    <t>09-08-2024</t>
  </si>
  <si>
    <t>Sandhutton</t>
  </si>
  <si>
    <t>YO7 4EN</t>
  </si>
  <si>
    <t>www.breckenbrough.org.uk</t>
  </si>
  <si>
    <t>office@breckenbrough.org.uk</t>
  </si>
  <si>
    <t>sue.jones@breckenbrough.org.uk</t>
  </si>
  <si>
    <t>01845587238</t>
  </si>
  <si>
    <t>Bannister</t>
  </si>
  <si>
    <t>Hambleton 007C</t>
  </si>
  <si>
    <t>10001287512</t>
  </si>
  <si>
    <t>E01027633</t>
  </si>
  <si>
    <t>Welburn Hall School</t>
  </si>
  <si>
    <t>Community special school</t>
  </si>
  <si>
    <t>8 to 19</t>
  </si>
  <si>
    <t>48.60</t>
  </si>
  <si>
    <t>YO62 7HQ</t>
  </si>
  <si>
    <t>http://www.welburn-hall.n-yorks.sch.uk/</t>
  </si>
  <si>
    <t>headteacher@welburn-hall.n-yorks.sch.uk</t>
  </si>
  <si>
    <t>admin@welburn-hall.n-yorks.sch.uk</t>
  </si>
  <si>
    <t>01751431218</t>
  </si>
  <si>
    <t>Marianne</t>
  </si>
  <si>
    <t>Best</t>
  </si>
  <si>
    <t>MLD - Moderate Learning Difficulty</t>
  </si>
  <si>
    <t>SLD - Severe Learning Difficulty</t>
  </si>
  <si>
    <t>10002318489</t>
  </si>
  <si>
    <t>The Dales School</t>
  </si>
  <si>
    <t>18.80</t>
  </si>
  <si>
    <t>03-04-2019</t>
  </si>
  <si>
    <t>Morton-on-Swale</t>
  </si>
  <si>
    <t>DL7 9QW</t>
  </si>
  <si>
    <t>http://www.thedalesschool.org</t>
  </si>
  <si>
    <t>office@thedalesschool.org</t>
  </si>
  <si>
    <t>finance@thedalesschool.org</t>
  </si>
  <si>
    <t>01609772932</t>
  </si>
  <si>
    <t>Ann-Marie</t>
  </si>
  <si>
    <t>MSI - Multi-Sensory Impairment</t>
  </si>
  <si>
    <t>PD - Physical Disability</t>
  </si>
  <si>
    <t>PMLD - Profound and Multiple Learning Difficulty</t>
  </si>
  <si>
    <t>Hambleton 005B</t>
  </si>
  <si>
    <t>10008645732</t>
  </si>
  <si>
    <t>E01027604</t>
  </si>
  <si>
    <t>Springhead School</t>
  </si>
  <si>
    <t>52.10</t>
  </si>
  <si>
    <t>22-06-2023</t>
  </si>
  <si>
    <t>Barry's Lane</t>
  </si>
  <si>
    <t>YO12 4HA</t>
  </si>
  <si>
    <t>http://www.springhead.n-yorks.sch.uk/</t>
  </si>
  <si>
    <t>admin@springhead.n-yorks.sch.uk</t>
  </si>
  <si>
    <t>01723367829</t>
  </si>
  <si>
    <t>Cargill</t>
  </si>
  <si>
    <t>VI - Visual Impairment</t>
  </si>
  <si>
    <t>HI - Hearing Impairment</t>
  </si>
  <si>
    <t>Scarborough 009</t>
  </si>
  <si>
    <t>Scarborough 009A</t>
  </si>
  <si>
    <t>100052151652</t>
  </si>
  <si>
    <t>E02005803</t>
  </si>
  <si>
    <t>E01027824</t>
  </si>
  <si>
    <t>Springwater School</t>
  </si>
  <si>
    <t>41.70</t>
  </si>
  <si>
    <t>Starbeck</t>
  </si>
  <si>
    <t>HG2 7LW</t>
  </si>
  <si>
    <t>http://www.springwater.n-yorks.sch.uk/</t>
  </si>
  <si>
    <t>admin@springwater.n-yorks.sch.uk</t>
  </si>
  <si>
    <t>finance@springwater.n-yorks.sch.uk</t>
  </si>
  <si>
    <t>01423883214</t>
  </si>
  <si>
    <t>Edwards</t>
  </si>
  <si>
    <t>OTH - Other Difficulty/Disability</t>
  </si>
  <si>
    <t>Harrogate 014</t>
  </si>
  <si>
    <t>Harrogate 014C</t>
  </si>
  <si>
    <t>10003034627</t>
  </si>
  <si>
    <t>E02005774</t>
  </si>
  <si>
    <t>E01027726</t>
  </si>
  <si>
    <t>Henshaws College</t>
  </si>
  <si>
    <t>Special post 16 institution</t>
  </si>
  <si>
    <t>Other types</t>
  </si>
  <si>
    <t>18 to 25</t>
  </si>
  <si>
    <t>Specialist Designated College</t>
  </si>
  <si>
    <t>Bogs Lane</t>
  </si>
  <si>
    <t>HG1 4ED</t>
  </si>
  <si>
    <t>https://www.henshaws.org.uk/specialist-college/</t>
  </si>
  <si>
    <t>college.info@henshaws.org.uk</t>
  </si>
  <si>
    <t>01423886451</t>
  </si>
  <si>
    <t>Directors</t>
  </si>
  <si>
    <t>Daniels</t>
  </si>
  <si>
    <t>Approved</t>
  </si>
  <si>
    <t>100050385015</t>
  </si>
  <si>
    <t>Brooklands School</t>
  </si>
  <si>
    <t>41.00</t>
  </si>
  <si>
    <t>01-02-2024</t>
  </si>
  <si>
    <t>Burnside Avenue</t>
  </si>
  <si>
    <t>BD23 2DB</t>
  </si>
  <si>
    <t>http://www.brooklands.n-yorks.sch.uk/</t>
  </si>
  <si>
    <t>headteacher@brooklands.n-yorks.sch.uk</t>
  </si>
  <si>
    <t>admin@brooklands.n-yorks.sch.uk</t>
  </si>
  <si>
    <t>01756794028</t>
  </si>
  <si>
    <t>Fran</t>
  </si>
  <si>
    <t>Cracknell</t>
  </si>
  <si>
    <t>Craven 006</t>
  </si>
  <si>
    <t>Craven 006D</t>
  </si>
  <si>
    <t>100051946336</t>
  </si>
  <si>
    <t>E02005747</t>
  </si>
  <si>
    <t>E01027582</t>
  </si>
  <si>
    <t>Mowbray School</t>
  </si>
  <si>
    <t>311</t>
  </si>
  <si>
    <t>37.90</t>
  </si>
  <si>
    <t>Masham Road</t>
  </si>
  <si>
    <t>DL8 2SD</t>
  </si>
  <si>
    <t>http://www.mowbrayschool.co.uk</t>
  </si>
  <si>
    <t>headteacher@mowbrayschool.co.uk</t>
  </si>
  <si>
    <t>admin@mowbrayschool.co.uk</t>
  </si>
  <si>
    <t>01677422446</t>
  </si>
  <si>
    <t>Hargreaves</t>
  </si>
  <si>
    <t>SpLD - Specific Learning Difficulty</t>
  </si>
  <si>
    <t>100051959433</t>
  </si>
  <si>
    <t>Craven College</t>
  </si>
  <si>
    <t>Further education</t>
  </si>
  <si>
    <t>Colleges</t>
  </si>
  <si>
    <t>16 plus</t>
  </si>
  <si>
    <t>16 to 99</t>
  </si>
  <si>
    <t>General Further Education College</t>
  </si>
  <si>
    <t>01-03-2024</t>
  </si>
  <si>
    <t>BD23 1US</t>
  </si>
  <si>
    <t>www.craven-college.ac.uk</t>
  </si>
  <si>
    <t>enquiries@craven-college.ac.uk</t>
  </si>
  <si>
    <t>01756791411</t>
  </si>
  <si>
    <t>Anita</t>
  </si>
  <si>
    <t>Lall</t>
  </si>
  <si>
    <t>Craven 009F</t>
  </si>
  <si>
    <t>10007560898</t>
  </si>
  <si>
    <t>E01027576</t>
  </si>
  <si>
    <t>Scarborough Sixth Form College</t>
  </si>
  <si>
    <t>16 to 19</t>
  </si>
  <si>
    <t>Sixth Form College (General)</t>
  </si>
  <si>
    <t>23-03-2023</t>
  </si>
  <si>
    <t>Sandybed Lane</t>
  </si>
  <si>
    <t>YO12 5LF</t>
  </si>
  <si>
    <t>www.s6f.org.uk</t>
  </si>
  <si>
    <t>h.campbell@s6f.org.uk</t>
  </si>
  <si>
    <t>01723365032</t>
  </si>
  <si>
    <t>Phil</t>
  </si>
  <si>
    <t>Rumsey</t>
  </si>
  <si>
    <t>200003339449</t>
  </si>
  <si>
    <t>The Faculty of Queen Ethelburga's</t>
  </si>
  <si>
    <t>New Provision</t>
  </si>
  <si>
    <t>04-01-2006</t>
  </si>
  <si>
    <t>14 to 19</t>
  </si>
  <si>
    <t>447</t>
  </si>
  <si>
    <t>258</t>
  </si>
  <si>
    <t>Undercroft Administration Centre</t>
  </si>
  <si>
    <t>Blakeley</t>
  </si>
  <si>
    <t>200000648137</t>
  </si>
  <si>
    <t>Scarborough Pupil Referral Unit</t>
  </si>
  <si>
    <t>Pupil referral unit</t>
  </si>
  <si>
    <t>01-01-2000</t>
  </si>
  <si>
    <t>84.60</t>
  </si>
  <si>
    <t>Valley Bridge Parade</t>
  </si>
  <si>
    <t>YO11 2PG</t>
  </si>
  <si>
    <t>www.scarboroughpru.n-yorks.sch.uk</t>
  </si>
  <si>
    <t>admin@scarboroughpru.n-yorks.sch.uk</t>
  </si>
  <si>
    <t>headteacher@scarboroughpru.n-yorks.sch.uk</t>
  </si>
  <si>
    <t>01723330629</t>
  </si>
  <si>
    <t>Does not provide places for Teen Mothers</t>
  </si>
  <si>
    <t>Does not have child care facilities</t>
  </si>
  <si>
    <t>PRU Does have Provision for SEN</t>
  </si>
  <si>
    <t>PRU Does not have EBD provision</t>
  </si>
  <si>
    <t>PRU offers full time provision</t>
  </si>
  <si>
    <t>PRU does offer tuition by another provider</t>
  </si>
  <si>
    <t>Scarborough 010A</t>
  </si>
  <si>
    <t>100052149269</t>
  </si>
  <si>
    <t>E01027804</t>
  </si>
  <si>
    <t>St Aidans and St John Fisher Associated Sixth Form</t>
  </si>
  <si>
    <t>Sixth form centres</t>
  </si>
  <si>
    <t>27-07-2023</t>
  </si>
  <si>
    <t>admin@st-aidans.n-yorks.sch.uk</t>
  </si>
  <si>
    <t>admin@st-johnfisher.n-yorks.sch.uk</t>
  </si>
  <si>
    <t>to be</t>
  </si>
  <si>
    <t>confirmed</t>
  </si>
  <si>
    <t>999999999</t>
  </si>
  <si>
    <t>Harrogate Language Academy</t>
  </si>
  <si>
    <t>Miscellaneous</t>
  </si>
  <si>
    <t>8a Royal Parade</t>
  </si>
  <si>
    <t>HG1 2SZ</t>
  </si>
  <si>
    <t>Valley Gardens &amp; Central Harrogate</t>
  </si>
  <si>
    <t>Harrogate 015E</t>
  </si>
  <si>
    <t>E01027678</t>
  </si>
  <si>
    <t>International Christian Language School for Functional English</t>
  </si>
  <si>
    <t>5 Chubb Hill Road</t>
  </si>
  <si>
    <t>High Stakesby</t>
  </si>
  <si>
    <t>YO21 1JU</t>
  </si>
  <si>
    <t>Lindsay@funenglish.co.uk</t>
  </si>
  <si>
    <t>Scarborough 001F</t>
  </si>
  <si>
    <t>E01034972</t>
  </si>
  <si>
    <t>Cambian Scarborough School</t>
  </si>
  <si>
    <t>09-03-2004</t>
  </si>
  <si>
    <t>8 to 18</t>
  </si>
  <si>
    <t>28-04-2022</t>
  </si>
  <si>
    <t>Unit 11, Plaxton Park</t>
  </si>
  <si>
    <t>Cayton Low Road</t>
  </si>
  <si>
    <t>YO11 3BQ</t>
  </si>
  <si>
    <t>https://www.cambiangroup.com/specialist-education/our-schools/semh-schools/cambian-scarborough-school/</t>
  </si>
  <si>
    <t>01723582073</t>
  </si>
  <si>
    <t>Goodwin</t>
  </si>
  <si>
    <t>SEN unit</t>
  </si>
  <si>
    <t>Cambian Childcare Ltd</t>
  </si>
  <si>
    <t>10023875751</t>
  </si>
  <si>
    <t>Stonegate School</t>
  </si>
  <si>
    <t>20-06-2007</t>
  </si>
  <si>
    <t>17-11-2022</t>
  </si>
  <si>
    <t>13 Main Street</t>
  </si>
  <si>
    <t>LA2 7BX</t>
  </si>
  <si>
    <t>www.hexagoncare.com</t>
  </si>
  <si>
    <t>stonegate.headteacher@hexagoncare.com</t>
  </si>
  <si>
    <t>01524965010</t>
  </si>
  <si>
    <t>Tessa</t>
  </si>
  <si>
    <t>Tyndall</t>
  </si>
  <si>
    <t>Hexagon Care Services</t>
  </si>
  <si>
    <t>100052044498</t>
  </si>
  <si>
    <t>Hambleton/Richmondshire Pupil Referral Service</t>
  </si>
  <si>
    <t>01-09-2009</t>
  </si>
  <si>
    <t>52.60</t>
  </si>
  <si>
    <t>East Road</t>
  </si>
  <si>
    <t>DL6 1SZ</t>
  </si>
  <si>
    <t>https://www.hrprs.co.uk</t>
  </si>
  <si>
    <t>akeane@hrprs.n-yorks.sch.uk</t>
  </si>
  <si>
    <t>admin@hrprs.n-yorks.sch.uk</t>
  </si>
  <si>
    <t>01609710443</t>
  </si>
  <si>
    <t>Keane</t>
  </si>
  <si>
    <t>PRU Does have EBD provision</t>
  </si>
  <si>
    <t>100051958089</t>
  </si>
  <si>
    <t>Craven Pupil Referral Service</t>
  </si>
  <si>
    <t>55.60</t>
  </si>
  <si>
    <t>The Snaygill Centre</t>
  </si>
  <si>
    <t>Keighley Road</t>
  </si>
  <si>
    <t>BD23 2QS</t>
  </si>
  <si>
    <t>www.cravenprs.org.uk</t>
  </si>
  <si>
    <t>information@cravenprs.org</t>
  </si>
  <si>
    <t>01756630495</t>
  </si>
  <si>
    <t>Haughey</t>
  </si>
  <si>
    <t>Provides places for Teen Mothers</t>
  </si>
  <si>
    <t>10007561616</t>
  </si>
  <si>
    <t>Harrogate Grammar School</t>
  </si>
  <si>
    <t>Academy converter</t>
  </si>
  <si>
    <t>Academies</t>
  </si>
  <si>
    <t>01-03-2011</t>
  </si>
  <si>
    <t>2097</t>
  </si>
  <si>
    <t>1064</t>
  </si>
  <si>
    <t>1033</t>
  </si>
  <si>
    <t>Supported by a multi-academy trust</t>
  </si>
  <si>
    <t>RED KITE LEARNING TRUST</t>
  </si>
  <si>
    <t>Linked to a sponsor</t>
  </si>
  <si>
    <t>Red Kite Learning Trust</t>
  </si>
  <si>
    <t>10-03-2022</t>
  </si>
  <si>
    <t>Arthurs Avenue</t>
  </si>
  <si>
    <t>HG2 0DZ</t>
  </si>
  <si>
    <t>http://www.harrogategrammar.co.uk/</t>
  </si>
  <si>
    <t>mail@hgs.rklt.co.uk</t>
  </si>
  <si>
    <t>01423531127</t>
  </si>
  <si>
    <t>Renton</t>
  </si>
  <si>
    <t>Harrogate 020E</t>
  </si>
  <si>
    <t>100052005894</t>
  </si>
  <si>
    <t>E01027717</t>
  </si>
  <si>
    <t>148</t>
  </si>
  <si>
    <t>Skipton Girls' High School</t>
  </si>
  <si>
    <t>01-04-2011</t>
  </si>
  <si>
    <t>884</t>
  </si>
  <si>
    <t>NORTHERN STAR ACADEMIES TRUST</t>
  </si>
  <si>
    <t>Northern Star Academies Trust</t>
  </si>
  <si>
    <t>22-09-2022</t>
  </si>
  <si>
    <t>BD23 1QL</t>
  </si>
  <si>
    <t>http://www.sghs.org.uk</t>
  </si>
  <si>
    <t>sghs@sghs.org.uk</t>
  </si>
  <si>
    <t>01756707600</t>
  </si>
  <si>
    <t>Martha</t>
  </si>
  <si>
    <t>Featherstone</t>
  </si>
  <si>
    <t>100052205540</t>
  </si>
  <si>
    <t>Norton College</t>
  </si>
  <si>
    <t>01-05-2011</t>
  </si>
  <si>
    <t>733</t>
  </si>
  <si>
    <t>348</t>
  </si>
  <si>
    <t>385</t>
  </si>
  <si>
    <t>ARETÉ LEARNING TRUST</t>
  </si>
  <si>
    <t>-</t>
  </si>
  <si>
    <t>Langton Road</t>
  </si>
  <si>
    <t>YO17 9PT</t>
  </si>
  <si>
    <t>https://www.nortoncollege-rlt.co.uk</t>
  </si>
  <si>
    <t>info@nortoncollege-rlt.co.uk</t>
  </si>
  <si>
    <t>01653693296</t>
  </si>
  <si>
    <t>C</t>
  </si>
  <si>
    <t>Ryedale 010C</t>
  </si>
  <si>
    <t>100052209156</t>
  </si>
  <si>
    <t>E01027791</t>
  </si>
  <si>
    <t>South Craven School</t>
  </si>
  <si>
    <t>1874</t>
  </si>
  <si>
    <t>927</t>
  </si>
  <si>
    <t>947</t>
  </si>
  <si>
    <t>14.50</t>
  </si>
  <si>
    <t>Supported by a single-academy trust</t>
  </si>
  <si>
    <t>SOUTH CRAVEN ACADEMY TRUST</t>
  </si>
  <si>
    <t>Holme Lane</t>
  </si>
  <si>
    <t>Cross Hills</t>
  </si>
  <si>
    <t>BD20 7RL</t>
  </si>
  <si>
    <t>http://www.southcraven.org/</t>
  </si>
  <si>
    <t>m.hill@southcraven.org</t>
  </si>
  <si>
    <t>01535632861</t>
  </si>
  <si>
    <t>Martyn</t>
  </si>
  <si>
    <t>Hill</t>
  </si>
  <si>
    <t>Craven 008C</t>
  </si>
  <si>
    <t>100051941356</t>
  </si>
  <si>
    <t>E01027565</t>
  </si>
  <si>
    <t>Rossett School</t>
  </si>
  <si>
    <t>01-07-2011</t>
  </si>
  <si>
    <t>904</t>
  </si>
  <si>
    <t>469</t>
  </si>
  <si>
    <t>435</t>
  </si>
  <si>
    <t>23-11-2022</t>
  </si>
  <si>
    <t>http://www.rossettschool.co.uk/</t>
  </si>
  <si>
    <t>milburnt@rs.rklt.co.uk</t>
  </si>
  <si>
    <t>saundersp@rs.rklt.co.uk</t>
  </si>
  <si>
    <t>01423564444</t>
  </si>
  <si>
    <t>Milburn</t>
  </si>
  <si>
    <t>100052209706</t>
  </si>
  <si>
    <t>St Aidan's Church of England High School</t>
  </si>
  <si>
    <t>01-08-2011</t>
  </si>
  <si>
    <t>2068</t>
  </si>
  <si>
    <t>1012</t>
  </si>
  <si>
    <t>1056</t>
  </si>
  <si>
    <t>YORKSHIRE CAUSEWAY SCHOOLS TRUST</t>
  </si>
  <si>
    <t>Yorkshire Causeway Schools Trust</t>
  </si>
  <si>
    <t>25-05-2022</t>
  </si>
  <si>
    <t>Oatlands Drive</t>
  </si>
  <si>
    <t>HG2 8JR</t>
  </si>
  <si>
    <t>http://www.staidans.co.uk</t>
  </si>
  <si>
    <t>admin@staidans.co.uk</t>
  </si>
  <si>
    <t>01423885814</t>
  </si>
  <si>
    <t>Dover</t>
  </si>
  <si>
    <t>Stray, Woodlands &amp; Hookstone</t>
  </si>
  <si>
    <t>Harrogate 017</t>
  </si>
  <si>
    <t>Harrogate 017F</t>
  </si>
  <si>
    <t>10003029067</t>
  </si>
  <si>
    <t>E02005777</t>
  </si>
  <si>
    <t>E01027733</t>
  </si>
  <si>
    <t>01-09-2011</t>
  </si>
  <si>
    <t>DALES ACADEMIES TRUST</t>
  </si>
  <si>
    <t>Dales Academies Trust</t>
  </si>
  <si>
    <t>10-12-2019</t>
  </si>
  <si>
    <t>Great Smeaton</t>
  </si>
  <si>
    <t>DL6 2EQ</t>
  </si>
  <si>
    <t>http://www.greatsmeatonschool.co.uk</t>
  </si>
  <si>
    <t>admin@greatsmeaton.dalesmat.org</t>
  </si>
  <si>
    <t>headteacher@greatsmeaton.dalesmat.org</t>
  </si>
  <si>
    <t>01609881349</t>
  </si>
  <si>
    <t>Wallace</t>
  </si>
  <si>
    <t>Hambleton 003B</t>
  </si>
  <si>
    <t>10001280958</t>
  </si>
  <si>
    <t>E01027592</t>
  </si>
  <si>
    <t>Outwood Academy Ripon</t>
  </si>
  <si>
    <t>709</t>
  </si>
  <si>
    <t>349</t>
  </si>
  <si>
    <t>360</t>
  </si>
  <si>
    <t>24.30</t>
  </si>
  <si>
    <t>OUTWOOD GRANGE ACADEMIES TRUST</t>
  </si>
  <si>
    <t>Outwood Grange Academies Trust</t>
  </si>
  <si>
    <t>11-05-2022</t>
  </si>
  <si>
    <t>HG4 2DE</t>
  </si>
  <si>
    <t>http://www.ripon.outwood.com/</t>
  </si>
  <si>
    <t>enquiries@ripon.outwood.com</t>
  </si>
  <si>
    <t>01765604564</t>
  </si>
  <si>
    <t>Donohue</t>
  </si>
  <si>
    <t>Academy Principal</t>
  </si>
  <si>
    <t>10003597224</t>
  </si>
  <si>
    <t>The Rubicon Centre</t>
  </si>
  <si>
    <t>01-09-2012</t>
  </si>
  <si>
    <t>40.00</t>
  </si>
  <si>
    <t>07-12-2023</t>
  </si>
  <si>
    <t>Raincliffe Street</t>
  </si>
  <si>
    <t>YO8 4AN</t>
  </si>
  <si>
    <t>admin@selbyprs.n-yorks.sch.uk</t>
  </si>
  <si>
    <t>gmorton@selbyprs.n-yorks.sch.uk</t>
  </si>
  <si>
    <t>01609533951</t>
  </si>
  <si>
    <t>Morton</t>
  </si>
  <si>
    <t>100052176097</t>
  </si>
  <si>
    <t>Harrogate High School</t>
  </si>
  <si>
    <t>01-06-2012</t>
  </si>
  <si>
    <t>720</t>
  </si>
  <si>
    <t>353</t>
  </si>
  <si>
    <t>367</t>
  </si>
  <si>
    <t>29.20</t>
  </si>
  <si>
    <t>Ainsty Road</t>
  </si>
  <si>
    <t>HG1 4AP</t>
  </si>
  <si>
    <t>http://www.harrogatehighschool.co.uk</t>
  </si>
  <si>
    <t>mbraden@harrogatehighschool.co.uk</t>
  </si>
  <si>
    <t>01423548800</t>
  </si>
  <si>
    <t>Sukhraj</t>
  </si>
  <si>
    <t>Gill</t>
  </si>
  <si>
    <t>Head of Academy</t>
  </si>
  <si>
    <t>High Harrogate &amp; Kingsley</t>
  </si>
  <si>
    <t>Harrogate 013A</t>
  </si>
  <si>
    <t>100052004918</t>
  </si>
  <si>
    <t>E01027649</t>
  </si>
  <si>
    <t>210</t>
  </si>
  <si>
    <t>The Woodlands Academy</t>
  </si>
  <si>
    <t>Academy special converter</t>
  </si>
  <si>
    <t>01-04-2013</t>
  </si>
  <si>
    <t>58.80</t>
  </si>
  <si>
    <t>HORIZONS SPECIALIST ACADEMY TRUST</t>
  </si>
  <si>
    <t>Horizons Specialist Academy Trust</t>
  </si>
  <si>
    <t>07-03-2024</t>
  </si>
  <si>
    <t>Woodlands Drive</t>
  </si>
  <si>
    <t>YO12 6QN</t>
  </si>
  <si>
    <t>https://www.horizonstrust.org.uk/</t>
  </si>
  <si>
    <t>woodlands@horizonstrust.org.uk</t>
  </si>
  <si>
    <t>01723373260</t>
  </si>
  <si>
    <t>Hockham</t>
  </si>
  <si>
    <t>Co-Headteacher</t>
  </si>
  <si>
    <t>Scarborough 009F</t>
  </si>
  <si>
    <t>100052248441</t>
  </si>
  <si>
    <t>E01027873</t>
  </si>
  <si>
    <t>Academy sponsor led</t>
  </si>
  <si>
    <t>01-11-2013</t>
  </si>
  <si>
    <t>168</t>
  </si>
  <si>
    <t>46.80</t>
  </si>
  <si>
    <t>THE DAVID ROSS EDUCATION TRUST</t>
  </si>
  <si>
    <t>The David Ross Education Trust</t>
  </si>
  <si>
    <t>Seamer Road</t>
  </si>
  <si>
    <t>YO12 4HF</t>
  </si>
  <si>
    <t>www.thomashinderwell.co.uk</t>
  </si>
  <si>
    <t>office@thomashinderwell.co.uk</t>
  </si>
  <si>
    <t>01723373110</t>
  </si>
  <si>
    <t>Chloe</t>
  </si>
  <si>
    <t>Webster</t>
  </si>
  <si>
    <t>Scarborough 009B</t>
  </si>
  <si>
    <t>100052151535</t>
  </si>
  <si>
    <t>E01027825</t>
  </si>
  <si>
    <t>Springwell Harrogate</t>
  </si>
  <si>
    <t>Academy alternative provision converter</t>
  </si>
  <si>
    <t>01-09-2013</t>
  </si>
  <si>
    <t>47.40</t>
  </si>
  <si>
    <t>WELLSPRING ACADEMY TRUST</t>
  </si>
  <si>
    <t>Wellspring Academy Trust</t>
  </si>
  <si>
    <t>27-04-2022</t>
  </si>
  <si>
    <t>59 Grove Road</t>
  </si>
  <si>
    <t>www.swharrogate.org.uk</t>
  </si>
  <si>
    <t>info@swharrogate.org.uk</t>
  </si>
  <si>
    <t>01423456001</t>
  </si>
  <si>
    <t>Jacques</t>
  </si>
  <si>
    <t>The Skipton Academy</t>
  </si>
  <si>
    <t>01-09-2014</t>
  </si>
  <si>
    <t>590</t>
  </si>
  <si>
    <t>305</t>
  </si>
  <si>
    <t>24.40</t>
  </si>
  <si>
    <t>MOORLANDS LEARNING TRUST</t>
  </si>
  <si>
    <t>Moorlands Learning Trust</t>
  </si>
  <si>
    <t>BD23 1UQ</t>
  </si>
  <si>
    <t>http://www.theskiptonacademy.co.uk/</t>
  </si>
  <si>
    <t>admin@theskiptonacademy.co.uk</t>
  </si>
  <si>
    <t>01756792965</t>
  </si>
  <si>
    <t>McManus</t>
  </si>
  <si>
    <t>100051945660</t>
  </si>
  <si>
    <t>144</t>
  </si>
  <si>
    <t>01-08-2015</t>
  </si>
  <si>
    <t>180</t>
  </si>
  <si>
    <t>32.50</t>
  </si>
  <si>
    <t>EBOR ACADEMY TRUST</t>
  </si>
  <si>
    <t>Ebor Academy Trust</t>
  </si>
  <si>
    <t>19-10-2023</t>
  </si>
  <si>
    <t>https://brothertonandbyram.ebor.academy/</t>
  </si>
  <si>
    <t>admin.bbs@ebor.academy</t>
  </si>
  <si>
    <t>01977355020</t>
  </si>
  <si>
    <t>Ben</t>
  </si>
  <si>
    <t>Greene</t>
  </si>
  <si>
    <t>Head of School</t>
  </si>
  <si>
    <t>01-10-2014</t>
  </si>
  <si>
    <t>115</t>
  </si>
  <si>
    <t>16.60</t>
  </si>
  <si>
    <t>THE ENQUIRE LEARNING TRUST</t>
  </si>
  <si>
    <t>The Enquire Learning Trust</t>
  </si>
  <si>
    <t>Roseberry Crescent</t>
  </si>
  <si>
    <t>TS9 6EP</t>
  </si>
  <si>
    <t>www.roseberryacademy.org/</t>
  </si>
  <si>
    <t>office@roseberryacademy.org</t>
  </si>
  <si>
    <t>01642722883</t>
  </si>
  <si>
    <t>Hambleton 001B</t>
  </si>
  <si>
    <t>100052121506</t>
  </si>
  <si>
    <t>E01027597</t>
  </si>
  <si>
    <t>01-03-2015</t>
  </si>
  <si>
    <t>9.00</t>
  </si>
  <si>
    <t>Bilton Lane</t>
  </si>
  <si>
    <t>HG1 3DT</t>
  </si>
  <si>
    <t>www.rtsharrogate.com/</t>
  </si>
  <si>
    <t>admin@richardtaylor.ycway.uk</t>
  </si>
  <si>
    <t>01423563078</t>
  </si>
  <si>
    <t>Symonds</t>
  </si>
  <si>
    <t>Harrogate 010</t>
  </si>
  <si>
    <t>Harrogate 010A</t>
  </si>
  <si>
    <t>10003028477</t>
  </si>
  <si>
    <t>E02005770</t>
  </si>
  <si>
    <t>E01027638</t>
  </si>
  <si>
    <t>01-09-2016</t>
  </si>
  <si>
    <t>332</t>
  </si>
  <si>
    <t>153</t>
  </si>
  <si>
    <t>Staynor Link</t>
  </si>
  <si>
    <t>YO8 8GE</t>
  </si>
  <si>
    <t>www.staynorhall.ebor.academy</t>
  </si>
  <si>
    <t>admin.shs@ebor.academy</t>
  </si>
  <si>
    <t>01757616428</t>
  </si>
  <si>
    <t>Alexandra</t>
  </si>
  <si>
    <t>Winter</t>
  </si>
  <si>
    <t>Selby 005K</t>
  </si>
  <si>
    <t>10093090273</t>
  </si>
  <si>
    <t>E01034983</t>
  </si>
  <si>
    <t>Stokesley School</t>
  </si>
  <si>
    <t>01-04-2015</t>
  </si>
  <si>
    <t>1072</t>
  </si>
  <si>
    <t>546</t>
  </si>
  <si>
    <t>526</t>
  </si>
  <si>
    <t>16.50</t>
  </si>
  <si>
    <t>08-06-2022</t>
  </si>
  <si>
    <t>TS9 5AL</t>
  </si>
  <si>
    <t>http://www.stokesleyschool.org</t>
  </si>
  <si>
    <t>stokesley@arete.uk</t>
  </si>
  <si>
    <t>01642710050</t>
  </si>
  <si>
    <t>Fenwick</t>
  </si>
  <si>
    <t>Hambleton 001D</t>
  </si>
  <si>
    <t>100052121313</t>
  </si>
  <si>
    <t>E01027623</t>
  </si>
  <si>
    <t>Diocese of Leeds (rc)</t>
  </si>
  <si>
    <t>76</t>
  </si>
  <si>
    <t>21.90</t>
  </si>
  <si>
    <t>THE BISHOP WHEELER CATHOLIC ACADEMY TRUST</t>
  </si>
  <si>
    <t>The Bishop Wheeler Catholic Academy Trust</t>
  </si>
  <si>
    <t>10-02-2022</t>
  </si>
  <si>
    <t>BD23 1PJ</t>
  </si>
  <si>
    <t>www.st-stephens.n-yorks.sch.uk</t>
  </si>
  <si>
    <t>admin@st-stephens.n-yorks.sch.uk</t>
  </si>
  <si>
    <t>headteacher@st-stephens.n-yorks.sch.uk</t>
  </si>
  <si>
    <t>01756709451</t>
  </si>
  <si>
    <t>Alixena</t>
  </si>
  <si>
    <t>Lubomski</t>
  </si>
  <si>
    <t>10007564388</t>
  </si>
  <si>
    <t>01-07-2018</t>
  </si>
  <si>
    <t>7.40</t>
  </si>
  <si>
    <t>01-11-2022</t>
  </si>
  <si>
    <t>Kirkby Overblow</t>
  </si>
  <si>
    <t>HG3 1HD</t>
  </si>
  <si>
    <t>http://www.askoschool.co.uk</t>
  </si>
  <si>
    <t>admin@allsaints.ycway.uk</t>
  </si>
  <si>
    <t>admin@kirkbyoverblow.n-yorks.sch.uk</t>
  </si>
  <si>
    <t>01423872491</t>
  </si>
  <si>
    <t>Amber</t>
  </si>
  <si>
    <t>Andrews</t>
  </si>
  <si>
    <t>Harrogate 021C</t>
  </si>
  <si>
    <t>10003015740</t>
  </si>
  <si>
    <t>E01027724</t>
  </si>
  <si>
    <t>01-03-2016</t>
  </si>
  <si>
    <t>13-03-2024</t>
  </si>
  <si>
    <t>Belford Road</t>
  </si>
  <si>
    <t>HG1 1JA</t>
  </si>
  <si>
    <t>www.stpeters.ycway.uk</t>
  </si>
  <si>
    <t>admin@stpeters.ycway.uk</t>
  </si>
  <si>
    <t>headteacher@stpeters.ycway.uk</t>
  </si>
  <si>
    <t>01423569684</t>
  </si>
  <si>
    <t>Paul</t>
  </si>
  <si>
    <t>Griffiths</t>
  </si>
  <si>
    <t>10003032578</t>
  </si>
  <si>
    <t>01-07-2015</t>
  </si>
  <si>
    <t>197</t>
  </si>
  <si>
    <t>04-03-2020</t>
  </si>
  <si>
    <t>Coppice Rise</t>
  </si>
  <si>
    <t>HG1 2DP</t>
  </si>
  <si>
    <t>http://www.stjosephsharrogate.org</t>
  </si>
  <si>
    <t>head@stjosephsharrogate.org</t>
  </si>
  <si>
    <t>admin@stjosephsharrogate.org</t>
  </si>
  <si>
    <t>01423562650</t>
  </si>
  <si>
    <t>Delahay</t>
  </si>
  <si>
    <t>Harrogate 011A</t>
  </si>
  <si>
    <t>10003028588</t>
  </si>
  <si>
    <t>E01027689</t>
  </si>
  <si>
    <t>15.10</t>
  </si>
  <si>
    <t>Tentergate Road</t>
  </si>
  <si>
    <t>HG5 9BG</t>
  </si>
  <si>
    <t>http://www.stmaryscps.org</t>
  </si>
  <si>
    <t>admin@st-marys.n-yorks.sch.uk</t>
  </si>
  <si>
    <t>01423864631</t>
  </si>
  <si>
    <t>Tomlinson</t>
  </si>
  <si>
    <t>Harrogate 007C</t>
  </si>
  <si>
    <t>10003029689</t>
  </si>
  <si>
    <t>E01027674</t>
  </si>
  <si>
    <t>YORKSHIRE COLLABORATIVE ACADEMY TRUST</t>
  </si>
  <si>
    <t>Yorkshire Collaborative Academy Trust (YCAT)</t>
  </si>
  <si>
    <t>10-11-2022</t>
  </si>
  <si>
    <t>Askwith</t>
  </si>
  <si>
    <t>Otley</t>
  </si>
  <si>
    <t>LS21 2HX</t>
  </si>
  <si>
    <t>http://www.askwith.n-yorks.sch.uk</t>
  </si>
  <si>
    <t>admin@askwith.n-yorks.sch.uk</t>
  </si>
  <si>
    <t>askwith@ycatschools.co.uk</t>
  </si>
  <si>
    <t>01943462896</t>
  </si>
  <si>
    <t>Elaine</t>
  </si>
  <si>
    <t>Nayler</t>
  </si>
  <si>
    <t>10003599235</t>
  </si>
  <si>
    <t>Harrogate, Bilton Grange Primary School</t>
  </si>
  <si>
    <t>303</t>
  </si>
  <si>
    <t>155</t>
  </si>
  <si>
    <t>HG1 3BA</t>
  </si>
  <si>
    <t>http://www.biltongrangeharrogate.co.uk</t>
  </si>
  <si>
    <t>biltongrange@ycatschools.co.uk</t>
  </si>
  <si>
    <t>01423502375</t>
  </si>
  <si>
    <t>Harrogate 010C</t>
  </si>
  <si>
    <t>10003032531</t>
  </si>
  <si>
    <t>E01027640</t>
  </si>
  <si>
    <t>1.90</t>
  </si>
  <si>
    <t>Lothersdale</t>
  </si>
  <si>
    <t>BD20 8HB</t>
  </si>
  <si>
    <t>https://www.lothersdaleschool.org.uk/</t>
  </si>
  <si>
    <t>lothersdale@ycatschools.co.uk</t>
  </si>
  <si>
    <t>01535632510</t>
  </si>
  <si>
    <t>Melanie</t>
  </si>
  <si>
    <t>Tyson</t>
  </si>
  <si>
    <t>10012777428</t>
  </si>
  <si>
    <t>352</t>
  </si>
  <si>
    <t>4.80</t>
  </si>
  <si>
    <t>Beechwood Grove</t>
  </si>
  <si>
    <t>HG2 8QP</t>
  </si>
  <si>
    <t>https://www.oatlandsjunior.co.uk/</t>
  </si>
  <si>
    <t>scarthe@ojs.rklt.co.uk</t>
  </si>
  <si>
    <t>admin@ojs.rklt.co.uk</t>
  </si>
  <si>
    <t>01423872827</t>
  </si>
  <si>
    <t>Estelle</t>
  </si>
  <si>
    <t>Scarth</t>
  </si>
  <si>
    <t>Oatlands &amp; Pannal</t>
  </si>
  <si>
    <t>Harrogate 017E</t>
  </si>
  <si>
    <t>100052007528</t>
  </si>
  <si>
    <t>E01027697</t>
  </si>
  <si>
    <t>497</t>
  </si>
  <si>
    <t>267</t>
  </si>
  <si>
    <t>Cold Bath Road</t>
  </si>
  <si>
    <t>HG2 0NA</t>
  </si>
  <si>
    <t>https://www.westernps.co.uk/</t>
  </si>
  <si>
    <t>office@wes.rklt.co.uk</t>
  </si>
  <si>
    <t>01423502737</t>
  </si>
  <si>
    <t>Broad</t>
  </si>
  <si>
    <t>Harrogate 015F</t>
  </si>
  <si>
    <t>10003028579</t>
  </si>
  <si>
    <t>E01027680</t>
  </si>
  <si>
    <t>01-12-2015</t>
  </si>
  <si>
    <t>18.50</t>
  </si>
  <si>
    <t>07-02-2024</t>
  </si>
  <si>
    <t>Skipton Road</t>
  </si>
  <si>
    <t>HG1 3HF</t>
  </si>
  <si>
    <t>www.newparkacademy.co.uk</t>
  </si>
  <si>
    <t>admin@newparkacademy.co.uk</t>
  </si>
  <si>
    <t>governance@nsat.org.uk</t>
  </si>
  <si>
    <t>01423503011</t>
  </si>
  <si>
    <t>Sasha</t>
  </si>
  <si>
    <t>Bune</t>
  </si>
  <si>
    <t>Harrogate 010D</t>
  </si>
  <si>
    <t>100052209918</t>
  </si>
  <si>
    <t>E01027690</t>
  </si>
  <si>
    <t>01-08-2016</t>
  </si>
  <si>
    <t>253</t>
  </si>
  <si>
    <t>3.20</t>
  </si>
  <si>
    <t>Hookstone Road</t>
  </si>
  <si>
    <t>HG2 8BT</t>
  </si>
  <si>
    <t>www.oatlandsinf.ycway.uk/</t>
  </si>
  <si>
    <t>headteacher@oatlandsinf.ycst.co.uk</t>
  </si>
  <si>
    <t>admin@oatlandsinf.ycst.co.uk</t>
  </si>
  <si>
    <t>07753211892</t>
  </si>
  <si>
    <t>Christopher</t>
  </si>
  <si>
    <t>Harrogate 019</t>
  </si>
  <si>
    <t>Harrogate 019D</t>
  </si>
  <si>
    <t>100052209752</t>
  </si>
  <si>
    <t>E02005779</t>
  </si>
  <si>
    <t>E01027731</t>
  </si>
  <si>
    <t>01-07-2016</t>
  </si>
  <si>
    <t>Pannal Green</t>
  </si>
  <si>
    <t>Pannal</t>
  </si>
  <si>
    <t>HG3 1LH</t>
  </si>
  <si>
    <t>http://www.pannal.ycst.co.uk</t>
  </si>
  <si>
    <t>admin@pannal.ycst.co.uk</t>
  </si>
  <si>
    <t>01423872407</t>
  </si>
  <si>
    <t>Turner</t>
  </si>
  <si>
    <t>Harrogate 021B</t>
  </si>
  <si>
    <t>10003038638</t>
  </si>
  <si>
    <t>E01027700</t>
  </si>
  <si>
    <t>01-12-2017</t>
  </si>
  <si>
    <t>17-05-2022</t>
  </si>
  <si>
    <t>Hall Green Lane</t>
  </si>
  <si>
    <t>North Rigton</t>
  </si>
  <si>
    <t>LS17 0DW</t>
  </si>
  <si>
    <t>http://www.northrigton.ycway.uk</t>
  </si>
  <si>
    <t>admin@northrigton.ycway.uk</t>
  </si>
  <si>
    <t>a.foster@asnrfellowship.ycst.co.uk</t>
  </si>
  <si>
    <t>01423734540</t>
  </si>
  <si>
    <t>10003030423</t>
  </si>
  <si>
    <t>Scarborough University Technical College</t>
  </si>
  <si>
    <t>University technical college</t>
  </si>
  <si>
    <t>Free Schools</t>
  </si>
  <si>
    <t>13 to 19</t>
  </si>
  <si>
    <t>249</t>
  </si>
  <si>
    <t>167</t>
  </si>
  <si>
    <t>82</t>
  </si>
  <si>
    <t>19.60</t>
  </si>
  <si>
    <t>COAST AND VALE LEARNING TRUST</t>
  </si>
  <si>
    <t>Coast and Vale Learning Trust</t>
  </si>
  <si>
    <t>Ashburn Road</t>
  </si>
  <si>
    <t>YO11 2JW</t>
  </si>
  <si>
    <t>https://www.sutc.coastandvale.academy/</t>
  </si>
  <si>
    <t>enquiries@su.coastandvale.academy</t>
  </si>
  <si>
    <t>01723821621</t>
  </si>
  <si>
    <t>Dowds</t>
  </si>
  <si>
    <t>Scarborough 010C</t>
  </si>
  <si>
    <t>10091090246</t>
  </si>
  <si>
    <t>E01027853</t>
  </si>
  <si>
    <t>Cambian Spring Hill</t>
  </si>
  <si>
    <t>21-10-2021</t>
  </si>
  <si>
    <t>Palace Road</t>
  </si>
  <si>
    <t>HG4 3HN</t>
  </si>
  <si>
    <t>https://www.cambiangroup.com/specialist-education/our-schools/autism-schools/spring-hill-school/</t>
  </si>
  <si>
    <t>springhillschool@cambiangroup.com</t>
  </si>
  <si>
    <t>sue.heyworth@cambiangroup.com</t>
  </si>
  <si>
    <t>01765603320</t>
  </si>
  <si>
    <t>Samantha</t>
  </si>
  <si>
    <t>Harrogate 001B</t>
  </si>
  <si>
    <t>Cambian Autism Services Limited</t>
  </si>
  <si>
    <t>100050428174</t>
  </si>
  <si>
    <t>E01027667</t>
  </si>
  <si>
    <t>Brayton Academy</t>
  </si>
  <si>
    <t>894</t>
  </si>
  <si>
    <t>460</t>
  </si>
  <si>
    <t>434</t>
  </si>
  <si>
    <t>16.20</t>
  </si>
  <si>
    <t>THE RODILLIAN MULTI ACADEMY TRUST</t>
  </si>
  <si>
    <t>The Rodillian Multi Academy Trust</t>
  </si>
  <si>
    <t>13-06-2019</t>
  </si>
  <si>
    <t>Doncaster Road</t>
  </si>
  <si>
    <t>YO8 9QS</t>
  </si>
  <si>
    <t>www.braytonacademy.org.uk</t>
  </si>
  <si>
    <t>info@braytonacademy.org.uk</t>
  </si>
  <si>
    <t>01757707731</t>
  </si>
  <si>
    <t>Al</t>
  </si>
  <si>
    <t>Moon</t>
  </si>
  <si>
    <t>100052208445</t>
  </si>
  <si>
    <t>01-01-2017</t>
  </si>
  <si>
    <t>Camblesforth</t>
  </si>
  <si>
    <t>YO8 8HW</t>
  </si>
  <si>
    <t>https://camblesforth.ebor.academy/</t>
  </si>
  <si>
    <t>admin.cam@ebor.academy</t>
  </si>
  <si>
    <t>01757616374</t>
  </si>
  <si>
    <t>Card</t>
  </si>
  <si>
    <t>Selby 008A</t>
  </si>
  <si>
    <t>100052208467</t>
  </si>
  <si>
    <t>E01027883</t>
  </si>
  <si>
    <t>151</t>
  </si>
  <si>
    <t>134</t>
  </si>
  <si>
    <t>18.20</t>
  </si>
  <si>
    <t>09-04-2019</t>
  </si>
  <si>
    <t>Hookstone Chase</t>
  </si>
  <si>
    <t>HG2 7DJ</t>
  </si>
  <si>
    <t>http://www.hookstonechase.n-yorks.sch.uk/</t>
  </si>
  <si>
    <t>enquiries@hookstonechase.nsat.org.uk</t>
  </si>
  <si>
    <t>01423886026</t>
  </si>
  <si>
    <t>Hughes</t>
  </si>
  <si>
    <t>Harrogate 017D</t>
  </si>
  <si>
    <t>10003028820</t>
  </si>
  <si>
    <t>E01027663</t>
  </si>
  <si>
    <t>Scalby School</t>
  </si>
  <si>
    <t>960</t>
  </si>
  <si>
    <t>491</t>
  </si>
  <si>
    <t>13-02-2019</t>
  </si>
  <si>
    <t>Fieldstead Crescent</t>
  </si>
  <si>
    <t>Newby</t>
  </si>
  <si>
    <t>YO12 6TH</t>
  </si>
  <si>
    <t>https://www.scalby.coastandvale.academy/</t>
  </si>
  <si>
    <t>t.moore@sc.coastandvale.academy</t>
  </si>
  <si>
    <t>c.robertson@sc.coastandvale.academy</t>
  </si>
  <si>
    <t>01723362301</t>
  </si>
  <si>
    <t>Robertson</t>
  </si>
  <si>
    <t>Scarborough 005</t>
  </si>
  <si>
    <t>Scarborough 005A</t>
  </si>
  <si>
    <t>100052210781</t>
  </si>
  <si>
    <t>E02005799</t>
  </si>
  <si>
    <t>E01027842</t>
  </si>
  <si>
    <t>01-12-2016</t>
  </si>
  <si>
    <t>Church of England/Methodist</t>
  </si>
  <si>
    <t>HOPE SENTAMU LEARNING TRUST</t>
  </si>
  <si>
    <t>Hope Sentamu Learning Trust</t>
  </si>
  <si>
    <t>Station Lane</t>
  </si>
  <si>
    <t>Shipton-by-Beningbrough</t>
  </si>
  <si>
    <t>YO30 1AG</t>
  </si>
  <si>
    <t>https://fog.hslt.academy/</t>
  </si>
  <si>
    <t>hello@fog.hslt.academy</t>
  </si>
  <si>
    <t>hello@hslt.academy</t>
  </si>
  <si>
    <t>01904470272</t>
  </si>
  <si>
    <t>100052167516</t>
  </si>
  <si>
    <t>01-11-2016</t>
  </si>
  <si>
    <t>37.40</t>
  </si>
  <si>
    <t>04-06-2019</t>
  </si>
  <si>
    <t>YO22 4HU</t>
  </si>
  <si>
    <t>www.eastwhitby.org.uk</t>
  </si>
  <si>
    <t>admin@eastwhitby.org.uk</t>
  </si>
  <si>
    <t>01947602202</t>
  </si>
  <si>
    <t>100050502112</t>
  </si>
  <si>
    <t>01-02-2017</t>
  </si>
  <si>
    <t>Hampsthwaite</t>
  </si>
  <si>
    <t>HG3 2EZ</t>
  </si>
  <si>
    <t>hampsthwaite.ycst.co.uk</t>
  </si>
  <si>
    <t>admin@hampsthwaite.ycst.co.uk</t>
  </si>
  <si>
    <t>headteacher@hampsthwaite.ycst.co.uk</t>
  </si>
  <si>
    <t>01423771336</t>
  </si>
  <si>
    <t>Amy</t>
  </si>
  <si>
    <t>Ross</t>
  </si>
  <si>
    <t>Harrogate 008E</t>
  </si>
  <si>
    <t>100052008648</t>
  </si>
  <si>
    <t>E01034963</t>
  </si>
  <si>
    <t>01-10-2016</t>
  </si>
  <si>
    <t>26-09-2019</t>
  </si>
  <si>
    <t>Town Head</t>
  </si>
  <si>
    <t>Hawes</t>
  </si>
  <si>
    <t>DL8 3RQ</t>
  </si>
  <si>
    <t>http://www.hawesprimary.co.uk</t>
  </si>
  <si>
    <t>hawes@ycatschools.co.uk</t>
  </si>
  <si>
    <t>01969667308</t>
  </si>
  <si>
    <t>Andrea</t>
  </si>
  <si>
    <t>Richmondshire 005B</t>
  </si>
  <si>
    <t>10004781062</t>
  </si>
  <si>
    <t>E01027753</t>
  </si>
  <si>
    <t>42.80</t>
  </si>
  <si>
    <t>5 Springfield</t>
  </si>
  <si>
    <t>TS9 5EW</t>
  </si>
  <si>
    <t>www.stokesleypa.org.uk</t>
  </si>
  <si>
    <t>j.madden@stokesleypa.org.uk</t>
  </si>
  <si>
    <t>01642711071</t>
  </si>
  <si>
    <t>Madden</t>
  </si>
  <si>
    <t>100052121181</t>
  </si>
  <si>
    <t>Pannal Ash Road</t>
  </si>
  <si>
    <t>HG2 9PH</t>
  </si>
  <si>
    <t>www.rossettacreprimary.co.uk</t>
  </si>
  <si>
    <t>office@rap.rklt.co.uk</t>
  </si>
  <si>
    <t>01423561579</t>
  </si>
  <si>
    <t>Corrine</t>
  </si>
  <si>
    <t>Penhale</t>
  </si>
  <si>
    <t>10003033569</t>
  </si>
  <si>
    <t>30.30</t>
  </si>
  <si>
    <t>20-05-2022</t>
  </si>
  <si>
    <t>Silver Street</t>
  </si>
  <si>
    <t>Barton</t>
  </si>
  <si>
    <t>DL10 6LJ</t>
  </si>
  <si>
    <t>http://www.barton.dalesmat.org</t>
  </si>
  <si>
    <t>admin@barton.dalesmat.org</t>
  </si>
  <si>
    <t>01325377246</t>
  </si>
  <si>
    <t>Kirstie</t>
  </si>
  <si>
    <t>Petch</t>
  </si>
  <si>
    <t>Richmondshire 001A</t>
  </si>
  <si>
    <t>10004782204</t>
  </si>
  <si>
    <t>E01027743</t>
  </si>
  <si>
    <t>01-01-2018</t>
  </si>
  <si>
    <t>South Parade</t>
  </si>
  <si>
    <t>Croft-on-Tees</t>
  </si>
  <si>
    <t>Darlington</t>
  </si>
  <si>
    <t>County Durham</t>
  </si>
  <si>
    <t>DL2 2SP</t>
  </si>
  <si>
    <t>http://www.croft.dalesmat.org</t>
  </si>
  <si>
    <t>admin@croft.dalesmat.org</t>
  </si>
  <si>
    <t>01325720528</t>
  </si>
  <si>
    <t>100051958047</t>
  </si>
  <si>
    <t>01-11-2017</t>
  </si>
  <si>
    <t>08-03-2022</t>
  </si>
  <si>
    <t>Golden Acres</t>
  </si>
  <si>
    <t>East Cowton</t>
  </si>
  <si>
    <t>DL7 0BD</t>
  </si>
  <si>
    <t>www.eckf.dalesmat.org</t>
  </si>
  <si>
    <t>ecadmin@eckf.dalesmat.org</t>
  </si>
  <si>
    <t>01325378347</t>
  </si>
  <si>
    <t>10001284665</t>
  </si>
  <si>
    <t>01-05-2017</t>
  </si>
  <si>
    <t>02-11-2022</t>
  </si>
  <si>
    <t>Wensleydale Avenue</t>
  </si>
  <si>
    <t>DL8 5SD</t>
  </si>
  <si>
    <t>http://www.leyburn.n-yorks.sch.uk/</t>
  </si>
  <si>
    <t>leyburn@ycatschools.co.uk</t>
  </si>
  <si>
    <t>svallack.leyburn@ycatschools.co.uk</t>
  </si>
  <si>
    <t>01969623187</t>
  </si>
  <si>
    <t>Beveridge</t>
  </si>
  <si>
    <t>200001824376</t>
  </si>
  <si>
    <t>Ravensworth</t>
  </si>
  <si>
    <t>DL11 7ET</t>
  </si>
  <si>
    <t>https://www.dalesmat.org/Academies/ravensworth-ce-primary-school/</t>
  </si>
  <si>
    <t>admin@ravensworth.dalesmat.org</t>
  </si>
  <si>
    <t>headteacher@cornerstone.dalesmat.org</t>
  </si>
  <si>
    <t>01325718375</t>
  </si>
  <si>
    <t>Richmondshire 001C</t>
  </si>
  <si>
    <t>10034642327</t>
  </si>
  <si>
    <t>E01027752</t>
  </si>
  <si>
    <t>South Otterington</t>
  </si>
  <si>
    <t>South Otterington C of E Primary School</t>
  </si>
  <si>
    <t>DL7 9HD</t>
  </si>
  <si>
    <t>http://www.sotterington.dalesmat.org</t>
  </si>
  <si>
    <t>admin@sotterington.dalesmat.org</t>
  </si>
  <si>
    <t>01609776273</t>
  </si>
  <si>
    <t>Amanda</t>
  </si>
  <si>
    <t>Gledhill</t>
  </si>
  <si>
    <t>10001284523</t>
  </si>
  <si>
    <t>01-07-2017</t>
  </si>
  <si>
    <t>ELEVATE MULTI ACADEMY TRUST</t>
  </si>
  <si>
    <t>Elevate Multi Academy Trust</t>
  </si>
  <si>
    <t>HG5 8LQ</t>
  </si>
  <si>
    <t>www.aspinparkacademy.org</t>
  </si>
  <si>
    <t>admin@aspinparkacademy.org</t>
  </si>
  <si>
    <t>headteacher@aspinparkacademy.org</t>
  </si>
  <si>
    <t>01423863920</t>
  </si>
  <si>
    <t>Meadus</t>
  </si>
  <si>
    <t>Harrogate 012B</t>
  </si>
  <si>
    <t>100052010998</t>
  </si>
  <si>
    <t>E01027671</t>
  </si>
  <si>
    <t>Eppleby Forcett Church of England Primary School</t>
  </si>
  <si>
    <t>5.00</t>
  </si>
  <si>
    <t>30-11-2023</t>
  </si>
  <si>
    <t>Eppleby</t>
  </si>
  <si>
    <t>DL11 7AY</t>
  </si>
  <si>
    <t>http://www.efmt.dalesmat.org</t>
  </si>
  <si>
    <t>efadmin@efmt.dalesmat.org</t>
  </si>
  <si>
    <t>dmclean@efmt.dalesmat.org</t>
  </si>
  <si>
    <t>01325718298</t>
  </si>
  <si>
    <t>McLean</t>
  </si>
  <si>
    <t>Richmondshire 001F</t>
  </si>
  <si>
    <t>10012780048</t>
  </si>
  <si>
    <t>E01027762</t>
  </si>
  <si>
    <t>01-01-2019</t>
  </si>
  <si>
    <t>DL7 9QR</t>
  </si>
  <si>
    <t>www.ainderbysteepleschool.org/</t>
  </si>
  <si>
    <t>admin@ainderby.dalesmat.org</t>
  </si>
  <si>
    <t>01609773519</t>
  </si>
  <si>
    <t>Peart</t>
  </si>
  <si>
    <t>200003297520</t>
  </si>
  <si>
    <t>6.30</t>
  </si>
  <si>
    <t>Forge Lane</t>
  </si>
  <si>
    <t>Kirkby Fleetham</t>
  </si>
  <si>
    <t>DL7 0SA</t>
  </si>
  <si>
    <t>kfadmin@eckf.dalesmat.org</t>
  </si>
  <si>
    <t>01609748431</t>
  </si>
  <si>
    <t>10001282744</t>
  </si>
  <si>
    <t>Middleton Tyas Church of England Primary School</t>
  </si>
  <si>
    <t>Kneeton Lane</t>
  </si>
  <si>
    <t>Middleton Tyas</t>
  </si>
  <si>
    <t>DL10 6SF</t>
  </si>
  <si>
    <t>https://www.efmt.dalesmat.org</t>
  </si>
  <si>
    <t>mtadmin@trinityefmt.dalesmat.org</t>
  </si>
  <si>
    <t>01325377285</t>
  </si>
  <si>
    <t>Richmondshire 001E</t>
  </si>
  <si>
    <t>10034645008</t>
  </si>
  <si>
    <t>E01027761</t>
  </si>
  <si>
    <t>Halfpenny Lane</t>
  </si>
  <si>
    <t>HG5 0SL</t>
  </si>
  <si>
    <t>http://www.meadowsideacademy.org</t>
  </si>
  <si>
    <t>admin@meadowsideacademy.org</t>
  </si>
  <si>
    <t>headteacher@meadowsideacademy.org</t>
  </si>
  <si>
    <t>01423866207</t>
  </si>
  <si>
    <t>Kerry</t>
  </si>
  <si>
    <t>Williams-Kendall</t>
  </si>
  <si>
    <t>Harrogate 007D</t>
  </si>
  <si>
    <t>10003029557</t>
  </si>
  <si>
    <t>E01027675</t>
  </si>
  <si>
    <t>01-04-2017</t>
  </si>
  <si>
    <t>30.00</t>
  </si>
  <si>
    <t>Padbury Avenue</t>
  </si>
  <si>
    <t>YO14 0BA</t>
  </si>
  <si>
    <t>fileyinfants.ebor.academy</t>
  </si>
  <si>
    <t>head.fis@ebor.academy</t>
  </si>
  <si>
    <t>admin.fis@ebor.academy</t>
  </si>
  <si>
    <t>01723344649</t>
  </si>
  <si>
    <t>Scarborough 014B</t>
  </si>
  <si>
    <t>100052154233</t>
  </si>
  <si>
    <t>E01027828</t>
  </si>
  <si>
    <t>01-02-2018</t>
  </si>
  <si>
    <t>2.10</t>
  </si>
  <si>
    <t>Stockton Road</t>
  </si>
  <si>
    <t>Knayton</t>
  </si>
  <si>
    <t>YO7 4AN</t>
  </si>
  <si>
    <t>http://www.knaytonacademy.org</t>
  </si>
  <si>
    <t>headteacher@knaytonacademy.org</t>
  </si>
  <si>
    <t>admin@knaytonacademy.org</t>
  </si>
  <si>
    <t>01845537291</t>
  </si>
  <si>
    <t>Abigail</t>
  </si>
  <si>
    <t>Clay</t>
  </si>
  <si>
    <t>Hambleton 008</t>
  </si>
  <si>
    <t>Hambleton 008E</t>
  </si>
  <si>
    <t>10001286397</t>
  </si>
  <si>
    <t>E02005757</t>
  </si>
  <si>
    <t>E01027637</t>
  </si>
  <si>
    <t>33.80</t>
  </si>
  <si>
    <t>02-02-2022</t>
  </si>
  <si>
    <t>Frances Road</t>
  </si>
  <si>
    <t>DL10 4NF</t>
  </si>
  <si>
    <t>http://www.trinityr.dalesmat.org</t>
  </si>
  <si>
    <t>admin@trinityr.dalesmat.org</t>
  </si>
  <si>
    <t>01748822104</t>
  </si>
  <si>
    <t>Robson</t>
  </si>
  <si>
    <t>Richmondshire 002B</t>
  </si>
  <si>
    <t>Serious Weaknesses</t>
  </si>
  <si>
    <t>100051957578</t>
  </si>
  <si>
    <t>E01027766</t>
  </si>
  <si>
    <t>11.50</t>
  </si>
  <si>
    <t>YORKSHIRE ENDEAVOUR ACADEMY TRUST</t>
  </si>
  <si>
    <t>Glaisdale</t>
  </si>
  <si>
    <t>YO21 2PZ</t>
  </si>
  <si>
    <t>http://www.glaisdale.n-yorks.sch.uk/</t>
  </si>
  <si>
    <t>headteacher.cg@yeat.co.uk</t>
  </si>
  <si>
    <t>admin.glaisdale@yeat.co.uk</t>
  </si>
  <si>
    <t>01947897218</t>
  </si>
  <si>
    <t>Oliver</t>
  </si>
  <si>
    <t>Cooper</t>
  </si>
  <si>
    <t>10012897532</t>
  </si>
  <si>
    <t>24.70</t>
  </si>
  <si>
    <t>05-05-2022</t>
  </si>
  <si>
    <t>Waterstead Lane</t>
  </si>
  <si>
    <t>YO21 1PZ</t>
  </si>
  <si>
    <t>www.airyhill.n-yorks.sch.uk</t>
  </si>
  <si>
    <t>admin.airyhill@yeat.co.uk</t>
  </si>
  <si>
    <t>01947602688</t>
  </si>
  <si>
    <t>Butters</t>
  </si>
  <si>
    <t>100052211359</t>
  </si>
  <si>
    <t>19.20</t>
  </si>
  <si>
    <t>38 High Street</t>
  </si>
  <si>
    <t>Castleton</t>
  </si>
  <si>
    <t>YO21 2DA</t>
  </si>
  <si>
    <t>www.castletonprimaryschool.co.uk</t>
  </si>
  <si>
    <t>admin.castleton@yeat.co.uk</t>
  </si>
  <si>
    <t>01287660496</t>
  </si>
  <si>
    <t>100052160726</t>
  </si>
  <si>
    <t>Church Square</t>
  </si>
  <si>
    <t>YO21 3EG</t>
  </si>
  <si>
    <t>http://www.west-cliff.n-yorks.sch.uk/</t>
  </si>
  <si>
    <t>headteacher.westcliff@yeat.co.uk</t>
  </si>
  <si>
    <t>01947602510</t>
  </si>
  <si>
    <t>Kirsty</t>
  </si>
  <si>
    <t>Hird</t>
  </si>
  <si>
    <t>100052161161</t>
  </si>
  <si>
    <t>Lealholm Bank</t>
  </si>
  <si>
    <t>YO21 2AG</t>
  </si>
  <si>
    <t>www.lealholm.n-yorks.sch.uk</t>
  </si>
  <si>
    <t>headteacher.lealholm@yeat.co.uk</t>
  </si>
  <si>
    <t>admin.lealholm@yeat.co.uk</t>
  </si>
  <si>
    <t>01947897401</t>
  </si>
  <si>
    <t>Christina</t>
  </si>
  <si>
    <t>Zanelli</t>
  </si>
  <si>
    <t>200003337419</t>
  </si>
  <si>
    <t>01-08-2017</t>
  </si>
  <si>
    <t>132</t>
  </si>
  <si>
    <t>12.10</t>
  </si>
  <si>
    <t>YO7 3RG</t>
  </si>
  <si>
    <t>http://www.topcliffeacademy.org</t>
  </si>
  <si>
    <t>admin@topcliffeacademy.org</t>
  </si>
  <si>
    <t>01845577412</t>
  </si>
  <si>
    <t>Barlby High School</t>
  </si>
  <si>
    <t>01-09-2017</t>
  </si>
  <si>
    <t>524</t>
  </si>
  <si>
    <t>284</t>
  </si>
  <si>
    <t>240</t>
  </si>
  <si>
    <t>YO8 5JP</t>
  </si>
  <si>
    <t>https://bhs.hslt.academy/</t>
  </si>
  <si>
    <t>hello@bhs.hslt.academy</t>
  </si>
  <si>
    <t>01757706161</t>
  </si>
  <si>
    <t>Anouska</t>
  </si>
  <si>
    <t>Gardner</t>
  </si>
  <si>
    <t>Selby 003B</t>
  </si>
  <si>
    <t>100052176451</t>
  </si>
  <si>
    <t>E01027877</t>
  </si>
  <si>
    <t>Southfield Lane</t>
  </si>
  <si>
    <t>Tockwith</t>
  </si>
  <si>
    <t>YO26 7RP</t>
  </si>
  <si>
    <t>www.tockwith.ebor.academy</t>
  </si>
  <si>
    <t>j.reeve@ebor.academy</t>
  </si>
  <si>
    <t>admin@tp.ebor.academy</t>
  </si>
  <si>
    <t>01423358375</t>
  </si>
  <si>
    <t>Reeve</t>
  </si>
  <si>
    <t>Harrogate 016A</t>
  </si>
  <si>
    <t>10003022710</t>
  </si>
  <si>
    <t>E01027683</t>
  </si>
  <si>
    <t>362</t>
  </si>
  <si>
    <t>175</t>
  </si>
  <si>
    <t>187</t>
  </si>
  <si>
    <t>43.10</t>
  </si>
  <si>
    <t>SELBY EDUCATIONAL TRUST</t>
  </si>
  <si>
    <t>Selby Educational Trust</t>
  </si>
  <si>
    <t>https://selbycp.setschools.uk/</t>
  </si>
  <si>
    <t>clennani@setschools.uk</t>
  </si>
  <si>
    <t>selbyadmin@setschools.uk</t>
  </si>
  <si>
    <t>01757702464</t>
  </si>
  <si>
    <t>Clennan</t>
  </si>
  <si>
    <t>Outwood Academy Easingwold</t>
  </si>
  <si>
    <t>01-04-2018</t>
  </si>
  <si>
    <t>738</t>
  </si>
  <si>
    <t>379</t>
  </si>
  <si>
    <t>359</t>
  </si>
  <si>
    <t>YO61 3EF</t>
  </si>
  <si>
    <t>www.easingwold.outwood.com</t>
  </si>
  <si>
    <t>enquiries@easingwold.outwood.com</t>
  </si>
  <si>
    <t>01347821451</t>
  </si>
  <si>
    <t>10008642905</t>
  </si>
  <si>
    <t>207</t>
  </si>
  <si>
    <t>15.50</t>
  </si>
  <si>
    <t>20-10-2021</t>
  </si>
  <si>
    <t>Knapping Hill</t>
  </si>
  <si>
    <t>HG1 2DN</t>
  </si>
  <si>
    <t>www.coppicevalley.com</t>
  </si>
  <si>
    <t>headteacher@cvps.rklt.co.uk</t>
  </si>
  <si>
    <t>office@cvps.rklt.co.uk</t>
  </si>
  <si>
    <t>01423563760</t>
  </si>
  <si>
    <t>McNamara</t>
  </si>
  <si>
    <t>100050398192</t>
  </si>
  <si>
    <t>Richmond School</t>
  </si>
  <si>
    <t>1239</t>
  </si>
  <si>
    <t>645</t>
  </si>
  <si>
    <t>594</t>
  </si>
  <si>
    <t>16.10</t>
  </si>
  <si>
    <t>19-01-2022</t>
  </si>
  <si>
    <t>DL10 7BQ</t>
  </si>
  <si>
    <t>http://www.richmondschool.net</t>
  </si>
  <si>
    <t>richmond@arete.uk</t>
  </si>
  <si>
    <t>01748850111</t>
  </si>
  <si>
    <t>Jenna</t>
  </si>
  <si>
    <t>Potter</t>
  </si>
  <si>
    <t>Fenton Grange School</t>
  </si>
  <si>
    <t>03-08-2018</t>
  </si>
  <si>
    <t>Caretech Community Services  5th Floor  Metropolitan House  3 Darkes Lane</t>
  </si>
  <si>
    <t>Potters Bar</t>
  </si>
  <si>
    <t>EN6 1AG</t>
  </si>
  <si>
    <t>Darryl.Fairfax-Price@cambiangroup.com</t>
  </si>
  <si>
    <t>Rebekah.Dennett@rocnorthwest.co.uk</t>
  </si>
  <si>
    <t>01707601800</t>
  </si>
  <si>
    <t>Darryl</t>
  </si>
  <si>
    <t>Fairfax-Price</t>
  </si>
  <si>
    <t>Potters Bar Parkfield</t>
  </si>
  <si>
    <t>Hertsmere</t>
  </si>
  <si>
    <t>Hertsmere 001</t>
  </si>
  <si>
    <t>Hertsmere 001B</t>
  </si>
  <si>
    <t>Cambian Group</t>
  </si>
  <si>
    <t>10091982911</t>
  </si>
  <si>
    <t>E02004896</t>
  </si>
  <si>
    <t>E01023577</t>
  </si>
  <si>
    <t>304</t>
  </si>
  <si>
    <t>150</t>
  </si>
  <si>
    <t>154</t>
  </si>
  <si>
    <t>22-06-2022</t>
  </si>
  <si>
    <t>YO7 1RX</t>
  </si>
  <si>
    <t>www.sowerbyacademy.org</t>
  </si>
  <si>
    <t>admin@sowerbyacademy.org</t>
  </si>
  <si>
    <t>admin@sowerby.n-yorks.sch.uk</t>
  </si>
  <si>
    <t>01845523037</t>
  </si>
  <si>
    <t>Keeley</t>
  </si>
  <si>
    <t>Ungerechts</t>
  </si>
  <si>
    <t>Carlton Miniott</t>
  </si>
  <si>
    <t>YO7 4NJ</t>
  </si>
  <si>
    <t>www.carltonminiottacademy.org</t>
  </si>
  <si>
    <t>admin@carltonminiottacademy.org</t>
  </si>
  <si>
    <t>headteacher@carltonminiottacademy.org</t>
  </si>
  <si>
    <t>01845522088</t>
  </si>
  <si>
    <t>Steve</t>
  </si>
  <si>
    <t>Crocker</t>
  </si>
  <si>
    <t>Hambleton 008D</t>
  </si>
  <si>
    <t>10001287756</t>
  </si>
  <si>
    <t>E01027632</t>
  </si>
  <si>
    <t>35.00</t>
  </si>
  <si>
    <t>19-05-2022</t>
  </si>
  <si>
    <t>Quarry Moor Lane</t>
  </si>
  <si>
    <t>HG4 1RW</t>
  </si>
  <si>
    <t>www.greystone.outwood.com</t>
  </si>
  <si>
    <t>enquiries@greystone.outwood.com</t>
  </si>
  <si>
    <t>01765603481</t>
  </si>
  <si>
    <t>McCarthy</t>
  </si>
  <si>
    <t>Harrogate 004D</t>
  </si>
  <si>
    <t>10003029957</t>
  </si>
  <si>
    <t>E01027708</t>
  </si>
  <si>
    <t>423</t>
  </si>
  <si>
    <t>15.40</t>
  </si>
  <si>
    <t>YO12 5JA</t>
  </si>
  <si>
    <t>https://www.newbyandscalby.coastandvale.academy/</t>
  </si>
  <si>
    <t>headteacher@ns.coastandvale.academy</t>
  </si>
  <si>
    <t>admin@ns.coastandvale.academy</t>
  </si>
  <si>
    <t>01723365686</t>
  </si>
  <si>
    <t>David</t>
  </si>
  <si>
    <t>Irving</t>
  </si>
  <si>
    <t>Scarborough 005C</t>
  </si>
  <si>
    <t>200003338771</t>
  </si>
  <si>
    <t>E01027844</t>
  </si>
  <si>
    <t>Tadcaster Grammar School</t>
  </si>
  <si>
    <t>01-05-2018</t>
  </si>
  <si>
    <t>1512</t>
  </si>
  <si>
    <t>782</t>
  </si>
  <si>
    <t>730</t>
  </si>
  <si>
    <t>THE STAR MULTI ACADEMY TRUST</t>
  </si>
  <si>
    <t>The STAR Multi Academy Trust</t>
  </si>
  <si>
    <t>Toulston</t>
  </si>
  <si>
    <t>LS24 9NB</t>
  </si>
  <si>
    <t>http://web.tgsbec.com/</t>
  </si>
  <si>
    <t>n.clarke@tgs.starmat.uk</t>
  </si>
  <si>
    <t>01937833466</t>
  </si>
  <si>
    <t>A</t>
  </si>
  <si>
    <t>Parkinson</t>
  </si>
  <si>
    <t>Selby 001E</t>
  </si>
  <si>
    <t>10001152811</t>
  </si>
  <si>
    <t>E01027922</t>
  </si>
  <si>
    <t>13-07-2022</t>
  </si>
  <si>
    <t>Chestnut Green</t>
  </si>
  <si>
    <t>Monk Fryston</t>
  </si>
  <si>
    <t>LS25 5PN</t>
  </si>
  <si>
    <t>http://www.mf.starmat.uk</t>
  </si>
  <si>
    <t>admin@mf.starmat.uk</t>
  </si>
  <si>
    <t>01977682388</t>
  </si>
  <si>
    <t>Rick</t>
  </si>
  <si>
    <t>Weights</t>
  </si>
  <si>
    <t>Selby 009D</t>
  </si>
  <si>
    <t>200001028359</t>
  </si>
  <si>
    <t>E01027899</t>
  </si>
  <si>
    <t>Sherburn High School</t>
  </si>
  <si>
    <t>01-10-2019</t>
  </si>
  <si>
    <t>857</t>
  </si>
  <si>
    <t>431</t>
  </si>
  <si>
    <t>426</t>
  </si>
  <si>
    <t>16.00</t>
  </si>
  <si>
    <t>Garden Lane</t>
  </si>
  <si>
    <t>LS25 6AS</t>
  </si>
  <si>
    <t>http://www.sherburnhigh.co.uk</t>
  </si>
  <si>
    <t>admin@shs.starmat.uk</t>
  </si>
  <si>
    <t>01977682442</t>
  </si>
  <si>
    <t>Miriam</t>
  </si>
  <si>
    <t>Oakley</t>
  </si>
  <si>
    <t>100052062667</t>
  </si>
  <si>
    <t>01-06-2018</t>
  </si>
  <si>
    <t>201</t>
  </si>
  <si>
    <t>19-10-2022</t>
  </si>
  <si>
    <t>Sand Lane</t>
  </si>
  <si>
    <t>South Milford</t>
  </si>
  <si>
    <t>LS25 5AU</t>
  </si>
  <si>
    <t>https://www.southmilfordprimary.co.uk</t>
  </si>
  <si>
    <t>admin@sm.starmat.uk</t>
  </si>
  <si>
    <t>01977682359</t>
  </si>
  <si>
    <t>Lawrence</t>
  </si>
  <si>
    <t>Selby 004H</t>
  </si>
  <si>
    <t>100052062364</t>
  </si>
  <si>
    <t>E01034977</t>
  </si>
  <si>
    <t>29.40</t>
  </si>
  <si>
    <t>North Crescent</t>
  </si>
  <si>
    <t>LS25 6DD</t>
  </si>
  <si>
    <t>www.sherburnhungate.net</t>
  </si>
  <si>
    <t>admin@shp.starmat.uk</t>
  </si>
  <si>
    <t>01977682434</t>
  </si>
  <si>
    <t>Broom</t>
  </si>
  <si>
    <t>100052062680</t>
  </si>
  <si>
    <t>392</t>
  </si>
  <si>
    <t>LS24 9JN</t>
  </si>
  <si>
    <t>http://www.rs.starmat.uk</t>
  </si>
  <si>
    <t>schooloffice@rs.starmat.uk</t>
  </si>
  <si>
    <t>01937832899</t>
  </si>
  <si>
    <t>Styles</t>
  </si>
  <si>
    <t>Selby 001B</t>
  </si>
  <si>
    <t>100052208873</t>
  </si>
  <si>
    <t>E01027919</t>
  </si>
  <si>
    <t>Dam Lane</t>
  </si>
  <si>
    <t>Saxton</t>
  </si>
  <si>
    <t>LS24 9QF</t>
  </si>
  <si>
    <t>www.sp.starmat.uk</t>
  </si>
  <si>
    <t>admin@sp.starmat.uk</t>
  </si>
  <si>
    <t>01937557396</t>
  </si>
  <si>
    <t>Appleton Roebuck &amp; Church Fenton</t>
  </si>
  <si>
    <t>Selby 002E</t>
  </si>
  <si>
    <t>10023488110</t>
  </si>
  <si>
    <t>E01027904</t>
  </si>
  <si>
    <t>Appleton Roebuck</t>
  </si>
  <si>
    <t>YO23 7DN</t>
  </si>
  <si>
    <t>https://appleton.schooljotter2.com/</t>
  </si>
  <si>
    <t>admin@ar.starmat.uk</t>
  </si>
  <si>
    <t>01904501906</t>
  </si>
  <si>
    <t>Selby 002A</t>
  </si>
  <si>
    <t>100052162562</t>
  </si>
  <si>
    <t>E01027875</t>
  </si>
  <si>
    <t>26.10</t>
  </si>
  <si>
    <t>Roall Lane</t>
  </si>
  <si>
    <t>Kellington</t>
  </si>
  <si>
    <t>DN14 0NY</t>
  </si>
  <si>
    <t>https://www.kellington.n-yorks.sch.uk</t>
  </si>
  <si>
    <t>admin@kp.starmat.uk</t>
  </si>
  <si>
    <t>01977661127</t>
  </si>
  <si>
    <t>Selby 010A</t>
  </si>
  <si>
    <t>100051963864</t>
  </si>
  <si>
    <t>E01027889</t>
  </si>
  <si>
    <t>244</t>
  </si>
  <si>
    <t>09-11-2022</t>
  </si>
  <si>
    <t>Church Fenton</t>
  </si>
  <si>
    <t>LS24 9RF</t>
  </si>
  <si>
    <t>https://kf.starmat.uk/</t>
  </si>
  <si>
    <t>headteacher@kf.starmat.uk</t>
  </si>
  <si>
    <t>01937557228</t>
  </si>
  <si>
    <t>Selby 002D</t>
  </si>
  <si>
    <t>100052208495</t>
  </si>
  <si>
    <t>E01027888</t>
  </si>
  <si>
    <t>01-09-2018</t>
  </si>
  <si>
    <t>32.20</t>
  </si>
  <si>
    <t>www.stakesbyschool.net</t>
  </si>
  <si>
    <t>e.robson@stakesbyschool.net</t>
  </si>
  <si>
    <t>admin@stakesbyschool.net</t>
  </si>
  <si>
    <t>01947820231</t>
  </si>
  <si>
    <t>16.80</t>
  </si>
  <si>
    <t>24-01-2023</t>
  </si>
  <si>
    <t>Grange Avenue</t>
  </si>
  <si>
    <t>LS24 8AN</t>
  </si>
  <si>
    <t>tadcaster.ebor.academy</t>
  </si>
  <si>
    <t>admin.tad@ebor.academy</t>
  </si>
  <si>
    <t>01937833795</t>
  </si>
  <si>
    <t>Towler</t>
  </si>
  <si>
    <t>100052208842</t>
  </si>
  <si>
    <t>01-10-2018</t>
  </si>
  <si>
    <t>390</t>
  </si>
  <si>
    <t>63.30</t>
  </si>
  <si>
    <t>Braeburn</t>
  </si>
  <si>
    <t>YO11 3LG</t>
  </si>
  <si>
    <t>braeburn.ebor.academy</t>
  </si>
  <si>
    <t>admin.braeburn@ebor.academy</t>
  </si>
  <si>
    <t>01723582616</t>
  </si>
  <si>
    <t>Chalk</t>
  </si>
  <si>
    <t>100050467305</t>
  </si>
  <si>
    <t>Graham School</t>
  </si>
  <si>
    <t>01-03-2019</t>
  </si>
  <si>
    <t>1045</t>
  </si>
  <si>
    <t>489</t>
  </si>
  <si>
    <t>34.80</t>
  </si>
  <si>
    <t>YO12 6QW</t>
  </si>
  <si>
    <t>https://gra.hslt.academy/</t>
  </si>
  <si>
    <t>hello@gra.hslt.academy</t>
  </si>
  <si>
    <t>01723366451</t>
  </si>
  <si>
    <t>Robins</t>
  </si>
  <si>
    <t>100052152940</t>
  </si>
  <si>
    <t>George Pindar School</t>
  </si>
  <si>
    <t>681</t>
  </si>
  <si>
    <t>343</t>
  </si>
  <si>
    <t>338</t>
  </si>
  <si>
    <t>Moor Lane</t>
  </si>
  <si>
    <t>YO11 3LW</t>
  </si>
  <si>
    <t>https://gps.hslt.academy/</t>
  </si>
  <si>
    <t>hello@gps.hslt.academy</t>
  </si>
  <si>
    <t>01723582194</t>
  </si>
  <si>
    <t>Lesley</t>
  </si>
  <si>
    <t>Welsh</t>
  </si>
  <si>
    <t>100052150987</t>
  </si>
  <si>
    <t>251</t>
  </si>
  <si>
    <t>01-09-2019</t>
  </si>
  <si>
    <t>235</t>
  </si>
  <si>
    <t>HG2 7LL</t>
  </si>
  <si>
    <t>admin@starbeck.nsat.org.uk</t>
  </si>
  <si>
    <t>01423884780</t>
  </si>
  <si>
    <t>de Castro Morland</t>
  </si>
  <si>
    <t>Northallerton School &amp; Sixth Form College</t>
  </si>
  <si>
    <t>1079</t>
  </si>
  <si>
    <t>573</t>
  </si>
  <si>
    <t>506</t>
  </si>
  <si>
    <t>28.50</t>
  </si>
  <si>
    <t>14-01-2022</t>
  </si>
  <si>
    <t>Brompton Road</t>
  </si>
  <si>
    <t>DL6 1ED</t>
  </si>
  <si>
    <t>https://www.northallertonschool.org.uk/</t>
  </si>
  <si>
    <t>northallerton@arete.uk</t>
  </si>
  <si>
    <t>01609773340</t>
  </si>
  <si>
    <t>Vicki</t>
  </si>
  <si>
    <t>Rahn</t>
  </si>
  <si>
    <t>100051958209</t>
  </si>
  <si>
    <t>Marton-Cum-Grafton Church of England Primary School</t>
  </si>
  <si>
    <t>10.70</t>
  </si>
  <si>
    <t>Reas Lane</t>
  </si>
  <si>
    <t>YO51 9QB</t>
  </si>
  <si>
    <t>https://www.mcgprimaryschool.org</t>
  </si>
  <si>
    <t>admin@mcgprimaryschool.org</t>
  </si>
  <si>
    <t>01423322355</t>
  </si>
  <si>
    <t>Marie-Louise</t>
  </si>
  <si>
    <t>Thirlaway</t>
  </si>
  <si>
    <t>Harrogate 005C</t>
  </si>
  <si>
    <t>E01027647</t>
  </si>
  <si>
    <t>Knaresborough St John's Church of England Primary School</t>
  </si>
  <si>
    <t>Stockwell Road</t>
  </si>
  <si>
    <t>HG5 0JN</t>
  </si>
  <si>
    <t>www.ksjprimaryschool.org</t>
  </si>
  <si>
    <t>admin@ksjprimaryschool.org</t>
  </si>
  <si>
    <t>headteacher@ksjprimaryschool.org</t>
  </si>
  <si>
    <t>01423863265</t>
  </si>
  <si>
    <t>Alex</t>
  </si>
  <si>
    <t>Hope</t>
  </si>
  <si>
    <t>100052010963</t>
  </si>
  <si>
    <t>Keeble Gateway Academy</t>
  </si>
  <si>
    <t>Free schools</t>
  </si>
  <si>
    <t>02-09-2019</t>
  </si>
  <si>
    <t>Inspiration Way</t>
  </si>
  <si>
    <t>YO7 1TS</t>
  </si>
  <si>
    <t>https://www.keeblegatewayacademy.org</t>
  </si>
  <si>
    <t>admin@keeblegatewayacademy.org</t>
  </si>
  <si>
    <t>01845448227</t>
  </si>
  <si>
    <t>Jennifer</t>
  </si>
  <si>
    <t>Hambleton 009E</t>
  </si>
  <si>
    <t>10093404011</t>
  </si>
  <si>
    <t>E01034959</t>
  </si>
  <si>
    <t>St George's Catholic Primary School - a Catholic voluntary academy</t>
  </si>
  <si>
    <t>01-06-2019</t>
  </si>
  <si>
    <t>Diocese of Middlesbrough</t>
  </si>
  <si>
    <t>53.90</t>
  </si>
  <si>
    <t>ST CUTHBERT'S ROMAN CATHOLIC ACADEMY TRUST</t>
  </si>
  <si>
    <t>St Cuthbert's Roman Catholic Academy Trust</t>
  </si>
  <si>
    <t>27-09-2023</t>
  </si>
  <si>
    <t>Overdale</t>
  </si>
  <si>
    <t>YO11 3RE</t>
  </si>
  <si>
    <t>https://sgsyorks.org</t>
  </si>
  <si>
    <t>headteacher@sgsyorks.org</t>
  </si>
  <si>
    <t>admin@sgsyorks.org</t>
  </si>
  <si>
    <t>01723583535</t>
  </si>
  <si>
    <t>Krlic</t>
  </si>
  <si>
    <t>Co-Head</t>
  </si>
  <si>
    <t>Scarborough 011D</t>
  </si>
  <si>
    <t>200003339048</t>
  </si>
  <si>
    <t>E01027818</t>
  </si>
  <si>
    <t>St Augustine's Catholic School - a Catholic voluntary academy</t>
  </si>
  <si>
    <t>588</t>
  </si>
  <si>
    <t>18.90</t>
  </si>
  <si>
    <t>Stepney</t>
  </si>
  <si>
    <t>YO12 5LH</t>
  </si>
  <si>
    <t>https://sasyorks.org/</t>
  </si>
  <si>
    <t>admin@sasyorks.org</t>
  </si>
  <si>
    <t>sbrown@sasyorks.org</t>
  </si>
  <si>
    <t>01723363280</t>
  </si>
  <si>
    <t>Aishling</t>
  </si>
  <si>
    <t>200003338895</t>
  </si>
  <si>
    <t>St Francis Xavier School - a Joint Catholic and Church of England Voluntary Academy</t>
  </si>
  <si>
    <t>Roman Catholic/Church of England</t>
  </si>
  <si>
    <t>608</t>
  </si>
  <si>
    <t>319</t>
  </si>
  <si>
    <t>11.00</t>
  </si>
  <si>
    <t>NICHOLAS POSTGATE CATHOLIC ACADEMY TRUST</t>
  </si>
  <si>
    <t>Nicholas Postgate Catholic Academy Trust</t>
  </si>
  <si>
    <t>DL10 7DA</t>
  </si>
  <si>
    <t>http://www.sfxschool.org.uk/</t>
  </si>
  <si>
    <t>enquiries@sfx.npcat.org.uk</t>
  </si>
  <si>
    <t>prime.j@sfx.npcat.org.uk</t>
  </si>
  <si>
    <t>01748823414</t>
  </si>
  <si>
    <t>Prime</t>
  </si>
  <si>
    <t>100051957922</t>
  </si>
  <si>
    <t>Cambrai Primary School</t>
  </si>
  <si>
    <t>LINGFIELD EDUCATION TRUST</t>
  </si>
  <si>
    <t>Lingfield Education Trust</t>
  </si>
  <si>
    <t>Catterick Road</t>
  </si>
  <si>
    <t>DL9 4BZ</t>
  </si>
  <si>
    <t>https://www.cambraiprimaryschool.co.uk/</t>
  </si>
  <si>
    <t>office@cambraiprimaryschool.co.uk</t>
  </si>
  <si>
    <t>01748503130</t>
  </si>
  <si>
    <t>Dent</t>
  </si>
  <si>
    <t>200002730899</t>
  </si>
  <si>
    <t>All Saints Catholic Primary School, a Catholic Voluntary Academy</t>
  </si>
  <si>
    <t>26.50</t>
  </si>
  <si>
    <t>Green Lane East</t>
  </si>
  <si>
    <t>YO7 1NB</t>
  </si>
  <si>
    <t>https://allsaints.npcat.org.uk</t>
  </si>
  <si>
    <t>conway.p@allsaints.npcat.org.uk</t>
  </si>
  <si>
    <t>enquiries@allsaints.npcat.org.uk</t>
  </si>
  <si>
    <t>01845523058</t>
  </si>
  <si>
    <t>Conway</t>
  </si>
  <si>
    <t>Hambleton 008A</t>
  </si>
  <si>
    <t>200003298766</t>
  </si>
  <si>
    <t>E01027620</t>
  </si>
  <si>
    <t>St Mary's Catholic Primary School - a Catholic voluntary academy</t>
  </si>
  <si>
    <t>01-07-2019</t>
  </si>
  <si>
    <t>176</t>
  </si>
  <si>
    <t>Cross Lanes</t>
  </si>
  <si>
    <t>DL10 7DZ</t>
  </si>
  <si>
    <t>www.stmarysrcprimaryrichmond.co.uk</t>
  </si>
  <si>
    <t>enquiries@smr.npcat.org.uk</t>
  </si>
  <si>
    <t>01748822365</t>
  </si>
  <si>
    <t>F</t>
  </si>
  <si>
    <t>Mackle</t>
  </si>
  <si>
    <t>10004781809</t>
  </si>
  <si>
    <t>St Joseph's Catholic Primary School - a Catholic voluntary academy</t>
  </si>
  <si>
    <t>04-05-2023</t>
  </si>
  <si>
    <t>Swainsea Lane</t>
  </si>
  <si>
    <t>YO18 8AR</t>
  </si>
  <si>
    <t>https://sjp.npcat.org.uk</t>
  </si>
  <si>
    <t>enquiries@sjp.npcat.org.uk</t>
  </si>
  <si>
    <t>headteacher@sjp.npcat.org.uk</t>
  </si>
  <si>
    <t>01751473102</t>
  </si>
  <si>
    <t>Gerard</t>
  </si>
  <si>
    <t>Eddy</t>
  </si>
  <si>
    <t>200001271832</t>
  </si>
  <si>
    <t>Highfield Road</t>
  </si>
  <si>
    <t>YO17 7DB</t>
  </si>
  <si>
    <t>https://smm.npcat.org.uk</t>
  </si>
  <si>
    <t>enquiries@smm.npcat.org.uk</t>
  </si>
  <si>
    <t>davenport.h@smm.npcat.org.uk</t>
  </si>
  <si>
    <t>01653692274</t>
  </si>
  <si>
    <t>Davenport</t>
  </si>
  <si>
    <t>Ryedale 009</t>
  </si>
  <si>
    <t>Ryedale 009A</t>
  </si>
  <si>
    <t>200001269694</t>
  </si>
  <si>
    <t>E02007044</t>
  </si>
  <si>
    <t>E01027787</t>
  </si>
  <si>
    <t>St Benedict's Catholic Primary School - a Catholic voluntary academy</t>
  </si>
  <si>
    <t>01-08-2019</t>
  </si>
  <si>
    <t>2.60</t>
  </si>
  <si>
    <t>YO62 4DE</t>
  </si>
  <si>
    <t>http://www.st-benedicts.n-yorks.sch.uk/</t>
  </si>
  <si>
    <t>admin@stbens.smccat.org.uk</t>
  </si>
  <si>
    <t>01439788340</t>
  </si>
  <si>
    <t>200001278534</t>
  </si>
  <si>
    <t>Sacred Heart Catholic Primary School - a Catholic voluntary academy</t>
  </si>
  <si>
    <t>DL7 8UL</t>
  </si>
  <si>
    <t>admin@sacredheart.n-yorks.sch.uk</t>
  </si>
  <si>
    <t>headteacher@sacredheart.n-yorks.sch.uk</t>
  </si>
  <si>
    <t>01609780971</t>
  </si>
  <si>
    <t>200002416149</t>
  </si>
  <si>
    <t>St Peter's Catholic Primary School - a Catholic voluntary academy</t>
  </si>
  <si>
    <t>05-08-2024</t>
  </si>
  <si>
    <t>North Leas Avenue</t>
  </si>
  <si>
    <t>YO12 6LX</t>
  </si>
  <si>
    <t>spsyorks.org</t>
  </si>
  <si>
    <t>admin@spsyorks.org</t>
  </si>
  <si>
    <t>01723372720</t>
  </si>
  <si>
    <t>200003338903</t>
  </si>
  <si>
    <t>Clervaux Garden School</t>
  </si>
  <si>
    <t>19-12-2019</t>
  </si>
  <si>
    <t>10 to 19</t>
  </si>
  <si>
    <t>16-07-2021</t>
  </si>
  <si>
    <t>Clow Beck Eco Centre</t>
  </si>
  <si>
    <t>Croft On Tees</t>
  </si>
  <si>
    <t>DL2 2TF</t>
  </si>
  <si>
    <t>www.rmt.org/clervaux/</t>
  </si>
  <si>
    <t>cvtadmin@clervaux.org.uk</t>
  </si>
  <si>
    <t>Katrina.walecki@clervaux.org.uk</t>
  </si>
  <si>
    <t>01325729860</t>
  </si>
  <si>
    <t>Allison</t>
  </si>
  <si>
    <t>Rice</t>
  </si>
  <si>
    <t>100051958028</t>
  </si>
  <si>
    <t>282</t>
  </si>
  <si>
    <t>51.10</t>
  </si>
  <si>
    <t>https://www.friarage.coastandvale.academy</t>
  </si>
  <si>
    <t>admin@fr.coastandvale.academy</t>
  </si>
  <si>
    <t>01723374244</t>
  </si>
  <si>
    <t>Cheryl</t>
  </si>
  <si>
    <t>Cappleman</t>
  </si>
  <si>
    <t>100052210826</t>
  </si>
  <si>
    <t>140</t>
  </si>
  <si>
    <t>Brayton Church of England Primary School</t>
  </si>
  <si>
    <t>01-11-2019</t>
  </si>
  <si>
    <t>24-04-2024</t>
  </si>
  <si>
    <t>Brayton Lane</t>
  </si>
  <si>
    <t>YO8 9DZ</t>
  </si>
  <si>
    <t>braytonprimary.com</t>
  </si>
  <si>
    <t>admin@bp.starmat.uk</t>
  </si>
  <si>
    <t>01757704308</t>
  </si>
  <si>
    <t>Allyson</t>
  </si>
  <si>
    <t>Buckton</t>
  </si>
  <si>
    <t>Selby 007B</t>
  </si>
  <si>
    <t>100050512098</t>
  </si>
  <si>
    <t>E01027880</t>
  </si>
  <si>
    <t>Carnagill Community Primary School</t>
  </si>
  <si>
    <t>01-04-2020</t>
  </si>
  <si>
    <t>13.30</t>
  </si>
  <si>
    <t>www.carnagill.dalesmat.org</t>
  </si>
  <si>
    <t>admin@carnagill.dalesmat.org</t>
  </si>
  <si>
    <t>01748833622</t>
  </si>
  <si>
    <t>Louise</t>
  </si>
  <si>
    <t>Newport</t>
  </si>
  <si>
    <t>Rillington Primary School</t>
  </si>
  <si>
    <t>15.30</t>
  </si>
  <si>
    <t>27-06-2024</t>
  </si>
  <si>
    <t>Rillington</t>
  </si>
  <si>
    <t>YO17 8LA</t>
  </si>
  <si>
    <t>http://rillington.n-yorks.sch.uk/</t>
  </si>
  <si>
    <t>admin@rillingtonprimaryschool.org</t>
  </si>
  <si>
    <t>headteacher@rillingtonprimaryschool.org</t>
  </si>
  <si>
    <t>01944758402</t>
  </si>
  <si>
    <t>Carrie</t>
  </si>
  <si>
    <t>Stabler</t>
  </si>
  <si>
    <t>100052158229</t>
  </si>
  <si>
    <t>Thornton Dale CofE Primary School</t>
  </si>
  <si>
    <t>Castle Close</t>
  </si>
  <si>
    <t>Thornton-le-Dale</t>
  </si>
  <si>
    <t>YO18 7TW</t>
  </si>
  <si>
    <t>www.thorntondaleprimaryschool.org</t>
  </si>
  <si>
    <t>admin@thorntondaleprimaryschool.org</t>
  </si>
  <si>
    <t>01751474345</t>
  </si>
  <si>
    <t>Camarah</t>
  </si>
  <si>
    <t>Mosey</t>
  </si>
  <si>
    <t>Ryedale 002E</t>
  </si>
  <si>
    <t>200001268729</t>
  </si>
  <si>
    <t>E01027801</t>
  </si>
  <si>
    <t>Skipton Parish Church of England Primary School</t>
  </si>
  <si>
    <t>01-08-2021</t>
  </si>
  <si>
    <t>admin@parish.ycst.co.uk</t>
  </si>
  <si>
    <t>01756793314</t>
  </si>
  <si>
    <t>Lucy</t>
  </si>
  <si>
    <t>Peberdy</t>
  </si>
  <si>
    <t>10007561775</t>
  </si>
  <si>
    <t>The Forest School</t>
  </si>
  <si>
    <t>38.80</t>
  </si>
  <si>
    <t>22-02-2023</t>
  </si>
  <si>
    <t>HG5 0DQ</t>
  </si>
  <si>
    <t>www.forest.n-yorks.sch.uk</t>
  </si>
  <si>
    <t>admin@forest-school.org.uk</t>
  </si>
  <si>
    <t>01423864583</t>
  </si>
  <si>
    <t>Shona</t>
  </si>
  <si>
    <t>Crichton</t>
  </si>
  <si>
    <t>Harrogate 012A</t>
  </si>
  <si>
    <t>100052010933</t>
  </si>
  <si>
    <t>E01027670</t>
  </si>
  <si>
    <t>Greatwood Community Primary School</t>
  </si>
  <si>
    <t>01-09-2020</t>
  </si>
  <si>
    <t>13-10-2023</t>
  </si>
  <si>
    <t>Pinhaw Road</t>
  </si>
  <si>
    <t>BD23 2SJ</t>
  </si>
  <si>
    <t>www.greatwoodcommunityprimary.co.uk</t>
  </si>
  <si>
    <t>admin@greatwood.nsat.org.uk</t>
  </si>
  <si>
    <t>headteacher@greatwood.nsat.org.uk</t>
  </si>
  <si>
    <t>01756793609</t>
  </si>
  <si>
    <t>Jonelle</t>
  </si>
  <si>
    <t>Yeoman</t>
  </si>
  <si>
    <t>Craven 006B</t>
  </si>
  <si>
    <t>10007561618</t>
  </si>
  <si>
    <t>E01027580</t>
  </si>
  <si>
    <t>St Hedda's Catholic Primary School, a Catholic Voluntary Academy</t>
  </si>
  <si>
    <t>Egton Bridge</t>
  </si>
  <si>
    <t>YO21 1UX</t>
  </si>
  <si>
    <t>www.stheddas.npcat.org.uk</t>
  </si>
  <si>
    <t>admin@stheddas.npcat.org.uk</t>
  </si>
  <si>
    <t>sill.k@npcat.org.uk</t>
  </si>
  <si>
    <t>01947895361</t>
  </si>
  <si>
    <t>Kendra</t>
  </si>
  <si>
    <t>Sill</t>
  </si>
  <si>
    <t>10012897744</t>
  </si>
  <si>
    <t>Escrick Church of England Primary School</t>
  </si>
  <si>
    <t>4.40</t>
  </si>
  <si>
    <t>SOUTH YORK MULTI ACADEMY TRUST</t>
  </si>
  <si>
    <t>07-12-2022</t>
  </si>
  <si>
    <t>Carr Lane</t>
  </si>
  <si>
    <t>Escrick</t>
  </si>
  <si>
    <t>YO19 6JQ</t>
  </si>
  <si>
    <t>www.escrickprimaryschool.co.uk/</t>
  </si>
  <si>
    <t>admin@escrick.n-yorks.sch.uk</t>
  </si>
  <si>
    <t>01904728570</t>
  </si>
  <si>
    <t>Miller</t>
  </si>
  <si>
    <t>100052208531</t>
  </si>
  <si>
    <t>St Mary's Catholic Primary School, a Voluntary Academy</t>
  </si>
  <si>
    <t>01-03-2021</t>
  </si>
  <si>
    <t>THE BISHOP KONSTANT CATHOLIC ACADEMY TRUST</t>
  </si>
  <si>
    <t>Bishop Konstant Catholic Academy Trust</t>
  </si>
  <si>
    <t>Baffam Lane</t>
  </si>
  <si>
    <t>YO8 9AX</t>
  </si>
  <si>
    <t>www.sm.bkcat.co.uk</t>
  </si>
  <si>
    <t>Lbird@bkcat.co.uk</t>
  </si>
  <si>
    <t>admin@sm.bkcat.co.uk</t>
  </si>
  <si>
    <t>01757706616</t>
  </si>
  <si>
    <t>Bird</t>
  </si>
  <si>
    <t>100050511232</t>
  </si>
  <si>
    <t>Holy Family Catholic High School, A Voluntary Academy</t>
  </si>
  <si>
    <t>314</t>
  </si>
  <si>
    <t>23.80</t>
  </si>
  <si>
    <t>Longhedge Lane</t>
  </si>
  <si>
    <t>Carlton</t>
  </si>
  <si>
    <t>DN14 9NS</t>
  </si>
  <si>
    <t>http://www.holyfamilycarlton.org</t>
  </si>
  <si>
    <t>enquiry@holyfamilycarlton.org</t>
  </si>
  <si>
    <t>admin@holyfamilycarlton.org</t>
  </si>
  <si>
    <t>01405860276</t>
  </si>
  <si>
    <t>Donna</t>
  </si>
  <si>
    <t>Selby 008C</t>
  </si>
  <si>
    <t>200001027499</t>
  </si>
  <si>
    <t>E01027885</t>
  </si>
  <si>
    <t>Alanbrooke Academy</t>
  </si>
  <si>
    <t>01-03-2022</t>
  </si>
  <si>
    <t>Alanbrooke Barracks</t>
  </si>
  <si>
    <t>YO7 3SF</t>
  </si>
  <si>
    <t>https://www.alanbrooke.n-yorks.sch.uk/</t>
  </si>
  <si>
    <t>admin@alanbrookeacademy.org</t>
  </si>
  <si>
    <t>01845577474</t>
  </si>
  <si>
    <t>10008642855</t>
  </si>
  <si>
    <t>01-01-2021</t>
  </si>
  <si>
    <t>Townend Avenue</t>
  </si>
  <si>
    <t>DN14 9NR</t>
  </si>
  <si>
    <t>https://carltonprimary.setschools.uk/</t>
  </si>
  <si>
    <t>watsonj@setschools.uk</t>
  </si>
  <si>
    <t>carltonprimary@setschools.uk</t>
  </si>
  <si>
    <t>01405860736</t>
  </si>
  <si>
    <t>Watson</t>
  </si>
  <si>
    <t>100051965823</t>
  </si>
  <si>
    <t>Outwood Primary Academy Alne</t>
  </si>
  <si>
    <t>01-04-2021</t>
  </si>
  <si>
    <t>26-06-2024</t>
  </si>
  <si>
    <t>Alne</t>
  </si>
  <si>
    <t>YO61 1RT</t>
  </si>
  <si>
    <t>www.alne.outwood.com</t>
  </si>
  <si>
    <t>enquiries@alne.outwood.com</t>
  </si>
  <si>
    <t>01347838427</t>
  </si>
  <si>
    <t>Hambleton 011C</t>
  </si>
  <si>
    <t>100052173016</t>
  </si>
  <si>
    <t>E01027634</t>
  </si>
  <si>
    <t>Forest Moor School</t>
  </si>
  <si>
    <t>Academy special sponsor led</t>
  </si>
  <si>
    <t>01-07-2021</t>
  </si>
  <si>
    <t>9 to 16</t>
  </si>
  <si>
    <t>06-06-2024</t>
  </si>
  <si>
    <t>Menwith Hill Road</t>
  </si>
  <si>
    <t>Darley</t>
  </si>
  <si>
    <t>HG3 2RA</t>
  </si>
  <si>
    <t>https://forestmoor.org.uk/</t>
  </si>
  <si>
    <t>admin@forestmoor.org.uk</t>
  </si>
  <si>
    <t>d.roberts@forestmoor.org.uk</t>
  </si>
  <si>
    <t>01423779232</t>
  </si>
  <si>
    <t>Harrogate 018B</t>
  </si>
  <si>
    <t>10003033575</t>
  </si>
  <si>
    <t>E01027694</t>
  </si>
  <si>
    <t>01-02-2021</t>
  </si>
  <si>
    <t>28.80</t>
  </si>
  <si>
    <t>www.kirkbymoorside-rlt.co.uk</t>
  </si>
  <si>
    <t>info@kirkbymoorside-rlt.co.uk</t>
  </si>
  <si>
    <t>01751431517</t>
  </si>
  <si>
    <t>100052174295</t>
  </si>
  <si>
    <t>Sinnington Community Primary School</t>
  </si>
  <si>
    <t>23-01-2024</t>
  </si>
  <si>
    <t>Friars Hill</t>
  </si>
  <si>
    <t>Sinnington</t>
  </si>
  <si>
    <t>YO62 6SL</t>
  </si>
  <si>
    <t>www.sinnington-rlt.co.uk</t>
  </si>
  <si>
    <t>info@sinnington-rlt.co.uk</t>
  </si>
  <si>
    <t>01751431725</t>
  </si>
  <si>
    <t>Roden</t>
  </si>
  <si>
    <t>Ryedale 003D</t>
  </si>
  <si>
    <t>100052174271</t>
  </si>
  <si>
    <t>E01027800</t>
  </si>
  <si>
    <t>9.50</t>
  </si>
  <si>
    <t>Carlton Lane</t>
  </si>
  <si>
    <t>Helmsley</t>
  </si>
  <si>
    <t>YO62 5HB</t>
  </si>
  <si>
    <t>http://www.helmsley-rlt.co.uk</t>
  </si>
  <si>
    <t>clamb@helmsley-rlt.co.uk</t>
  </si>
  <si>
    <t>admin@helmsley-rlt.co.uk</t>
  </si>
  <si>
    <t>01439770783</t>
  </si>
  <si>
    <t>Ryedale 003C</t>
  </si>
  <si>
    <t>E01027781</t>
  </si>
  <si>
    <t>Ryedale School</t>
  </si>
  <si>
    <t>708</t>
  </si>
  <si>
    <t>356</t>
  </si>
  <si>
    <t>Gale Lane</t>
  </si>
  <si>
    <t>YO62 7SL</t>
  </si>
  <si>
    <t>http://ryedale-rlt.co.uk</t>
  </si>
  <si>
    <t>dwilkinson@ryedalelearningtrust.co.uk</t>
  </si>
  <si>
    <t>execpa@ryedalelearningtrust.co.uk</t>
  </si>
  <si>
    <t>01439771665</t>
  </si>
  <si>
    <t>Domenica</t>
  </si>
  <si>
    <t>100052174449</t>
  </si>
  <si>
    <t>St Robert's Catholic Primary School, A Voluntary Academy</t>
  </si>
  <si>
    <t>296</t>
  </si>
  <si>
    <t>www.strobertsprimaryschool.co.uk/</t>
  </si>
  <si>
    <t>admin@st-roberts.n-yorks.sch.uk</t>
  </si>
  <si>
    <t>office@st-roberts.n-yorks.sch.uk</t>
  </si>
  <si>
    <t>01423504730</t>
  </si>
  <si>
    <t>Jill</t>
  </si>
  <si>
    <t>100052209498</t>
  </si>
  <si>
    <t>Lady Lumley's School</t>
  </si>
  <si>
    <t>01-05-2021</t>
  </si>
  <si>
    <t>795</t>
  </si>
  <si>
    <t>400</t>
  </si>
  <si>
    <t>395</t>
  </si>
  <si>
    <t>YO18 8NG</t>
  </si>
  <si>
    <t>https://www.ladylumleys.coastandvale.academy/</t>
  </si>
  <si>
    <t>admin@ll.coastandvale.academy</t>
  </si>
  <si>
    <t>headteacher@ll.coastandvale.academy</t>
  </si>
  <si>
    <t>01751472846</t>
  </si>
  <si>
    <t>Clair</t>
  </si>
  <si>
    <t>Foden</t>
  </si>
  <si>
    <t>100052159193</t>
  </si>
  <si>
    <t>Malton Primary Academy</t>
  </si>
  <si>
    <t>01-01-2022</t>
  </si>
  <si>
    <t>34.50</t>
  </si>
  <si>
    <t>HULL COLLABORATIVE ACADEMY TRUST</t>
  </si>
  <si>
    <t>Hull Collaborative Academy Trust</t>
  </si>
  <si>
    <t>Malton Cp School</t>
  </si>
  <si>
    <t>www.maltonprimary.org</t>
  </si>
  <si>
    <t>info-malton@hcat.org.uk</t>
  </si>
  <si>
    <t>admin-malton@hcat.org.uk</t>
  </si>
  <si>
    <t>01653692582</t>
  </si>
  <si>
    <t>100052157941</t>
  </si>
  <si>
    <t>St John Fisher Catholic Academy</t>
  </si>
  <si>
    <t>1328</t>
  </si>
  <si>
    <t>651</t>
  </si>
  <si>
    <t>677</t>
  </si>
  <si>
    <t>14-12-2022</t>
  </si>
  <si>
    <t>Hookstone Drive</t>
  </si>
  <si>
    <t>HG2 8PT</t>
  </si>
  <si>
    <t>http://sjfchs.org.uk/</t>
  </si>
  <si>
    <t>office@sjfchs.org.uk</t>
  </si>
  <si>
    <t>01423887254</t>
  </si>
  <si>
    <t>Mort</t>
  </si>
  <si>
    <t>Harrogate 017A</t>
  </si>
  <si>
    <t>10003035151</t>
  </si>
  <si>
    <t>E01027660</t>
  </si>
  <si>
    <t>St Joseph's Catholic Primary School, a Voluntary Academy</t>
  </si>
  <si>
    <t>01-02-2022</t>
  </si>
  <si>
    <t>36.80</t>
  </si>
  <si>
    <t>LS24 9JG</t>
  </si>
  <si>
    <t>http://www.st-josephs-tadcaster.n-yorks.sch.uk/</t>
  </si>
  <si>
    <t>headteacher@st-josephs-tadcaster.n-yorks.sch.uk</t>
  </si>
  <si>
    <t>admin@st-josephs-tadcaster.n-yorks.sch.uk</t>
  </si>
  <si>
    <t>01937832344</t>
  </si>
  <si>
    <t>Ronicle</t>
  </si>
  <si>
    <t>200001017842</t>
  </si>
  <si>
    <t>01-04-2022</t>
  </si>
  <si>
    <t>446</t>
  </si>
  <si>
    <t>229</t>
  </si>
  <si>
    <t>25.80</t>
  </si>
  <si>
    <t>willowtreeprimary.co.uk</t>
  </si>
  <si>
    <t>admin@willowtree.nsat.org.uk</t>
  </si>
  <si>
    <t>01423883551</t>
  </si>
  <si>
    <t>Mold</t>
  </si>
  <si>
    <t>Filey School</t>
  </si>
  <si>
    <t>Fresh Start</t>
  </si>
  <si>
    <t>01-06-2022</t>
  </si>
  <si>
    <t>455</t>
  </si>
  <si>
    <t>231</t>
  </si>
  <si>
    <t>35.90</t>
  </si>
  <si>
    <t>Muston Road</t>
  </si>
  <si>
    <t>YO14 0HG</t>
  </si>
  <si>
    <t>admin@fi.coastandvale.academy</t>
  </si>
  <si>
    <t>01723512354</t>
  </si>
  <si>
    <t>200003339288</t>
  </si>
  <si>
    <t>01-10-2022</t>
  </si>
  <si>
    <t>Coronation Avenue</t>
  </si>
  <si>
    <t>Hinderwell</t>
  </si>
  <si>
    <t>TS13 5HA</t>
  </si>
  <si>
    <t>http://www.oakridge.n-yorks.sch.uk/</t>
  </si>
  <si>
    <t>admin.oakridge@yeat.co.uk</t>
  </si>
  <si>
    <t>01947840255</t>
  </si>
  <si>
    <t>Benjamin</t>
  </si>
  <si>
    <t>100052121079</t>
  </si>
  <si>
    <t>01-09-2022</t>
  </si>
  <si>
    <t>LEEDS DIOCESAN LEARNING TRUST</t>
  </si>
  <si>
    <t>Leeds Diocesan Learning Trust</t>
  </si>
  <si>
    <t>Grewelthorpe</t>
  </si>
  <si>
    <t>HG4 3BH</t>
  </si>
  <si>
    <t>www.grewelthorpeschool.co.uk/</t>
  </si>
  <si>
    <t>admin@gfschools.co.uk</t>
  </si>
  <si>
    <t>01765658287</t>
  </si>
  <si>
    <t>Pamela</t>
  </si>
  <si>
    <t>Acheson</t>
  </si>
  <si>
    <t>Harrogate 001D</t>
  </si>
  <si>
    <t>10003598095</t>
  </si>
  <si>
    <t>E01027686</t>
  </si>
  <si>
    <t>Holy Trinity Church of England Junior School</t>
  </si>
  <si>
    <t>222</t>
  </si>
  <si>
    <t>120</t>
  </si>
  <si>
    <t>23.40</t>
  </si>
  <si>
    <t>HG4 2ES</t>
  </si>
  <si>
    <t>www.htceschools.co.uk</t>
  </si>
  <si>
    <t>headteacher@htceschools.co.uk</t>
  </si>
  <si>
    <t>admin@htceschools.co.uk</t>
  </si>
  <si>
    <t>01765602858</t>
  </si>
  <si>
    <t>Sanderson</t>
  </si>
  <si>
    <t>Harrogate 002B</t>
  </si>
  <si>
    <t>10003032866</t>
  </si>
  <si>
    <t>E01027713</t>
  </si>
  <si>
    <t>Roecliffe CofE Primary School</t>
  </si>
  <si>
    <t>Roecliffe</t>
  </si>
  <si>
    <t>YO51 9LY</t>
  </si>
  <si>
    <t>http://www.roecliffe.n-yorks.sch.uk/</t>
  </si>
  <si>
    <t>lesley.briggs@roecliffeschool.co.uk</t>
  </si>
  <si>
    <t>office@roecliffeschool.co.uk</t>
  </si>
  <si>
    <t>01423322302</t>
  </si>
  <si>
    <t>Briggs</t>
  </si>
  <si>
    <t>Holy Trinity Church of England Infant and Nursery</t>
  </si>
  <si>
    <t>Trinity Lane</t>
  </si>
  <si>
    <t>HG4 2AL</t>
  </si>
  <si>
    <t>http://www.htjce.co.uk</t>
  </si>
  <si>
    <t>100052010066</t>
  </si>
  <si>
    <t>22-11-2023</t>
  </si>
  <si>
    <t>Braithwaite</t>
  </si>
  <si>
    <t>Summerbridge</t>
  </si>
  <si>
    <t>HG3 4AN</t>
  </si>
  <si>
    <t>http://www.dacrebraithwaite.n-yorks.sch.uk/</t>
  </si>
  <si>
    <t>admin@dacreb.co.uk</t>
  </si>
  <si>
    <t>01423780285</t>
  </si>
  <si>
    <t>Jo</t>
  </si>
  <si>
    <t>Dobbs</t>
  </si>
  <si>
    <t>Harrogate 006B</t>
  </si>
  <si>
    <t>10003600668</t>
  </si>
  <si>
    <t>E01027693</t>
  </si>
  <si>
    <t>Grantley</t>
  </si>
  <si>
    <t>HG4 3PJ</t>
  </si>
  <si>
    <t>www.grantleyfountains.co.uk/</t>
  </si>
  <si>
    <t>headteacher@gfschools.co.uk</t>
  </si>
  <si>
    <t>office@gfschools.co.uk</t>
  </si>
  <si>
    <t>01765620631</t>
  </si>
  <si>
    <t>10003598253</t>
  </si>
  <si>
    <t>Carleton-in-Craven</t>
  </si>
  <si>
    <t>Carleton</t>
  </si>
  <si>
    <t>BD23 3DE</t>
  </si>
  <si>
    <t>https://www.carletonendowedprimary.org.uk/</t>
  </si>
  <si>
    <t>admin@carletonendowed.com</t>
  </si>
  <si>
    <t>01756792910</t>
  </si>
  <si>
    <t>Dudman</t>
  </si>
  <si>
    <t>10007563614</t>
  </si>
  <si>
    <t>Strive for Education</t>
  </si>
  <si>
    <t>20-02-2023</t>
  </si>
  <si>
    <t>21 North Park Road</t>
  </si>
  <si>
    <t>HG1 5PD</t>
  </si>
  <si>
    <t>www.striveforeducation.co.uk</t>
  </si>
  <si>
    <t>andy@striveforeducation.co.uk</t>
  </si>
  <si>
    <t>sonja@striveforeducation.co.uk</t>
  </si>
  <si>
    <t>01423649070</t>
  </si>
  <si>
    <t>Harrogate 019A</t>
  </si>
  <si>
    <t>Strive for Education Limited</t>
  </si>
  <si>
    <t>100052005776</t>
  </si>
  <si>
    <t>E01027656</t>
  </si>
  <si>
    <t>South Kilvington Church of England Academy</t>
  </si>
  <si>
    <t>01-02-2023</t>
  </si>
  <si>
    <t>South Kilvington</t>
  </si>
  <si>
    <t>YO7 2LR</t>
  </si>
  <si>
    <t>www.southkilvingtonacademy.org</t>
  </si>
  <si>
    <t>headteacher@southkilvintonacademy.org</t>
  </si>
  <si>
    <t>admin@southkilvingtonacademy.org</t>
  </si>
  <si>
    <t>01845523191</t>
  </si>
  <si>
    <t>Butterworth</t>
  </si>
  <si>
    <t>10001284413</t>
  </si>
  <si>
    <t>Brompton Hall School</t>
  </si>
  <si>
    <t>01-03-2023</t>
  </si>
  <si>
    <t>8 to 16</t>
  </si>
  <si>
    <t>63.90</t>
  </si>
  <si>
    <t>VENN ACADEMY TRUST</t>
  </si>
  <si>
    <t>Venn Academy Trust</t>
  </si>
  <si>
    <t>15-08-2024</t>
  </si>
  <si>
    <t>Brompton-By-Sawdon</t>
  </si>
  <si>
    <t>YO13 9DB</t>
  </si>
  <si>
    <t>https://bromptonhallschool.org.uk</t>
  </si>
  <si>
    <t>d.kenny@vennacademy.org</t>
  </si>
  <si>
    <t>bromptonhall-admin@vennacademy.org</t>
  </si>
  <si>
    <t>01723859121</t>
  </si>
  <si>
    <t>Danny</t>
  </si>
  <si>
    <t>Kenny</t>
  </si>
  <si>
    <t>100052153989</t>
  </si>
  <si>
    <t>Mill Hill Primary School</t>
  </si>
  <si>
    <t>53.10</t>
  </si>
  <si>
    <t>Crosby Road</t>
  </si>
  <si>
    <t>DL6 1AE</t>
  </si>
  <si>
    <t>www.millhill.n-yorks.sch.uk/</t>
  </si>
  <si>
    <t>rbainbridge@mhp.arete.uk</t>
  </si>
  <si>
    <t>millhill@arete.uk</t>
  </si>
  <si>
    <t>01609772382</t>
  </si>
  <si>
    <t>100052205862</t>
  </si>
  <si>
    <t>01-04-2023</t>
  </si>
  <si>
    <t>9.10</t>
  </si>
  <si>
    <t>Bradley</t>
  </si>
  <si>
    <t>BD20 9EF</t>
  </si>
  <si>
    <t>www.bradleysbothcpschool.org.uk</t>
  </si>
  <si>
    <t>admin@bradleysboth.n-yorks.sch.uk</t>
  </si>
  <si>
    <t>01535633116</t>
  </si>
  <si>
    <t>Barry</t>
  </si>
  <si>
    <t>100052204964</t>
  </si>
  <si>
    <t>01-09-2023</t>
  </si>
  <si>
    <t>18.10</t>
  </si>
  <si>
    <t>Main Street, Summerbridge</t>
  </si>
  <si>
    <t>HG3 4JN</t>
  </si>
  <si>
    <t>http://www.summerbridge.n-yorks.sch.uk/</t>
  </si>
  <si>
    <t>admin@summerbridge.n-yorks.sch.uk</t>
  </si>
  <si>
    <t>01423780446</t>
  </si>
  <si>
    <t>Harrogate 006A</t>
  </si>
  <si>
    <t>E01027681</t>
  </si>
  <si>
    <t>HG3 2PZ</t>
  </si>
  <si>
    <t>http://www.darley.n-yorks.sch.uk/</t>
  </si>
  <si>
    <t>darley@ycatschools.co.uk</t>
  </si>
  <si>
    <t>01423780234</t>
  </si>
  <si>
    <t>10003023423</t>
  </si>
  <si>
    <t>Nidderdale High School</t>
  </si>
  <si>
    <t>407</t>
  </si>
  <si>
    <t>Low Wath Road</t>
  </si>
  <si>
    <t>HG3 5HL</t>
  </si>
  <si>
    <t>http://nidderdale.n-yorks.sch.uk/</t>
  </si>
  <si>
    <t>admin@nidderdale.mlt.co.uk</t>
  </si>
  <si>
    <t>bursar@nidderdale.mlt.co.uk</t>
  </si>
  <si>
    <t>01423711246</t>
  </si>
  <si>
    <t>Kath</t>
  </si>
  <si>
    <t>Jordan</t>
  </si>
  <si>
    <t>100050400108</t>
  </si>
  <si>
    <t>01-01-2024</t>
  </si>
  <si>
    <t>North Stainley</t>
  </si>
  <si>
    <t>HG4 3HT</t>
  </si>
  <si>
    <t>http://www.northstainley.n-yorks.sch.uk/</t>
  </si>
  <si>
    <t>Headteacher@northstainley.n-yorks.sch.uk</t>
  </si>
  <si>
    <t>admin@northstainley.n-yorks.sch.uk</t>
  </si>
  <si>
    <t>01765635276</t>
  </si>
  <si>
    <t>Pam</t>
  </si>
  <si>
    <t>10003033764</t>
  </si>
  <si>
    <t>Christ Church Church of England Primary School</t>
  </si>
  <si>
    <t>21.50</t>
  </si>
  <si>
    <t>Craven Street</t>
  </si>
  <si>
    <t>BD23 2AP</t>
  </si>
  <si>
    <t>www.christchurchschoolskipton.org.uk/</t>
  </si>
  <si>
    <t>headteacher@christchurch.n-yorks.sch.uk</t>
  </si>
  <si>
    <t>admin@christchurch.n-yorks.sch.uk</t>
  </si>
  <si>
    <t>01756793030</t>
  </si>
  <si>
    <t>Craven 006F</t>
  </si>
  <si>
    <t>100051946335</t>
  </si>
  <si>
    <t>E01034957</t>
  </si>
  <si>
    <t>Threshfield Primary School</t>
  </si>
  <si>
    <t>01-06-2024</t>
  </si>
  <si>
    <t>Low Road</t>
  </si>
  <si>
    <t>BD23 5NP</t>
  </si>
  <si>
    <t>www.threshfieldprimary.co.uk/</t>
  </si>
  <si>
    <t>admin@threshfield.n-yorks.sch.uk</t>
  </si>
  <si>
    <t>01756752348</t>
  </si>
  <si>
    <t>Harper</t>
  </si>
  <si>
    <t>Barkston Ash Catholic Primary School, a Voluntary Academy</t>
  </si>
  <si>
    <t>London Road</t>
  </si>
  <si>
    <t>Barkston Ash</t>
  </si>
  <si>
    <t>LS24 9PS</t>
  </si>
  <si>
    <t>http://www.barkstonash.n-yorks.sch.uk/</t>
  </si>
  <si>
    <t>headteacher@barkstonash.n-yorks.sch.uk</t>
  </si>
  <si>
    <t>admin@barkstonash.n-yorks.sch.uk</t>
  </si>
  <si>
    <t>01937557373</t>
  </si>
  <si>
    <t>Vikki</t>
  </si>
  <si>
    <t>Vaughan</t>
  </si>
  <si>
    <t>200001018047</t>
  </si>
  <si>
    <t>St Wilfrid's Catholic Primary School, a Voluntary Academy</t>
  </si>
  <si>
    <t>http://stwcps.co.uk/</t>
  </si>
  <si>
    <t>admin@stwcps.co.uk</t>
  </si>
  <si>
    <t>01765603232</t>
  </si>
  <si>
    <t>10003026245</t>
  </si>
  <si>
    <t>Malton School</t>
  </si>
  <si>
    <t>PATHFINDER MULTI ACADEMY TRUST</t>
  </si>
  <si>
    <t>Pathfinder Multi Academy Trust</t>
  </si>
  <si>
    <t>Middlecave Road</t>
  </si>
  <si>
    <t>YO17 7NH</t>
  </si>
  <si>
    <t>http://www.maltonschool.org/</t>
  </si>
  <si>
    <t>admin@maltonschool.org</t>
  </si>
  <si>
    <t>01653692828</t>
  </si>
  <si>
    <t>Rob</t>
  </si>
  <si>
    <t>Ryedale 010A</t>
  </si>
  <si>
    <t>100052209072</t>
  </si>
  <si>
    <t>E01027786</t>
  </si>
  <si>
    <t>Luttons Community Primary Academy</t>
  </si>
  <si>
    <t>01-07-2024</t>
  </si>
  <si>
    <t>West Lutton</t>
  </si>
  <si>
    <t>YO17 8TF</t>
  </si>
  <si>
    <t>01944738232</t>
  </si>
  <si>
    <t>Ryedale 004D</t>
  </si>
  <si>
    <t>10007634397</t>
  </si>
  <si>
    <t>E01027803</t>
  </si>
  <si>
    <t>Sherburn Church of England Primary Academy</t>
  </si>
  <si>
    <t>St. Hildas Street</t>
  </si>
  <si>
    <t>Sherburn</t>
  </si>
  <si>
    <t>YO17 8PG</t>
  </si>
  <si>
    <t>01944710282</t>
  </si>
  <si>
    <t>Mould</t>
  </si>
  <si>
    <t>100052158252</t>
  </si>
  <si>
    <t>Cliffe</t>
  </si>
  <si>
    <t>YO8 6NN</t>
  </si>
  <si>
    <t>http://www.cliffe.n-yorks.sch.uk/</t>
  </si>
  <si>
    <t>russons@setschools.uk</t>
  </si>
  <si>
    <t>cliffeadmin@setschools.uk</t>
  </si>
  <si>
    <t>01757638426</t>
  </si>
  <si>
    <t>Adam</t>
  </si>
  <si>
    <t>Blackwood</t>
  </si>
  <si>
    <t>Selby 008E</t>
  </si>
  <si>
    <t>10023486581</t>
  </si>
  <si>
    <t>E01027897</t>
  </si>
  <si>
    <t>Sutton-in-Craven Church of England Primary School</t>
  </si>
  <si>
    <t>BD20 7JS</t>
  </si>
  <si>
    <t>http://www.sutton-in-cravencofe.n-yorks.sch.uk/</t>
  </si>
  <si>
    <t>headteacher@sutton-in-cravencofe.n-yorks.sch.uk</t>
  </si>
  <si>
    <t>admin@sutton-in-cravencofe.n-yorks.sch.uk</t>
  </si>
  <si>
    <t>01535632181</t>
  </si>
  <si>
    <t>Orla</t>
  </si>
  <si>
    <t>Gibbons</t>
  </si>
  <si>
    <t>Craven 008F</t>
  </si>
  <si>
    <t>100051941534</t>
  </si>
  <si>
    <t>E01027584</t>
  </si>
  <si>
    <t>Oakbridge Church of England Primary School</t>
  </si>
  <si>
    <r>
      <t xml:space="preserve">Admissions contact - </t>
    </r>
    <r>
      <rPr>
        <sz val="10"/>
        <color theme="1"/>
        <rFont val="Arial Nova"/>
        <family val="2"/>
      </rPr>
      <t>(if not headteacher)</t>
    </r>
  </si>
  <si>
    <t>Vickie Hemming-Allen</t>
  </si>
  <si>
    <t>When did you last consult on your admission arrangements?</t>
  </si>
  <si>
    <t>Key Stage 1</t>
  </si>
  <si>
    <t>Key Stage 2</t>
  </si>
  <si>
    <t xml:space="preserve">If you run a Nursery or Early Years class please state the number of full-time equivalent early years places you can provide (ie 26 part-time places = 13 full-time places) </t>
  </si>
  <si>
    <t xml:space="preserve">Is your school currently undergoing building works or are there any proposed building works at your school and would the school capacity be increased as a result of this?  If the answer is yes to either of these questions please give FULL details (including measurements) below.  </t>
  </si>
  <si>
    <t>All Schools - Any other comments you wish to make.</t>
  </si>
  <si>
    <t>R</t>
  </si>
  <si>
    <t>Y1</t>
  </si>
  <si>
    <t>Y2</t>
  </si>
  <si>
    <t>Y3</t>
  </si>
  <si>
    <t>Y4</t>
  </si>
  <si>
    <t>Y5</t>
  </si>
  <si>
    <t>Y6</t>
  </si>
  <si>
    <t>Class1</t>
  </si>
  <si>
    <t>Class2</t>
  </si>
  <si>
    <t>Class3</t>
  </si>
  <si>
    <t>Class4</t>
  </si>
  <si>
    <t>Class5</t>
  </si>
  <si>
    <t>Class6</t>
  </si>
  <si>
    <t>Class7</t>
  </si>
  <si>
    <t>Class8</t>
  </si>
  <si>
    <t>Class9</t>
  </si>
  <si>
    <t>Class10</t>
  </si>
  <si>
    <t>Class11</t>
  </si>
  <si>
    <t>Class12</t>
  </si>
  <si>
    <t>Class13</t>
  </si>
  <si>
    <t>Class14</t>
  </si>
  <si>
    <t>Class15</t>
  </si>
  <si>
    <t>Class16</t>
  </si>
  <si>
    <t>Class17</t>
  </si>
  <si>
    <t>Class18</t>
  </si>
  <si>
    <t>Class19</t>
  </si>
  <si>
    <t>Class20</t>
  </si>
  <si>
    <t>Class21</t>
  </si>
  <si>
    <t>To show how these classes are structured please complete the form at the end of this document to showing current actual numbers.</t>
  </si>
  <si>
    <t>Holy Trinity Church of England Primary School</t>
  </si>
  <si>
    <t>Free</t>
  </si>
  <si>
    <t>Vickie Hemming-Allen/Nicola Wright</t>
  </si>
  <si>
    <t>vickie.hemming-allen@northyorks.gov.uk / nicola.wright@northyorks.gov.uk</t>
  </si>
  <si>
    <t xml:space="preserve">Polite reminder - Could all schools please ensure that all relevant details are regularly updated on Get Information About Schools - https://get-information-schools.service.gov.uk/ </t>
  </si>
  <si>
    <t>Class Structure (September 2025)</t>
  </si>
  <si>
    <t>All Schools please complete yellow boxes only - once cell B8 (9999) has been complete grey boxes will auto fill</t>
  </si>
  <si>
    <r>
      <t xml:space="preserve">If you wish to discuss admission arrangements relating to your school please contact  the </t>
    </r>
    <r>
      <rPr>
        <b/>
        <u/>
        <sz val="14"/>
        <color theme="1"/>
        <rFont val="Arial Nova"/>
        <family val="2"/>
      </rPr>
      <t>Strategic Planning Officer</t>
    </r>
    <r>
      <rPr>
        <b/>
        <sz val="14"/>
        <color theme="1"/>
        <rFont val="Arial Nova"/>
        <family val="2"/>
      </rPr>
      <t xml:space="preserve"> for your school.</t>
    </r>
  </si>
  <si>
    <t>please contact - nicola.howells@northyorks.gov.uk on behalf of SPO</t>
  </si>
  <si>
    <t>Strategic Planning Officer (SPO)</t>
  </si>
  <si>
    <t>Please advise</t>
  </si>
  <si>
    <t>Masham CE Primary School</t>
  </si>
  <si>
    <t>Leeming St John's Church of England Primary School</t>
  </si>
  <si>
    <t>Proposed Admission Arrangements 2028/2029</t>
  </si>
  <si>
    <t>Proposed Admission Number 2028/2029</t>
  </si>
  <si>
    <t>If you DO NOT agree with the proposed Admission Number for 2028/2029 please add your suggested PAN with reasons for change in the box below.</t>
  </si>
  <si>
    <t>Do you need to consult on your admission arrangments for 2028/2029?                                                                                                (if unsure please refer to the Admissions Code) https://assets.publishing.service.gov.uk/media/60ebfeb08fa8f50c76838685/School_admissions_code_2021.pdf</t>
  </si>
  <si>
    <r>
      <rPr>
        <b/>
        <sz val="12"/>
        <color theme="1"/>
        <rFont val="Arial Nova"/>
        <family val="2"/>
      </rPr>
      <t>Determined</t>
    </r>
    <r>
      <rPr>
        <sz val="12"/>
        <color theme="1"/>
        <rFont val="Arial Nova"/>
        <family val="2"/>
      </rPr>
      <t xml:space="preserve"> Published Admission Number </t>
    </r>
    <r>
      <rPr>
        <b/>
        <sz val="12"/>
        <color theme="1"/>
        <rFont val="Arial Nova"/>
        <family val="2"/>
      </rPr>
      <t>2027/2028</t>
    </r>
  </si>
  <si>
    <t>Indicated Admission Number based on May 2026 Net Capacity</t>
  </si>
  <si>
    <r>
      <t xml:space="preserve">If known - how many applications do you expect for the first year of entry (Reception/Year 3) for </t>
    </r>
    <r>
      <rPr>
        <b/>
        <sz val="12"/>
        <color theme="1"/>
        <rFont val="Arial Nova"/>
        <family val="2"/>
      </rPr>
      <t>2027/2028</t>
    </r>
  </si>
  <si>
    <r>
      <t xml:space="preserve">Would you be prepared if required to admit pupils above your Published Admission Number for </t>
    </r>
    <r>
      <rPr>
        <b/>
        <sz val="12"/>
        <color theme="1"/>
        <rFont val="Arial Nova"/>
        <family val="2"/>
      </rPr>
      <t>2027/2028</t>
    </r>
    <r>
      <rPr>
        <sz val="12"/>
        <color theme="1"/>
        <rFont val="Arial Nova"/>
        <family val="2"/>
      </rPr>
      <t xml:space="preserve">? If so how many pupils would you be prepared to admit in </t>
    </r>
    <r>
      <rPr>
        <b/>
        <sz val="12"/>
        <color theme="1"/>
        <rFont val="Arial Nova"/>
        <family val="2"/>
      </rPr>
      <t>2027/28</t>
    </r>
    <r>
      <rPr>
        <sz val="12"/>
        <color theme="1"/>
        <rFont val="Arial Nova"/>
        <family val="2"/>
      </rPr>
      <t xml:space="preserve"> into your first year of entry?</t>
    </r>
  </si>
  <si>
    <t>It would also help with school place planning if you could please provide details of the  number of pupils you currently have on roll by year group (September 2026).  If you have any comments to add in relation to this request please complete the box referring to any other comments.</t>
  </si>
  <si>
    <t>Net Capacity (May 2026)</t>
  </si>
  <si>
    <t>Published 2027/28</t>
  </si>
  <si>
    <t>DfE No.</t>
  </si>
  <si>
    <t>Previous DfE No.</t>
  </si>
  <si>
    <t>Conversion Date</t>
  </si>
  <si>
    <t>Type</t>
  </si>
  <si>
    <t>Phase</t>
  </si>
  <si>
    <t>Trust</t>
  </si>
  <si>
    <t>Converter</t>
  </si>
  <si>
    <t>Arête Learning Trust</t>
  </si>
  <si>
    <t>Apex Collaborative Trust</t>
  </si>
  <si>
    <t>St Aidan's CE High School</t>
  </si>
  <si>
    <t>Great Smeaton Academy Primary</t>
  </si>
  <si>
    <t>Outwood Grange Academy Trust</t>
  </si>
  <si>
    <t>Special</t>
  </si>
  <si>
    <t>PRS</t>
  </si>
  <si>
    <t>Sponsored</t>
  </si>
  <si>
    <t>David Ross Education Trust (DRET)</t>
  </si>
  <si>
    <t>Enquire Learning Trust</t>
  </si>
  <si>
    <t>Richard Taylor CE Primary</t>
  </si>
  <si>
    <t>St Mary’s RC, Knaresborough</t>
  </si>
  <si>
    <t>Bishop Wheeler Catholic Academy Trust</t>
  </si>
  <si>
    <t>St Joseph’s RC, Harrogate</t>
  </si>
  <si>
    <t>Brotherton &amp; Byram Primary Academy</t>
  </si>
  <si>
    <t>Askwith Primary School</t>
  </si>
  <si>
    <t>Yorkshire Collaborative Academy Trust</t>
  </si>
  <si>
    <t>Bilton Grange Primary School</t>
  </si>
  <si>
    <t>St Stephen’s RC, Skipton</t>
  </si>
  <si>
    <t>Oatlands Junior School</t>
  </si>
  <si>
    <t>Junior</t>
  </si>
  <si>
    <t>4150 &amp; 4001</t>
  </si>
  <si>
    <t>Delta Academies Trust</t>
  </si>
  <si>
    <t>St Peter’s CE Primary, Harrogate</t>
  </si>
  <si>
    <t>Infant</t>
  </si>
  <si>
    <t xml:space="preserve">Yorkshire Causeway Schools Trust </t>
  </si>
  <si>
    <t>New</t>
  </si>
  <si>
    <t>Rodillian Academy Trust</t>
  </si>
  <si>
    <t xml:space="preserve">Enquire Learning Trust </t>
  </si>
  <si>
    <t>Forest of Galtres Anglican/Methodist Primary</t>
  </si>
  <si>
    <t>Heartwood Learning Trust</t>
  </si>
  <si>
    <t>Camblesforth Primary Academy</t>
  </si>
  <si>
    <t>Hampsthwaite CE Primary</t>
  </si>
  <si>
    <t>Filey CE Nursery and Infants Academy</t>
  </si>
  <si>
    <t>Topcliffe CE Academy</t>
  </si>
  <si>
    <t xml:space="preserve">Sponsored </t>
  </si>
  <si>
    <t>East Cowton CE Primary School</t>
  </si>
  <si>
    <t xml:space="preserve">Converter </t>
  </si>
  <si>
    <t>Eppleby Forcett CE Primary School</t>
  </si>
  <si>
    <t>Middleton Tyas CE Primary School</t>
  </si>
  <si>
    <t>Tockwith CE Primary Academy</t>
  </si>
  <si>
    <t>North Rigton CE Primary School</t>
  </si>
  <si>
    <t>Barton CE Primary School</t>
  </si>
  <si>
    <t>Ravensworth CE Primary School</t>
  </si>
  <si>
    <t>South Otterington CE Primary School</t>
  </si>
  <si>
    <t>Croft CE Primary School</t>
  </si>
  <si>
    <t>Knayton CE Academy</t>
  </si>
  <si>
    <t>Yorkshire Endeavour Academy Trust</t>
  </si>
  <si>
    <t>Newby and Scalby Primary Academy</t>
  </si>
  <si>
    <t>Yorkshire Learning Trust</t>
  </si>
  <si>
    <t>Riverside School</t>
  </si>
  <si>
    <t>Monk Fryston CE Primary School</t>
  </si>
  <si>
    <t>Saxton CE Primary School</t>
  </si>
  <si>
    <t>Kirk Fenton CE Primary School</t>
  </si>
  <si>
    <t>All Saints CE, Kirkby Overblow</t>
  </si>
  <si>
    <t>Ainderby Steeple CE Primary</t>
  </si>
  <si>
    <t>St Augustine's RC, Scarborough</t>
  </si>
  <si>
    <t>St Cuthbert's Catholic Academy Trust</t>
  </si>
  <si>
    <t>St Francis Xavier School, Richmond</t>
  </si>
  <si>
    <t xml:space="preserve">Nicholas Postgate Catholic Academy Trust </t>
  </si>
  <si>
    <t>St George's RC Primary, Scarborough</t>
  </si>
  <si>
    <t>All Saints RC Primary, Thirsk</t>
  </si>
  <si>
    <t>St Joseph's RC Primary, Pickering</t>
  </si>
  <si>
    <t>St Mary's RC Primary, Malton</t>
  </si>
  <si>
    <t>St Mary's RC Primary, Richmond</t>
  </si>
  <si>
    <t>Sacred Heart RC Primary, Northallerton</t>
  </si>
  <si>
    <t>St Benedict's RC Primary, Ampleforth</t>
  </si>
  <si>
    <t>St Peter's RC Primary, Scarborough</t>
  </si>
  <si>
    <t>Northallerton School and Sixth Form</t>
  </si>
  <si>
    <t>Friarage Community Academy</t>
  </si>
  <si>
    <t>Cambrai Primary School, Catterick</t>
  </si>
  <si>
    <t>Keeble Gateway Academy, Sowerby</t>
  </si>
  <si>
    <t>Knaresborough St John's CE Primary</t>
  </si>
  <si>
    <t>Marton-cum-Grafton CE Primary</t>
  </si>
  <si>
    <t>Brayton CE Primary School</t>
  </si>
  <si>
    <t>The Forest School, Knaresborough</t>
  </si>
  <si>
    <t>Carnagill Primary School</t>
  </si>
  <si>
    <t>Thornton Dale CE Primary School</t>
  </si>
  <si>
    <t>St Hedda's RC Primary, Egton Bridge</t>
  </si>
  <si>
    <t>Skipton Greatwood CP School</t>
  </si>
  <si>
    <t>Escrick CE Primary School</t>
  </si>
  <si>
    <t>Helmsley CP School</t>
  </si>
  <si>
    <t>Sinnington Primary School</t>
  </si>
  <si>
    <t>Kirkbymoorside CP School</t>
  </si>
  <si>
    <t>St Mary’s Catholic Primary, Selby</t>
  </si>
  <si>
    <t>St Robert’s Catholic Primary, Harrogate</t>
  </si>
  <si>
    <t>Skipton Parish CE Primary School</t>
  </si>
  <si>
    <t>St Joseph’s Catholic Primary, Tadcaster</t>
  </si>
  <si>
    <t>Alanbrooke Primary Academy</t>
  </si>
  <si>
    <t>Willow Tree CP School, Harrogate</t>
  </si>
  <si>
    <t>Fountains CE Primary School, Grantley</t>
  </si>
  <si>
    <t>Grewelthorpe CE Primary School</t>
  </si>
  <si>
    <t>Holy Trinity CE Primary School</t>
  </si>
  <si>
    <t>Dacre Braithwaite CE Primary School</t>
  </si>
  <si>
    <t>Roecliffe CE Primary School</t>
  </si>
  <si>
    <t>Carleton Endowed CE Primary School</t>
  </si>
  <si>
    <t>South Kilvington CE Academy</t>
  </si>
  <si>
    <t>Brompton Hall Special School</t>
  </si>
  <si>
    <t>VENN Academy Trust</t>
  </si>
  <si>
    <t>Mill Hill Primary School, Northallerton</t>
  </si>
  <si>
    <t>Bradleys Both CP School</t>
  </si>
  <si>
    <t>Christ Church CE Primary School</t>
  </si>
  <si>
    <t>North Stainley CE Primary School</t>
  </si>
  <si>
    <t>Barkston Ash RC Primary School</t>
  </si>
  <si>
    <t>St Wilfrid’s Catholic Primary, Ripon</t>
  </si>
  <si>
    <t>Sherburn CE Primary School</t>
  </si>
  <si>
    <t>Luttons Primary School</t>
  </si>
  <si>
    <t>Sutton in Craven CE Primary School</t>
  </si>
  <si>
    <t>Cliffe VC Primary School</t>
  </si>
  <si>
    <t>Sessay CE Primary School</t>
  </si>
  <si>
    <t>Husthwaite CE Primary School</t>
  </si>
  <si>
    <t>Oakbridge CE Primary School</t>
  </si>
  <si>
    <t>Wykeham CE Primary School</t>
  </si>
  <si>
    <t>Hackness CE Primary School</t>
  </si>
  <si>
    <t>Burton Salmon CP School</t>
  </si>
  <si>
    <t>Chapel Haddlesey CE Primary School</t>
  </si>
  <si>
    <t>Barlow CE Primary School</t>
  </si>
  <si>
    <t>Broomfield Primary School</t>
  </si>
  <si>
    <t>Mowbray Academy</t>
  </si>
  <si>
    <t>Ascent Academies Trust</t>
  </si>
  <si>
    <t>Cononley Primary School</t>
  </si>
  <si>
    <t>Fairburn Primary School</t>
  </si>
  <si>
    <t>Saltergate Junior School</t>
  </si>
  <si>
    <t>Springwater Academy</t>
  </si>
  <si>
    <t>Hensall Primary School</t>
  </si>
  <si>
    <t>Embsay CE Primary School</t>
  </si>
  <si>
    <t>Gargrave CE Primary School</t>
  </si>
  <si>
    <t>Westwood Academy</t>
  </si>
  <si>
    <t>Middleham Church of England (Voluntary Aided) Junior School</t>
  </si>
  <si>
    <t>Spennithorne Church of England Infant School</t>
  </si>
  <si>
    <t>Bainbridge Church of England Infant and Nursery School</t>
  </si>
  <si>
    <t>Askrigg Voluntary Controlled Junior School</t>
  </si>
  <si>
    <t>Gunnerside Methodist (Voluntary Controlled) Junior School</t>
  </si>
  <si>
    <t>Reeth Community Infant School</t>
  </si>
  <si>
    <t>Proposed 2028/29</t>
  </si>
  <si>
    <r>
      <t xml:space="preserve">Could you please complete this form and return before </t>
    </r>
    <r>
      <rPr>
        <b/>
        <sz val="12"/>
        <color rgb="FF0070C0"/>
        <rFont val="Arial Nova"/>
        <family val="2"/>
      </rPr>
      <t>25th September 2026</t>
    </r>
    <r>
      <rPr>
        <b/>
        <sz val="12"/>
        <rFont val="Arial Nova"/>
        <family val="2"/>
      </rPr>
      <t xml:space="preserve"> to </t>
    </r>
    <r>
      <rPr>
        <b/>
        <i/>
        <sz val="12"/>
        <color rgb="FF0070C0"/>
        <rFont val="Arial Nova"/>
        <family val="2"/>
      </rPr>
      <t>AdmissionpoliciesandPANS@northyorks.gov.uk</t>
    </r>
    <r>
      <rPr>
        <b/>
        <sz val="12"/>
        <rFont val="Arial Nova"/>
        <family val="2"/>
      </rPr>
      <t xml:space="preserve"> </t>
    </r>
  </si>
  <si>
    <t xml:space="preserve">DfE No 815. (last 4 digits)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</si>
</sst>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Arial"/>
      <family val="2"/>
    </font>
    <font>
      <u/>
      <sz val="12"/>
      <color theme="10"/>
      <name val="Arial"/>
      <family val="2"/>
    </font>
    <font>
      <sz val="10"/>
      <color theme="1"/>
      <name val="Arial Nova"/>
      <family val="2"/>
    </font>
    <font>
      <u/>
      <sz val="10"/>
      <color theme="10"/>
      <name val="Arial Nova"/>
      <family val="2"/>
    </font>
    <font>
      <sz val="10"/>
      <name val="Arial Nova"/>
      <family val="2"/>
    </font>
    <font>
      <sz val="8"/>
      <color theme="1"/>
      <name val="Arial"/>
      <family val="2"/>
    </font>
    <font>
      <sz val="12"/>
      <color theme="1"/>
      <name val="Arial Nova"/>
      <family val="2"/>
    </font>
    <font>
      <b/>
      <sz val="12"/>
      <color rgb="FFFF0000"/>
      <name val="Arial Nova"/>
      <family val="2"/>
    </font>
    <font>
      <sz val="12"/>
      <color rgb="FF0070C0"/>
      <name val="Arial Nova"/>
      <family val="2"/>
    </font>
    <font>
      <b/>
      <sz val="12"/>
      <color theme="1"/>
      <name val="Arial Nova"/>
      <family val="2"/>
    </font>
    <font>
      <b/>
      <sz val="14"/>
      <color rgb="FF0070C0"/>
      <name val="Arial Nova"/>
      <family val="2"/>
    </font>
    <font>
      <b/>
      <sz val="11"/>
      <color theme="1"/>
      <name val="Arial Nova"/>
      <family val="2"/>
    </font>
    <font>
      <b/>
      <sz val="12"/>
      <color rgb="FF00B050"/>
      <name val="Arial Nova"/>
      <family val="2"/>
    </font>
    <font>
      <b/>
      <u/>
      <sz val="18"/>
      <color rgb="FFFF0000"/>
      <name val="Arial Nova"/>
      <family val="2"/>
    </font>
    <font>
      <sz val="8"/>
      <name val="Arial"/>
      <family val="2"/>
    </font>
    <font>
      <b/>
      <sz val="14"/>
      <color theme="1"/>
      <name val="Arial Nova"/>
      <family val="2"/>
    </font>
    <font>
      <b/>
      <sz val="16"/>
      <color rgb="FFFF0000"/>
      <name val="Arial Nova"/>
      <family val="2"/>
    </font>
    <font>
      <sz val="14"/>
      <color theme="1"/>
      <name val="Arial Nova"/>
      <family val="2"/>
    </font>
    <font>
      <b/>
      <u/>
      <sz val="14"/>
      <color theme="1"/>
      <name val="Arial Nova"/>
      <family val="2"/>
    </font>
    <font>
      <sz val="9"/>
      <color rgb="FF00B050"/>
      <name val="Arial Nova"/>
      <family val="2"/>
    </font>
    <font>
      <sz val="9"/>
      <color rgb="FFFF0000"/>
      <name val="Arial Nova"/>
      <family val="2"/>
    </font>
    <font>
      <sz val="12"/>
      <name val="Arial Nova"/>
      <family val="2"/>
    </font>
    <font>
      <b/>
      <sz val="12"/>
      <name val="Arial Nova"/>
      <family val="2"/>
    </font>
    <font>
      <b/>
      <i/>
      <u/>
      <sz val="12"/>
      <color rgb="FF0070C0"/>
      <name val="Arial Nova"/>
      <family val="2"/>
    </font>
    <font>
      <b/>
      <sz val="12"/>
      <color rgb="FF0070C0"/>
      <name val="Arial Nova"/>
      <family val="2"/>
    </font>
    <font>
      <b/>
      <i/>
      <sz val="12"/>
      <color rgb="FF0070C0"/>
      <name val="Arial Nova"/>
      <family val="2"/>
    </font>
    <font>
      <sz val="18"/>
      <color rgb="FF0070C0"/>
      <name val="Arial Nova"/>
      <family val="2"/>
    </font>
    <font>
      <b/>
      <sz val="9"/>
      <color theme="1"/>
      <name val="Arial Nova"/>
      <family val="2"/>
    </font>
    <font>
      <b/>
      <u/>
      <sz val="12"/>
      <color rgb="FF0070C0"/>
      <name val="Arial Nova"/>
      <family val="2"/>
    </font>
    <font>
      <b/>
      <i/>
      <u/>
      <sz val="11"/>
      <color rgb="FFFF0000"/>
      <name val="Arial Nova"/>
      <family val="2"/>
    </font>
    <font>
      <u/>
      <sz val="10"/>
      <color theme="10"/>
      <name val="Arial"/>
      <family val="2"/>
    </font>
    <font>
      <b/>
      <sz val="10"/>
      <color theme="1"/>
      <name val="Arial Nova"/>
      <family val="2"/>
    </font>
    <font>
      <sz val="10"/>
      <color rgb="FF7030A0"/>
      <name val="Arial Nova"/>
      <family val="2"/>
    </font>
    <font>
      <u/>
      <sz val="10"/>
      <color rgb="FF7030A0"/>
      <name val="Arial Nova"/>
      <family val="2"/>
    </font>
    <font>
      <sz val="10"/>
      <color rgb="FFFFC000"/>
      <name val="Arial Nova"/>
      <family val="2"/>
    </font>
    <font>
      <u/>
      <sz val="10"/>
      <color rgb="FFFFC000"/>
      <name val="Arial Nova"/>
      <family val="2"/>
    </font>
    <font>
      <sz val="10"/>
      <color theme="1"/>
      <name val="Arial"/>
      <family val="2"/>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CCCC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rgb="FFFF0000"/>
      </left>
      <right style="medium">
        <color rgb="FFFF0000"/>
      </right>
      <top style="medium">
        <color indexed="64"/>
      </top>
      <bottom style="medium">
        <color rgb="FFFF0000"/>
      </bottom>
      <diagonal/>
    </border>
  </borders>
  <cellStyleXfs count="2">
    <xf numFmtId="0" fontId="0" fillId="0" borderId="0"/>
    <xf numFmtId="0" fontId="1" fillId="0" borderId="0" applyNumberFormat="0" applyFill="0" applyBorder="0" applyAlignment="0" applyProtection="0"/>
  </cellStyleXfs>
  <cellXfs count="182">
    <xf numFmtId="0" fontId="0" fillId="0" borderId="0" xfId="0"/>
    <xf numFmtId="0" fontId="2" fillId="0" borderId="0" xfId="0" applyFont="1"/>
    <xf numFmtId="0" fontId="2" fillId="0" borderId="0" xfId="0" applyFont="1" applyAlignment="1">
      <alignment horizontal="center"/>
    </xf>
    <xf numFmtId="0" fontId="3" fillId="0" borderId="0" xfId="1" applyFont="1"/>
    <xf numFmtId="0" fontId="4" fillId="0" borderId="0" xfId="0" applyFont="1"/>
    <xf numFmtId="0" fontId="4" fillId="0" borderId="0" xfId="1" applyFont="1"/>
    <xf numFmtId="0" fontId="5" fillId="0" borderId="0" xfId="0" applyFont="1"/>
    <xf numFmtId="0" fontId="6" fillId="0" borderId="0" xfId="0" applyFont="1"/>
    <xf numFmtId="0" fontId="6" fillId="0" borderId="2" xfId="0" applyFont="1" applyBorder="1" applyAlignment="1">
      <alignmen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3" borderId="1" xfId="0" applyFont="1" applyFill="1" applyBorder="1" applyAlignment="1">
      <alignment horizontal="center" vertical="center"/>
    </xf>
    <xf numFmtId="0" fontId="6" fillId="0" borderId="0" xfId="0" applyFont="1" applyAlignment="1">
      <alignment horizontal="left"/>
    </xf>
    <xf numFmtId="0" fontId="12"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12" fillId="2" borderId="11" xfId="0" applyFont="1" applyFill="1" applyBorder="1" applyAlignment="1">
      <alignment horizontal="center" vertical="center"/>
    </xf>
    <xf numFmtId="0" fontId="6" fillId="0" borderId="2" xfId="0" applyFont="1" applyBorder="1" applyAlignment="1">
      <alignment vertical="center"/>
    </xf>
    <xf numFmtId="0" fontId="6" fillId="0" borderId="13" xfId="0" applyFont="1" applyBorder="1" applyAlignment="1">
      <alignment vertical="center"/>
    </xf>
    <xf numFmtId="0" fontId="12" fillId="2" borderId="15" xfId="0" applyFont="1" applyFill="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4" xfId="0" applyFont="1" applyBorder="1" applyAlignment="1">
      <alignment horizontal="center" vertical="center"/>
    </xf>
    <xf numFmtId="0" fontId="12" fillId="2" borderId="12"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4" xfId="0" applyFont="1" applyFill="1" applyBorder="1" applyAlignment="1">
      <alignment horizontal="center" vertical="center"/>
    </xf>
    <xf numFmtId="0" fontId="6" fillId="0" borderId="8" xfId="0" applyFont="1" applyBorder="1" applyAlignment="1">
      <alignment vertical="center"/>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6" fillId="0" borderId="3" xfId="0" applyFont="1" applyBorder="1" applyAlignment="1">
      <alignment horizontal="left" vertical="center"/>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Border="1" applyAlignment="1">
      <alignment vertical="center"/>
    </xf>
    <xf numFmtId="0" fontId="6" fillId="6" borderId="6" xfId="0" applyFont="1" applyFill="1" applyBorder="1"/>
    <xf numFmtId="0" fontId="6" fillId="6" borderId="0" xfId="0" applyFont="1" applyFill="1"/>
    <xf numFmtId="0" fontId="6" fillId="6" borderId="0" xfId="0" applyFont="1" applyFill="1" applyAlignment="1">
      <alignment vertical="center" wrapText="1"/>
    </xf>
    <xf numFmtId="0" fontId="6" fillId="6" borderId="9" xfId="0" applyFont="1" applyFill="1" applyBorder="1"/>
    <xf numFmtId="0" fontId="6" fillId="6" borderId="14" xfId="0" applyFont="1" applyFill="1" applyBorder="1" applyAlignment="1">
      <alignment vertical="center" wrapText="1"/>
    </xf>
    <xf numFmtId="0" fontId="6" fillId="6" borderId="1" xfId="0" applyFont="1" applyFill="1" applyBorder="1" applyAlignment="1">
      <alignment vertical="center"/>
    </xf>
    <xf numFmtId="0" fontId="6"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2" fillId="0" borderId="0" xfId="0" applyFont="1" applyAlignment="1">
      <alignment horizontal="left"/>
    </xf>
    <xf numFmtId="0" fontId="17" fillId="0" borderId="0" xfId="0" applyFont="1"/>
    <xf numFmtId="0" fontId="16" fillId="2" borderId="16" xfId="0" applyFont="1" applyFill="1" applyBorder="1" applyAlignment="1">
      <alignment horizontal="center" vertical="center"/>
    </xf>
    <xf numFmtId="0" fontId="23" fillId="0" borderId="0" xfId="0" applyFont="1" applyAlignment="1">
      <alignment horizontal="center" vertical="center" wrapText="1"/>
    </xf>
    <xf numFmtId="0" fontId="12" fillId="2" borderId="1" xfId="0" applyFont="1" applyFill="1" applyBorder="1" applyAlignment="1">
      <alignment vertical="center"/>
    </xf>
    <xf numFmtId="0" fontId="30" fillId="0" borderId="0" xfId="1" applyFont="1"/>
    <xf numFmtId="0" fontId="10" fillId="3" borderId="1" xfId="0" applyFont="1" applyFill="1" applyBorder="1" applyAlignment="1">
      <alignment horizontal="center" vertical="center" wrapText="1"/>
    </xf>
    <xf numFmtId="0" fontId="31" fillId="0" borderId="0" xfId="0" applyFont="1"/>
    <xf numFmtId="0" fontId="32" fillId="0" borderId="0" xfId="0" applyFont="1"/>
    <xf numFmtId="0" fontId="33" fillId="0" borderId="0" xfId="1" applyFont="1"/>
    <xf numFmtId="0" fontId="32" fillId="0" borderId="0" xfId="0" applyFont="1" applyAlignment="1">
      <alignment horizontal="center"/>
    </xf>
    <xf numFmtId="0" fontId="32" fillId="0" borderId="0" xfId="0" applyFont="1" applyAlignment="1">
      <alignment horizontal="left"/>
    </xf>
    <xf numFmtId="0" fontId="34" fillId="0" borderId="0" xfId="0" applyFont="1"/>
    <xf numFmtId="0" fontId="35" fillId="0" borderId="0" xfId="1" applyFont="1"/>
    <xf numFmtId="0" fontId="34" fillId="0" borderId="0" xfId="0" applyFont="1" applyAlignment="1">
      <alignment horizontal="center"/>
    </xf>
    <xf numFmtId="0" fontId="34" fillId="0" borderId="0" xfId="0" applyFont="1" applyAlignment="1">
      <alignment horizontal="left"/>
    </xf>
    <xf numFmtId="0" fontId="36" fillId="0" borderId="0" xfId="0" applyFont="1"/>
    <xf numFmtId="0" fontId="17" fillId="0" borderId="2" xfId="0" applyFont="1" applyBorder="1" applyAlignment="1">
      <alignment horizontal="left" wrapText="1"/>
    </xf>
    <xf numFmtId="0" fontId="17" fillId="0" borderId="3" xfId="0" applyFont="1" applyBorder="1" applyAlignment="1">
      <alignment horizontal="left" wrapText="1"/>
    </xf>
    <xf numFmtId="0" fontId="17" fillId="0" borderId="4" xfId="0" applyFont="1" applyBorder="1" applyAlignment="1">
      <alignment horizontal="left" wrapText="1"/>
    </xf>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6" borderId="2" xfId="0" applyFont="1" applyFill="1" applyBorder="1" applyAlignment="1">
      <alignment horizontal="left" vertical="center"/>
    </xf>
    <xf numFmtId="0" fontId="6" fillId="6" borderId="3" xfId="0" applyFont="1" applyFill="1" applyBorder="1" applyAlignment="1">
      <alignment horizontal="left" vertical="center"/>
    </xf>
    <xf numFmtId="0" fontId="6" fillId="6" borderId="4" xfId="0" applyFont="1" applyFill="1" applyBorder="1" applyAlignment="1">
      <alignment horizontal="left" vertical="center"/>
    </xf>
    <xf numFmtId="0" fontId="28" fillId="5" borderId="5" xfId="0" applyFont="1" applyFill="1" applyBorder="1" applyAlignment="1">
      <alignment horizontal="center" vertical="center" wrapText="1"/>
    </xf>
    <xf numFmtId="0" fontId="28" fillId="5" borderId="6" xfId="0" applyFont="1" applyFill="1" applyBorder="1" applyAlignment="1">
      <alignment horizontal="center" vertical="center" wrapText="1"/>
    </xf>
    <xf numFmtId="0" fontId="28" fillId="5" borderId="7" xfId="0" applyFont="1" applyFill="1" applyBorder="1" applyAlignment="1">
      <alignment horizontal="center" vertical="center" wrapText="1"/>
    </xf>
    <xf numFmtId="0" fontId="28" fillId="5" borderId="8" xfId="0" applyFont="1" applyFill="1" applyBorder="1" applyAlignment="1">
      <alignment horizontal="center" vertical="center" wrapText="1"/>
    </xf>
    <xf numFmtId="0" fontId="28" fillId="5" borderId="9"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7" fillId="2" borderId="2" xfId="0" applyFont="1" applyFill="1" applyBorder="1" applyAlignment="1">
      <alignment horizontal="left" vertical="top" wrapText="1"/>
    </xf>
    <xf numFmtId="0" fontId="27" fillId="2" borderId="3" xfId="0" applyFont="1" applyFill="1" applyBorder="1" applyAlignment="1">
      <alignment horizontal="left" vertical="top" wrapText="1"/>
    </xf>
    <xf numFmtId="0" fontId="27" fillId="2" borderId="4" xfId="0" applyFont="1" applyFill="1" applyBorder="1" applyAlignment="1">
      <alignment horizontal="left" vertical="top"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0" fillId="2" borderId="5" xfId="0" applyFont="1" applyFill="1" applyBorder="1" applyAlignment="1">
      <alignment horizontal="left" vertical="top" wrapText="1"/>
    </xf>
    <xf numFmtId="0" fontId="20" fillId="2" borderId="6" xfId="0" applyFont="1" applyFill="1" applyBorder="1" applyAlignment="1">
      <alignment horizontal="left" vertical="top" wrapText="1"/>
    </xf>
    <xf numFmtId="0" fontId="20" fillId="2" borderId="7"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4" xfId="0" applyFont="1" applyFill="1" applyBorder="1" applyAlignment="1">
      <alignment horizontal="left" vertical="top" wrapText="1"/>
    </xf>
    <xf numFmtId="0" fontId="20" fillId="2" borderId="8"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10" xfId="0" applyFont="1" applyFill="1" applyBorder="1" applyAlignment="1">
      <alignment horizontal="left" vertical="top"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6" fillId="0" borderId="7"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6" fillId="6" borderId="5"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8" xfId="0" applyFont="1" applyFill="1" applyBorder="1" applyAlignment="1">
      <alignment horizontal="left" vertical="center" wrapText="1"/>
    </xf>
    <xf numFmtId="0" fontId="6" fillId="6" borderId="9"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9" fillId="2" borderId="2"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2" fillId="2" borderId="2" xfId="0" applyFont="1" applyFill="1" applyBorder="1" applyAlignment="1">
      <alignment horizontal="left"/>
    </xf>
    <xf numFmtId="0" fontId="12" fillId="2" borderId="3" xfId="0" applyFont="1" applyFill="1" applyBorder="1" applyAlignment="1">
      <alignment horizontal="left"/>
    </xf>
    <xf numFmtId="0" fontId="12" fillId="2" borderId="4" xfId="0" applyFont="1" applyFill="1" applyBorder="1" applyAlignment="1">
      <alignment horizontal="left"/>
    </xf>
    <xf numFmtId="0" fontId="22" fillId="4" borderId="2"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2" fillId="4" borderId="4"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6" fillId="0" borderId="2" xfId="0" applyFon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6" fillId="0" borderId="3" xfId="0" applyFont="1" applyBorder="1" applyAlignment="1">
      <alignment horizontal="left"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4"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29" fillId="0" borderId="6" xfId="0" applyFont="1" applyBorder="1" applyAlignment="1">
      <alignment horizontal="center" vertical="center"/>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13"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cyps-data\SS%20Strat%20Plan\Strategic%20Planning\ADMISSIONS\Published%20Admission%20Limits_\PAN%2028-29\260731%20SCAP2026_Capacity_DataSummaryReport%20(1).xlsx" TargetMode="External"/><Relationship Id="rId1" Type="http://schemas.openxmlformats.org/officeDocument/2006/relationships/externalLinkPath" Target="260731%20SCAP2026_Capacity_DataSummaryReport%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AN%2025%20-%2026/Primary%20check%20sheet.xlsx" TargetMode="External"/><Relationship Id="rId2" Type="http://schemas.openxmlformats.org/officeDocument/2006/relationships/externalLinkPath" Target="file:///N:\cyps-data\SS%20Strat%20Plan\Strategic%20Planning\ADMISSIONS\Published%20Admission%20Limits_\PAN%2025%20-%2026\Primary%20check%20sheet.xlsx" TargetMode="External"/><Relationship Id="rId1" Type="http://schemas.openxmlformats.org/officeDocument/2006/relationships/externalLinkPath" Target="/cyps-data/SS%20Strat%20Plan/Strategic%20Planning/ADMISSIONS/Published%20Admission%20Limits_/PAN%2025%20-%2026/Primary%20check%20sheet.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ORECAST/NHversion/PRIMARY/2026-27/Primary%20September%202026%20-%20not%20to%20be%20used%20County%20Births.xlsx" TargetMode="External"/><Relationship Id="rId2" Type="http://schemas.openxmlformats.org/officeDocument/2006/relationships/externalLinkPath" Target="file:///N:\cyps-data\SS%20Strat%20Plan\Strategic%20Planning\FORECAST\NHversion\PRIMARY\2026-27\Primary%20September%202026%20-%20not%20to%20be%20used%20County%20Births.xlsx" TargetMode="External"/><Relationship Id="rId1" Type="http://schemas.openxmlformats.org/officeDocument/2006/relationships/externalLinkPath" Target="/cyps-data/SS%20Strat%20Plan/Strategic%20Planning/FORECAST/NHversion/PRIMARY/2026-27/Primary%20September%202026%20-%20not%20to%20be%20used%20County%20Birt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AP2026_Capacity_DataSummaryRe"/>
    </sheetNames>
    <sheetDataSet>
      <sheetData sheetId="0">
        <row r="3">
          <cell r="A3"/>
          <cell r="B3"/>
          <cell r="C3"/>
          <cell r="D3"/>
          <cell r="E3"/>
          <cell r="F3"/>
          <cell r="G3" t="str">
            <v>NOR</v>
          </cell>
          <cell r="H3"/>
          <cell r="I3"/>
          <cell r="J3"/>
          <cell r="K3" t="str">
            <v>Capacity</v>
          </cell>
          <cell r="L3"/>
          <cell r="M3"/>
        </row>
        <row r="4">
          <cell r="A4" t="str">
            <v>Estab</v>
          </cell>
          <cell r="B4"/>
          <cell r="C4" t="str">
            <v>LAEstab</v>
          </cell>
          <cell r="D4" t="str">
            <v>School Name</v>
          </cell>
          <cell r="E4"/>
          <cell r="F4" t="str">
            <v>Phase</v>
          </cell>
          <cell r="G4" t="str">
            <v>As at
Jan 2026</v>
          </cell>
          <cell r="H4"/>
          <cell r="I4" t="str">
            <v>As at
May 2026</v>
          </cell>
          <cell r="J4"/>
          <cell r="K4" t="str">
            <v>Total</v>
          </cell>
          <cell r="L4"/>
          <cell r="M4" t="str">
            <v>Updated
Y/N</v>
          </cell>
        </row>
        <row r="5">
          <cell r="A5">
            <v>2000</v>
          </cell>
          <cell r="B5"/>
          <cell r="C5" t="str">
            <v>8152000</v>
          </cell>
          <cell r="D5" t="str">
            <v>Thomas Hinderwell Primary Academy</v>
          </cell>
          <cell r="E5"/>
          <cell r="F5" t="str">
            <v>PS</v>
          </cell>
          <cell r="G5">
            <v>163</v>
          </cell>
          <cell r="H5"/>
          <cell r="I5"/>
          <cell r="J5"/>
          <cell r="K5">
            <v>310</v>
          </cell>
          <cell r="L5"/>
          <cell r="M5" t="str">
            <v>N</v>
          </cell>
        </row>
        <row r="6">
          <cell r="A6">
            <v>2001</v>
          </cell>
          <cell r="B6"/>
          <cell r="C6" t="str">
            <v>8152001</v>
          </cell>
          <cell r="D6" t="str">
            <v>Brotherton and Byram Community Primary Academy</v>
          </cell>
          <cell r="E6"/>
          <cell r="F6" t="str">
            <v>PS</v>
          </cell>
          <cell r="G6">
            <v>163</v>
          </cell>
          <cell r="H6"/>
          <cell r="I6"/>
          <cell r="J6"/>
          <cell r="K6">
            <v>210</v>
          </cell>
          <cell r="L6"/>
          <cell r="M6" t="str">
            <v>N</v>
          </cell>
        </row>
        <row r="7">
          <cell r="A7">
            <v>2002</v>
          </cell>
          <cell r="B7"/>
          <cell r="C7" t="str">
            <v>8152002</v>
          </cell>
          <cell r="D7" t="str">
            <v>Staynor Hall Primary Academy</v>
          </cell>
          <cell r="E7"/>
          <cell r="F7" t="str">
            <v>PS</v>
          </cell>
          <cell r="G7">
            <v>285</v>
          </cell>
          <cell r="H7"/>
          <cell r="I7"/>
          <cell r="J7"/>
          <cell r="K7">
            <v>315</v>
          </cell>
          <cell r="L7"/>
          <cell r="M7" t="str">
            <v>N</v>
          </cell>
        </row>
        <row r="8">
          <cell r="A8">
            <v>2003</v>
          </cell>
          <cell r="B8"/>
          <cell r="C8" t="str">
            <v>8152003</v>
          </cell>
          <cell r="D8" t="str">
            <v>St Stephen's Catholic Primary School and Nursery, A Voluntary Academy</v>
          </cell>
          <cell r="E8"/>
          <cell r="F8" t="str">
            <v>PS</v>
          </cell>
          <cell r="G8">
            <v>134</v>
          </cell>
          <cell r="H8"/>
          <cell r="I8"/>
          <cell r="J8"/>
          <cell r="K8">
            <v>210</v>
          </cell>
          <cell r="L8"/>
          <cell r="M8" t="str">
            <v>N</v>
          </cell>
        </row>
        <row r="9">
          <cell r="A9">
            <v>2004</v>
          </cell>
          <cell r="B9"/>
          <cell r="C9" t="str">
            <v>8152004</v>
          </cell>
          <cell r="D9" t="str">
            <v>Camblesforth Community Primary Academy</v>
          </cell>
          <cell r="E9"/>
          <cell r="F9" t="str">
            <v>PS</v>
          </cell>
          <cell r="G9">
            <v>94</v>
          </cell>
          <cell r="H9"/>
          <cell r="I9"/>
          <cell r="J9"/>
          <cell r="K9">
            <v>130</v>
          </cell>
          <cell r="L9"/>
          <cell r="M9" t="str">
            <v>N</v>
          </cell>
        </row>
        <row r="10">
          <cell r="A10">
            <v>2005</v>
          </cell>
          <cell r="B10"/>
          <cell r="C10" t="str">
            <v>8152005</v>
          </cell>
          <cell r="D10" t="str">
            <v>Hawes Primary School</v>
          </cell>
          <cell r="E10"/>
          <cell r="F10" t="str">
            <v>PS</v>
          </cell>
          <cell r="G10">
            <v>43</v>
          </cell>
          <cell r="H10"/>
          <cell r="I10"/>
          <cell r="J10"/>
          <cell r="K10">
            <v>105</v>
          </cell>
          <cell r="L10"/>
          <cell r="M10" t="str">
            <v>N</v>
          </cell>
        </row>
        <row r="11">
          <cell r="A11">
            <v>2007</v>
          </cell>
          <cell r="B11"/>
          <cell r="C11" t="str">
            <v>8152007</v>
          </cell>
          <cell r="D11" t="str">
            <v>Trinity Academy Richmond</v>
          </cell>
          <cell r="E11"/>
          <cell r="F11" t="str">
            <v>PS</v>
          </cell>
          <cell r="G11">
            <v>101</v>
          </cell>
          <cell r="H11"/>
          <cell r="I11"/>
          <cell r="J11"/>
          <cell r="K11">
            <v>315</v>
          </cell>
          <cell r="L11"/>
          <cell r="M11" t="str">
            <v>N</v>
          </cell>
        </row>
        <row r="12">
          <cell r="A12">
            <v>2008</v>
          </cell>
          <cell r="B12"/>
          <cell r="C12" t="str">
            <v>8152008</v>
          </cell>
          <cell r="D12" t="str">
            <v>Outwood Primary Academy Greystone</v>
          </cell>
          <cell r="E12"/>
          <cell r="F12" t="str">
            <v>PS</v>
          </cell>
          <cell r="G12">
            <v>155</v>
          </cell>
          <cell r="H12"/>
          <cell r="I12"/>
          <cell r="J12"/>
          <cell r="K12">
            <v>196</v>
          </cell>
          <cell r="L12"/>
          <cell r="M12" t="str">
            <v>N</v>
          </cell>
        </row>
        <row r="13">
          <cell r="A13">
            <v>2009</v>
          </cell>
          <cell r="B13"/>
          <cell r="C13" t="str">
            <v>8152009</v>
          </cell>
          <cell r="D13" t="str">
            <v>Saxton Church of England Primary School</v>
          </cell>
          <cell r="E13"/>
          <cell r="F13" t="str">
            <v>PS</v>
          </cell>
          <cell r="G13">
            <v>44</v>
          </cell>
          <cell r="H13"/>
          <cell r="I13"/>
          <cell r="J13"/>
          <cell r="K13">
            <v>64</v>
          </cell>
          <cell r="L13"/>
          <cell r="M13" t="str">
            <v>Y</v>
          </cell>
        </row>
        <row r="14">
          <cell r="A14">
            <v>2010</v>
          </cell>
          <cell r="B14"/>
          <cell r="C14" t="str">
            <v>8152010</v>
          </cell>
          <cell r="D14" t="str">
            <v>Braeburn Primary and Nursery Academy</v>
          </cell>
          <cell r="E14"/>
          <cell r="F14" t="str">
            <v>PS</v>
          </cell>
          <cell r="G14">
            <v>294</v>
          </cell>
          <cell r="H14"/>
          <cell r="I14"/>
          <cell r="J14"/>
          <cell r="K14">
            <v>490</v>
          </cell>
          <cell r="L14"/>
          <cell r="M14" t="str">
            <v>N</v>
          </cell>
        </row>
        <row r="15">
          <cell r="A15">
            <v>2011</v>
          </cell>
          <cell r="B15"/>
          <cell r="C15" t="str">
            <v>8152011</v>
          </cell>
          <cell r="D15" t="str">
            <v>Starbeck Primary Academy</v>
          </cell>
          <cell r="E15"/>
          <cell r="F15" t="str">
            <v>PS</v>
          </cell>
          <cell r="G15">
            <v>214</v>
          </cell>
          <cell r="H15"/>
          <cell r="I15"/>
          <cell r="J15"/>
          <cell r="K15">
            <v>293</v>
          </cell>
          <cell r="L15"/>
          <cell r="M15" t="str">
            <v>N</v>
          </cell>
        </row>
        <row r="16">
          <cell r="A16">
            <v>2012</v>
          </cell>
          <cell r="B16"/>
          <cell r="C16" t="str">
            <v>8152012</v>
          </cell>
          <cell r="D16" t="str">
            <v>Keeble Gateway Academy</v>
          </cell>
          <cell r="E16"/>
          <cell r="F16" t="str">
            <v>PS</v>
          </cell>
          <cell r="G16">
            <v>178</v>
          </cell>
          <cell r="H16"/>
          <cell r="I16"/>
          <cell r="J16"/>
          <cell r="K16">
            <v>210</v>
          </cell>
          <cell r="L16"/>
          <cell r="M16" t="str">
            <v>N</v>
          </cell>
        </row>
        <row r="17">
          <cell r="A17">
            <v>2013</v>
          </cell>
          <cell r="B17"/>
          <cell r="C17" t="str">
            <v>8152013</v>
          </cell>
          <cell r="D17" t="str">
            <v>Cambrai Primary School</v>
          </cell>
          <cell r="E17"/>
          <cell r="F17" t="str">
            <v>PS</v>
          </cell>
          <cell r="G17">
            <v>207</v>
          </cell>
          <cell r="H17"/>
          <cell r="I17"/>
          <cell r="J17"/>
          <cell r="K17">
            <v>210</v>
          </cell>
          <cell r="L17"/>
          <cell r="M17" t="str">
            <v>N</v>
          </cell>
        </row>
        <row r="18">
          <cell r="A18">
            <v>2014</v>
          </cell>
          <cell r="B18"/>
          <cell r="C18" t="str">
            <v>8152014</v>
          </cell>
          <cell r="D18" t="str">
            <v>All Saints Catholic Primary School, a Catholic Voluntary Academy</v>
          </cell>
          <cell r="E18"/>
          <cell r="F18" t="str">
            <v>PS</v>
          </cell>
          <cell r="G18">
            <v>85</v>
          </cell>
          <cell r="H18"/>
          <cell r="I18"/>
          <cell r="J18"/>
          <cell r="K18">
            <v>98</v>
          </cell>
          <cell r="L18"/>
          <cell r="M18" t="str">
            <v>N</v>
          </cell>
        </row>
        <row r="19">
          <cell r="A19">
            <v>2015</v>
          </cell>
          <cell r="B19"/>
          <cell r="C19" t="str">
            <v>8152015</v>
          </cell>
          <cell r="D19" t="str">
            <v>Friarage Community Academy</v>
          </cell>
          <cell r="E19"/>
          <cell r="F19" t="str">
            <v>PS</v>
          </cell>
          <cell r="G19">
            <v>228</v>
          </cell>
          <cell r="H19"/>
          <cell r="I19"/>
          <cell r="J19"/>
          <cell r="K19">
            <v>420</v>
          </cell>
          <cell r="L19"/>
          <cell r="M19" t="str">
            <v>N</v>
          </cell>
        </row>
        <row r="20">
          <cell r="A20">
            <v>2016</v>
          </cell>
          <cell r="B20"/>
          <cell r="C20" t="str">
            <v>8152016</v>
          </cell>
          <cell r="D20" t="str">
            <v>Brayton Church of England Primary School</v>
          </cell>
          <cell r="E20"/>
          <cell r="F20" t="str">
            <v>PS</v>
          </cell>
          <cell r="G20">
            <v>344</v>
          </cell>
          <cell r="H20"/>
          <cell r="I20"/>
          <cell r="J20"/>
          <cell r="K20">
            <v>420</v>
          </cell>
          <cell r="L20"/>
          <cell r="M20" t="str">
            <v>N</v>
          </cell>
        </row>
        <row r="21">
          <cell r="A21">
            <v>2017</v>
          </cell>
          <cell r="B21"/>
          <cell r="C21" t="str">
            <v>8152017</v>
          </cell>
          <cell r="D21" t="str">
            <v>Carnagill Community Primary School</v>
          </cell>
          <cell r="E21"/>
          <cell r="F21" t="str">
            <v>PS</v>
          </cell>
          <cell r="G21">
            <v>122</v>
          </cell>
          <cell r="H21"/>
          <cell r="I21"/>
          <cell r="J21"/>
          <cell r="K21">
            <v>210</v>
          </cell>
          <cell r="L21"/>
          <cell r="M21" t="str">
            <v>N</v>
          </cell>
        </row>
        <row r="22">
          <cell r="A22">
            <v>2018</v>
          </cell>
          <cell r="B22"/>
          <cell r="C22" t="str">
            <v>8152018</v>
          </cell>
          <cell r="D22" t="str">
            <v>Rillington Primary School</v>
          </cell>
          <cell r="E22"/>
          <cell r="F22" t="str">
            <v>PS</v>
          </cell>
          <cell r="G22">
            <v>99</v>
          </cell>
          <cell r="H22"/>
          <cell r="I22"/>
          <cell r="J22"/>
          <cell r="K22">
            <v>157</v>
          </cell>
          <cell r="L22"/>
          <cell r="M22" t="str">
            <v>N</v>
          </cell>
        </row>
        <row r="23">
          <cell r="A23">
            <v>2019</v>
          </cell>
          <cell r="B23"/>
          <cell r="C23" t="str">
            <v>8152019</v>
          </cell>
          <cell r="D23" t="str">
            <v>Thornton Dale CofE Primary School</v>
          </cell>
          <cell r="E23"/>
          <cell r="F23" t="str">
            <v>PS</v>
          </cell>
          <cell r="G23">
            <v>146</v>
          </cell>
          <cell r="H23"/>
          <cell r="I23"/>
          <cell r="J23"/>
          <cell r="K23">
            <v>190</v>
          </cell>
          <cell r="L23"/>
          <cell r="M23" t="str">
            <v>N</v>
          </cell>
        </row>
        <row r="24">
          <cell r="A24">
            <v>2020</v>
          </cell>
          <cell r="B24"/>
          <cell r="C24" t="str">
            <v>8152020</v>
          </cell>
          <cell r="D24" t="str">
            <v>Skipton Parish Church of England Primary School</v>
          </cell>
          <cell r="E24"/>
          <cell r="F24" t="str">
            <v>PS</v>
          </cell>
          <cell r="G24">
            <v>221</v>
          </cell>
          <cell r="H24"/>
          <cell r="I24"/>
          <cell r="J24"/>
          <cell r="K24">
            <v>350</v>
          </cell>
          <cell r="L24"/>
          <cell r="M24" t="str">
            <v>N</v>
          </cell>
        </row>
        <row r="25">
          <cell r="A25">
            <v>2021</v>
          </cell>
          <cell r="B25"/>
          <cell r="C25" t="str">
            <v>8152021</v>
          </cell>
          <cell r="D25" t="str">
            <v>Alanbrooke Academy</v>
          </cell>
          <cell r="E25"/>
          <cell r="F25" t="str">
            <v>PS</v>
          </cell>
          <cell r="G25">
            <v>27</v>
          </cell>
          <cell r="H25"/>
          <cell r="I25"/>
          <cell r="J25"/>
          <cell r="K25">
            <v>105</v>
          </cell>
          <cell r="L25"/>
          <cell r="M25" t="str">
            <v>N</v>
          </cell>
        </row>
        <row r="26">
          <cell r="A26">
            <v>2022</v>
          </cell>
          <cell r="B26"/>
          <cell r="C26" t="str">
            <v>8152022</v>
          </cell>
          <cell r="D26" t="str">
            <v>Outwood Primary Academy Alne</v>
          </cell>
          <cell r="E26"/>
          <cell r="F26" t="str">
            <v>PS</v>
          </cell>
          <cell r="G26">
            <v>105</v>
          </cell>
          <cell r="H26"/>
          <cell r="I26"/>
          <cell r="J26"/>
          <cell r="K26">
            <v>157</v>
          </cell>
          <cell r="L26"/>
          <cell r="M26" t="str">
            <v>N</v>
          </cell>
        </row>
        <row r="27">
          <cell r="A27">
            <v>2024</v>
          </cell>
          <cell r="B27"/>
          <cell r="C27" t="str">
            <v>8152024</v>
          </cell>
          <cell r="D27" t="str">
            <v>Carleton Endowed CofE Primary School</v>
          </cell>
          <cell r="E27"/>
          <cell r="F27" t="str">
            <v>PS</v>
          </cell>
          <cell r="G27">
            <v>120</v>
          </cell>
          <cell r="H27"/>
          <cell r="I27"/>
          <cell r="J27"/>
          <cell r="K27">
            <v>210</v>
          </cell>
          <cell r="L27"/>
          <cell r="M27" t="str">
            <v>N</v>
          </cell>
        </row>
        <row r="28">
          <cell r="A28">
            <v>2025</v>
          </cell>
          <cell r="B28"/>
          <cell r="C28" t="str">
            <v>8152025</v>
          </cell>
          <cell r="D28" t="str">
            <v>Oakbridge Church of England Primary School</v>
          </cell>
          <cell r="E28"/>
          <cell r="F28" t="str">
            <v>PS</v>
          </cell>
          <cell r="G28">
            <v>48</v>
          </cell>
          <cell r="H28"/>
          <cell r="I28"/>
          <cell r="J28"/>
          <cell r="K28">
            <v>210</v>
          </cell>
          <cell r="L28"/>
          <cell r="M28" t="str">
            <v>N</v>
          </cell>
        </row>
        <row r="29">
          <cell r="A29">
            <v>2027</v>
          </cell>
          <cell r="B29"/>
          <cell r="C29" t="str">
            <v>8152027</v>
          </cell>
          <cell r="D29" t="str">
            <v>Luttons Community Primary Academy</v>
          </cell>
          <cell r="E29"/>
          <cell r="F29" t="str">
            <v>PS</v>
          </cell>
          <cell r="G29">
            <v>20</v>
          </cell>
          <cell r="H29"/>
          <cell r="I29"/>
          <cell r="J29"/>
          <cell r="K29">
            <v>56</v>
          </cell>
          <cell r="L29"/>
          <cell r="M29" t="str">
            <v>N</v>
          </cell>
        </row>
        <row r="30">
          <cell r="A30">
            <v>2028</v>
          </cell>
          <cell r="B30"/>
          <cell r="C30" t="str">
            <v>8152028</v>
          </cell>
          <cell r="D30" t="str">
            <v>Sherburn Church of England Primary Academy</v>
          </cell>
          <cell r="E30"/>
          <cell r="F30" t="str">
            <v>PS</v>
          </cell>
          <cell r="G30">
            <v>23</v>
          </cell>
          <cell r="H30"/>
          <cell r="I30"/>
          <cell r="J30"/>
          <cell r="K30">
            <v>77</v>
          </cell>
          <cell r="L30"/>
          <cell r="M30" t="str">
            <v>N</v>
          </cell>
        </row>
        <row r="31">
          <cell r="A31">
            <v>2030</v>
          </cell>
          <cell r="B31"/>
          <cell r="C31" t="str">
            <v>8152030</v>
          </cell>
          <cell r="D31" t="str">
            <v>Husthwaite Church of England Primary School</v>
          </cell>
          <cell r="E31"/>
          <cell r="F31" t="str">
            <v>PS</v>
          </cell>
          <cell r="G31">
            <v>57</v>
          </cell>
          <cell r="H31"/>
          <cell r="I31"/>
          <cell r="J31"/>
          <cell r="K31">
            <v>105</v>
          </cell>
          <cell r="L31"/>
          <cell r="M31" t="str">
            <v>N</v>
          </cell>
        </row>
        <row r="32">
          <cell r="A32">
            <v>2031</v>
          </cell>
          <cell r="B32"/>
          <cell r="C32" t="str">
            <v>8152031</v>
          </cell>
          <cell r="D32" t="str">
            <v>Masham CofE Primary School</v>
          </cell>
          <cell r="E32"/>
          <cell r="F32" t="str">
            <v>PS</v>
          </cell>
          <cell r="G32">
            <v>57</v>
          </cell>
          <cell r="H32"/>
          <cell r="I32"/>
          <cell r="J32"/>
          <cell r="K32">
            <v>116</v>
          </cell>
          <cell r="L32"/>
          <cell r="M32" t="str">
            <v>N</v>
          </cell>
        </row>
        <row r="33">
          <cell r="A33">
            <v>2041</v>
          </cell>
          <cell r="B33"/>
          <cell r="C33" t="str">
            <v>8152041</v>
          </cell>
          <cell r="D33" t="str">
            <v>Glaisdale Primary School</v>
          </cell>
          <cell r="E33"/>
          <cell r="F33" t="str">
            <v>PS</v>
          </cell>
          <cell r="G33">
            <v>28</v>
          </cell>
          <cell r="H33"/>
          <cell r="I33"/>
          <cell r="J33"/>
          <cell r="K33">
            <v>56</v>
          </cell>
          <cell r="L33"/>
          <cell r="M33" t="str">
            <v>N</v>
          </cell>
        </row>
        <row r="34">
          <cell r="A34">
            <v>2042</v>
          </cell>
          <cell r="B34"/>
          <cell r="C34" t="str">
            <v>8152042</v>
          </cell>
          <cell r="D34" t="str">
            <v>Lealholm Primary School</v>
          </cell>
          <cell r="E34"/>
          <cell r="F34" t="str">
            <v>PS</v>
          </cell>
          <cell r="G34">
            <v>41</v>
          </cell>
          <cell r="H34"/>
          <cell r="I34"/>
          <cell r="J34"/>
          <cell r="K34">
            <v>56</v>
          </cell>
          <cell r="L34"/>
          <cell r="M34" t="str">
            <v>N</v>
          </cell>
        </row>
        <row r="35">
          <cell r="A35">
            <v>2043</v>
          </cell>
          <cell r="B35"/>
          <cell r="C35" t="str">
            <v>8152043</v>
          </cell>
          <cell r="D35" t="str">
            <v>Goathland Primary School</v>
          </cell>
          <cell r="E35"/>
          <cell r="F35" t="str">
            <v>PS</v>
          </cell>
          <cell r="G35">
            <v>21</v>
          </cell>
          <cell r="H35"/>
          <cell r="I35"/>
          <cell r="J35"/>
          <cell r="K35">
            <v>49</v>
          </cell>
          <cell r="L35"/>
          <cell r="M35" t="str">
            <v>N</v>
          </cell>
        </row>
        <row r="36">
          <cell r="A36">
            <v>2047</v>
          </cell>
          <cell r="B36"/>
          <cell r="C36" t="str">
            <v>8152047</v>
          </cell>
          <cell r="D36" t="str">
            <v>Great Smeaton Academy Primary School</v>
          </cell>
          <cell r="E36"/>
          <cell r="F36" t="str">
            <v>PS</v>
          </cell>
          <cell r="G36">
            <v>24</v>
          </cell>
          <cell r="H36"/>
          <cell r="I36"/>
          <cell r="J36"/>
          <cell r="K36">
            <v>70</v>
          </cell>
          <cell r="L36"/>
          <cell r="M36" t="str">
            <v>N</v>
          </cell>
        </row>
        <row r="37">
          <cell r="A37">
            <v>2060</v>
          </cell>
          <cell r="B37"/>
          <cell r="C37" t="str">
            <v>8152060</v>
          </cell>
          <cell r="D37" t="str">
            <v>Oakridge Community Primary School</v>
          </cell>
          <cell r="E37"/>
          <cell r="F37" t="str">
            <v>PS</v>
          </cell>
          <cell r="G37">
            <v>32</v>
          </cell>
          <cell r="H37"/>
          <cell r="I37"/>
          <cell r="J37"/>
          <cell r="K37">
            <v>52</v>
          </cell>
          <cell r="L37"/>
          <cell r="M37" t="str">
            <v>N</v>
          </cell>
        </row>
        <row r="38">
          <cell r="A38">
            <v>2061</v>
          </cell>
          <cell r="B38"/>
          <cell r="C38" t="str">
            <v>8152061</v>
          </cell>
          <cell r="D38" t="str">
            <v>Staithes, Seton Community Primary School</v>
          </cell>
          <cell r="E38"/>
          <cell r="F38" t="str">
            <v>PS</v>
          </cell>
          <cell r="G38">
            <v>40</v>
          </cell>
          <cell r="H38"/>
          <cell r="I38"/>
          <cell r="J38"/>
          <cell r="K38">
            <v>105</v>
          </cell>
          <cell r="L38"/>
          <cell r="M38" t="str">
            <v>N</v>
          </cell>
        </row>
        <row r="39">
          <cell r="A39">
            <v>2063</v>
          </cell>
          <cell r="B39"/>
          <cell r="C39" t="str">
            <v>8152063</v>
          </cell>
          <cell r="D39" t="str">
            <v>Hunton and Arrathorne Community Primary School</v>
          </cell>
          <cell r="E39"/>
          <cell r="F39" t="str">
            <v>PS</v>
          </cell>
          <cell r="G39">
            <v>86</v>
          </cell>
          <cell r="H39"/>
          <cell r="I39"/>
          <cell r="J39"/>
          <cell r="K39">
            <v>70</v>
          </cell>
          <cell r="L39"/>
          <cell r="M39" t="str">
            <v>N</v>
          </cell>
        </row>
        <row r="40">
          <cell r="A40">
            <v>2064</v>
          </cell>
          <cell r="B40"/>
          <cell r="C40" t="str">
            <v>8152064</v>
          </cell>
          <cell r="D40" t="str">
            <v>Kirkbymoorside Community Primary School</v>
          </cell>
          <cell r="E40"/>
          <cell r="F40" t="str">
            <v>PS</v>
          </cell>
          <cell r="G40">
            <v>169</v>
          </cell>
          <cell r="H40"/>
          <cell r="I40"/>
          <cell r="J40"/>
          <cell r="K40">
            <v>240</v>
          </cell>
          <cell r="L40"/>
          <cell r="M40" t="str">
            <v>N</v>
          </cell>
        </row>
        <row r="41">
          <cell r="A41">
            <v>2065</v>
          </cell>
          <cell r="B41"/>
          <cell r="C41" t="str">
            <v>8152065</v>
          </cell>
          <cell r="D41" t="str">
            <v>Leyburn Primary School</v>
          </cell>
          <cell r="E41"/>
          <cell r="F41" t="str">
            <v>PS</v>
          </cell>
          <cell r="G41">
            <v>172</v>
          </cell>
          <cell r="H41"/>
          <cell r="I41"/>
          <cell r="J41"/>
          <cell r="K41">
            <v>210</v>
          </cell>
          <cell r="L41"/>
          <cell r="M41" t="str">
            <v>N</v>
          </cell>
        </row>
        <row r="42">
          <cell r="A42">
            <v>2074</v>
          </cell>
          <cell r="B42"/>
          <cell r="C42" t="str">
            <v>8152074</v>
          </cell>
          <cell r="D42" t="str">
            <v>Malton Primary Academy</v>
          </cell>
          <cell r="E42"/>
          <cell r="F42" t="str">
            <v>PS</v>
          </cell>
          <cell r="G42">
            <v>160</v>
          </cell>
          <cell r="H42"/>
          <cell r="I42"/>
          <cell r="J42"/>
          <cell r="K42">
            <v>294</v>
          </cell>
          <cell r="L42"/>
          <cell r="M42" t="str">
            <v>N</v>
          </cell>
        </row>
        <row r="43">
          <cell r="A43">
            <v>2075</v>
          </cell>
          <cell r="B43"/>
          <cell r="C43" t="str">
            <v>8152075</v>
          </cell>
          <cell r="D43" t="str">
            <v>Nawton Community Primary School</v>
          </cell>
          <cell r="E43"/>
          <cell r="F43" t="str">
            <v>PS</v>
          </cell>
          <cell r="G43">
            <v>80</v>
          </cell>
          <cell r="H43"/>
          <cell r="I43"/>
          <cell r="J43"/>
          <cell r="K43">
            <v>105</v>
          </cell>
          <cell r="L43"/>
          <cell r="M43" t="str">
            <v>N</v>
          </cell>
        </row>
        <row r="44">
          <cell r="A44">
            <v>2076</v>
          </cell>
          <cell r="B44"/>
          <cell r="C44" t="str">
            <v>8152076</v>
          </cell>
          <cell r="D44" t="str">
            <v>Newby and Scalby Academy</v>
          </cell>
          <cell r="E44"/>
          <cell r="F44" t="str">
            <v>PS</v>
          </cell>
          <cell r="G44">
            <v>406</v>
          </cell>
          <cell r="H44"/>
          <cell r="I44"/>
          <cell r="J44"/>
          <cell r="K44">
            <v>420</v>
          </cell>
          <cell r="L44"/>
          <cell r="M44" t="str">
            <v>N</v>
          </cell>
        </row>
        <row r="45">
          <cell r="A45">
            <v>2080</v>
          </cell>
          <cell r="B45"/>
          <cell r="C45" t="str">
            <v>8152080</v>
          </cell>
          <cell r="D45" t="str">
            <v>Applegarth Primary School</v>
          </cell>
          <cell r="E45"/>
          <cell r="F45" t="str">
            <v>PS</v>
          </cell>
          <cell r="G45">
            <v>237</v>
          </cell>
          <cell r="H45"/>
          <cell r="I45"/>
          <cell r="J45"/>
          <cell r="K45">
            <v>257</v>
          </cell>
          <cell r="L45"/>
          <cell r="M45" t="str">
            <v>N</v>
          </cell>
        </row>
        <row r="46">
          <cell r="A46">
            <v>2081</v>
          </cell>
          <cell r="B46"/>
          <cell r="C46" t="str">
            <v>8152081</v>
          </cell>
          <cell r="D46" t="str">
            <v>North and South Cowton Community Primary School</v>
          </cell>
          <cell r="E46"/>
          <cell r="F46" t="str">
            <v>PS</v>
          </cell>
          <cell r="G46">
            <v>14</v>
          </cell>
          <cell r="H46"/>
          <cell r="I46"/>
          <cell r="J46"/>
          <cell r="K46">
            <v>52</v>
          </cell>
          <cell r="L46"/>
          <cell r="M46" t="str">
            <v>N</v>
          </cell>
        </row>
        <row r="47">
          <cell r="A47">
            <v>2083</v>
          </cell>
          <cell r="B47"/>
          <cell r="C47" t="str">
            <v>8152083</v>
          </cell>
          <cell r="D47" t="str">
            <v>Osmotherley Primary School</v>
          </cell>
          <cell r="E47"/>
          <cell r="F47" t="str">
            <v>PS</v>
          </cell>
          <cell r="G47">
            <v>42</v>
          </cell>
          <cell r="H47"/>
          <cell r="I47"/>
          <cell r="J47"/>
          <cell r="K47">
            <v>70</v>
          </cell>
          <cell r="L47"/>
          <cell r="M47" t="str">
            <v>N</v>
          </cell>
        </row>
        <row r="48">
          <cell r="A48">
            <v>2096</v>
          </cell>
          <cell r="B48"/>
          <cell r="C48" t="str">
            <v>8152096</v>
          </cell>
          <cell r="D48" t="str">
            <v>Reeth Community Primary School</v>
          </cell>
          <cell r="E48"/>
          <cell r="F48" t="str">
            <v>PS</v>
          </cell>
          <cell r="G48">
            <v>55</v>
          </cell>
          <cell r="H48"/>
          <cell r="I48"/>
          <cell r="J48"/>
          <cell r="K48">
            <v>56</v>
          </cell>
          <cell r="L48"/>
          <cell r="M48" t="str">
            <v>N</v>
          </cell>
        </row>
        <row r="49">
          <cell r="A49">
            <v>2097</v>
          </cell>
          <cell r="B49"/>
          <cell r="C49" t="str">
            <v>8152097</v>
          </cell>
          <cell r="D49" t="str">
            <v>Romanby Primary School</v>
          </cell>
          <cell r="E49"/>
          <cell r="F49" t="str">
            <v>PS</v>
          </cell>
          <cell r="G49">
            <v>237</v>
          </cell>
          <cell r="H49"/>
          <cell r="I49"/>
          <cell r="J49"/>
          <cell r="K49">
            <v>280</v>
          </cell>
          <cell r="L49"/>
          <cell r="M49" t="str">
            <v>N</v>
          </cell>
        </row>
        <row r="50">
          <cell r="A50">
            <v>2098</v>
          </cell>
          <cell r="B50"/>
          <cell r="C50" t="str">
            <v>8152098</v>
          </cell>
          <cell r="D50" t="str">
            <v>Rosedale Abbey Community Primary School</v>
          </cell>
          <cell r="E50"/>
          <cell r="F50" t="str">
            <v>PS</v>
          </cell>
          <cell r="G50">
            <v>15</v>
          </cell>
          <cell r="H50"/>
          <cell r="I50"/>
          <cell r="J50"/>
          <cell r="K50">
            <v>52</v>
          </cell>
          <cell r="L50"/>
          <cell r="M50" t="str">
            <v>N</v>
          </cell>
        </row>
        <row r="51">
          <cell r="A51">
            <v>2108</v>
          </cell>
          <cell r="B51"/>
          <cell r="C51" t="str">
            <v>8152108</v>
          </cell>
          <cell r="D51" t="str">
            <v>Barrowcliff School</v>
          </cell>
          <cell r="E51"/>
          <cell r="F51" t="str">
            <v>PS</v>
          </cell>
          <cell r="G51">
            <v>219</v>
          </cell>
          <cell r="H51"/>
          <cell r="I51"/>
          <cell r="J51"/>
          <cell r="K51">
            <v>420</v>
          </cell>
          <cell r="L51"/>
          <cell r="M51" t="str">
            <v>N</v>
          </cell>
        </row>
        <row r="52">
          <cell r="A52">
            <v>2117</v>
          </cell>
          <cell r="B52"/>
          <cell r="C52" t="str">
            <v>8152117</v>
          </cell>
          <cell r="D52" t="str">
            <v>Gladstone Road Primary School</v>
          </cell>
          <cell r="E52"/>
          <cell r="F52" t="str">
            <v>PS</v>
          </cell>
          <cell r="G52">
            <v>680</v>
          </cell>
          <cell r="H52"/>
          <cell r="I52"/>
          <cell r="J52"/>
          <cell r="K52">
            <v>834</v>
          </cell>
          <cell r="L52"/>
          <cell r="M52" t="str">
            <v>N</v>
          </cell>
        </row>
        <row r="53">
          <cell r="A53">
            <v>2120</v>
          </cell>
          <cell r="B53"/>
          <cell r="C53" t="str">
            <v>8152120</v>
          </cell>
          <cell r="D53" t="str">
            <v>Scarborough, Northstead Community Primary School</v>
          </cell>
          <cell r="E53"/>
          <cell r="F53" t="str">
            <v>PS</v>
          </cell>
          <cell r="G53">
            <v>560</v>
          </cell>
          <cell r="H53"/>
          <cell r="I53"/>
          <cell r="J53"/>
          <cell r="K53">
            <v>630</v>
          </cell>
          <cell r="L53"/>
          <cell r="M53" t="str">
            <v>N</v>
          </cell>
        </row>
        <row r="54">
          <cell r="A54">
            <v>2132</v>
          </cell>
          <cell r="B54"/>
          <cell r="C54" t="str">
            <v>8152132</v>
          </cell>
          <cell r="D54" t="str">
            <v>Slingsby Community Primary School</v>
          </cell>
          <cell r="E54"/>
          <cell r="F54" t="str">
            <v>PS</v>
          </cell>
          <cell r="G54">
            <v>87</v>
          </cell>
          <cell r="H54"/>
          <cell r="I54"/>
          <cell r="J54"/>
          <cell r="K54">
            <v>77</v>
          </cell>
          <cell r="L54"/>
          <cell r="M54" t="str">
            <v>N</v>
          </cell>
        </row>
        <row r="55">
          <cell r="A55">
            <v>2133</v>
          </cell>
          <cell r="B55"/>
          <cell r="C55" t="str">
            <v>8152133</v>
          </cell>
          <cell r="D55" t="str">
            <v>Snape Community Primary School</v>
          </cell>
          <cell r="E55"/>
          <cell r="F55" t="str">
            <v>PS</v>
          </cell>
          <cell r="G55">
            <v>27</v>
          </cell>
          <cell r="H55"/>
          <cell r="I55"/>
          <cell r="J55"/>
          <cell r="K55">
            <v>52</v>
          </cell>
          <cell r="L55"/>
          <cell r="M55" t="str">
            <v>N</v>
          </cell>
        </row>
        <row r="56">
          <cell r="A56">
            <v>2138</v>
          </cell>
          <cell r="B56"/>
          <cell r="C56" t="str">
            <v>8152138</v>
          </cell>
          <cell r="D56" t="str">
            <v>Stillington Primary School</v>
          </cell>
          <cell r="E56"/>
          <cell r="F56" t="str">
            <v>PS</v>
          </cell>
          <cell r="G56">
            <v>37</v>
          </cell>
          <cell r="H56"/>
          <cell r="I56"/>
          <cell r="J56"/>
          <cell r="K56">
            <v>55</v>
          </cell>
          <cell r="L56"/>
          <cell r="M56" t="str">
            <v>N</v>
          </cell>
        </row>
        <row r="57">
          <cell r="A57">
            <v>2139</v>
          </cell>
          <cell r="B57"/>
          <cell r="C57" t="str">
            <v>8152139</v>
          </cell>
          <cell r="D57" t="str">
            <v>Stokesley Primary Academy</v>
          </cell>
          <cell r="E57"/>
          <cell r="F57" t="str">
            <v>PS</v>
          </cell>
          <cell r="G57">
            <v>210</v>
          </cell>
          <cell r="H57"/>
          <cell r="I57"/>
          <cell r="J57"/>
          <cell r="K57">
            <v>399</v>
          </cell>
          <cell r="L57"/>
          <cell r="M57" t="str">
            <v>N</v>
          </cell>
        </row>
        <row r="58">
          <cell r="A58">
            <v>2151</v>
          </cell>
          <cell r="B58"/>
          <cell r="C58" t="str">
            <v>8152151</v>
          </cell>
          <cell r="D58" t="str">
            <v>Welburn Community Primary School</v>
          </cell>
          <cell r="E58"/>
          <cell r="F58" t="str">
            <v>PS</v>
          </cell>
          <cell r="G58">
            <v>46</v>
          </cell>
          <cell r="H58"/>
          <cell r="I58"/>
          <cell r="J58"/>
          <cell r="K58">
            <v>95</v>
          </cell>
          <cell r="L58"/>
          <cell r="M58" t="str">
            <v>N</v>
          </cell>
        </row>
        <row r="59">
          <cell r="A59">
            <v>2154</v>
          </cell>
          <cell r="B59"/>
          <cell r="C59" t="str">
            <v>8152154</v>
          </cell>
          <cell r="D59" t="str">
            <v>East Whitby Primary Academy</v>
          </cell>
          <cell r="E59"/>
          <cell r="F59" t="str">
            <v>PS</v>
          </cell>
          <cell r="G59">
            <v>165</v>
          </cell>
          <cell r="H59"/>
          <cell r="I59"/>
          <cell r="J59"/>
          <cell r="K59">
            <v>315</v>
          </cell>
          <cell r="L59"/>
          <cell r="M59" t="str">
            <v>N</v>
          </cell>
        </row>
        <row r="60">
          <cell r="A60">
            <v>2163</v>
          </cell>
          <cell r="B60"/>
          <cell r="C60" t="str">
            <v>8152163</v>
          </cell>
          <cell r="D60" t="str">
            <v>Mill Hill Primary School</v>
          </cell>
          <cell r="E60"/>
          <cell r="F60" t="str">
            <v>PS</v>
          </cell>
          <cell r="G60">
            <v>197</v>
          </cell>
          <cell r="H60"/>
          <cell r="I60"/>
          <cell r="J60"/>
          <cell r="K60">
            <v>210</v>
          </cell>
          <cell r="L60"/>
          <cell r="M60" t="str">
            <v>N</v>
          </cell>
        </row>
        <row r="61">
          <cell r="A61">
            <v>2164</v>
          </cell>
          <cell r="B61"/>
          <cell r="C61" t="str">
            <v>8152164</v>
          </cell>
          <cell r="D61" t="str">
            <v>Easingwold Community Primary School</v>
          </cell>
          <cell r="E61"/>
          <cell r="F61" t="str">
            <v>PS</v>
          </cell>
          <cell r="G61">
            <v>274</v>
          </cell>
          <cell r="H61"/>
          <cell r="I61"/>
          <cell r="J61"/>
          <cell r="K61">
            <v>297</v>
          </cell>
          <cell r="L61"/>
          <cell r="M61" t="str">
            <v>N</v>
          </cell>
        </row>
        <row r="62">
          <cell r="A62">
            <v>2165</v>
          </cell>
          <cell r="B62"/>
          <cell r="C62" t="str">
            <v>8152165</v>
          </cell>
          <cell r="D62" t="str">
            <v>Dishforth Airfield Community Primary School</v>
          </cell>
          <cell r="E62"/>
          <cell r="F62" t="str">
            <v>PS</v>
          </cell>
          <cell r="G62">
            <v>83</v>
          </cell>
          <cell r="H62"/>
          <cell r="I62"/>
          <cell r="J62"/>
          <cell r="K62">
            <v>189</v>
          </cell>
          <cell r="L62"/>
          <cell r="M62" t="str">
            <v>N</v>
          </cell>
        </row>
        <row r="63">
          <cell r="A63">
            <v>2166</v>
          </cell>
          <cell r="B63"/>
          <cell r="C63" t="str">
            <v>8152166</v>
          </cell>
          <cell r="D63" t="str">
            <v>Leeming RAF Community Primary School</v>
          </cell>
          <cell r="E63"/>
          <cell r="F63" t="str">
            <v>PS</v>
          </cell>
          <cell r="G63">
            <v>128</v>
          </cell>
          <cell r="H63"/>
          <cell r="I63"/>
          <cell r="J63"/>
          <cell r="K63">
            <v>280</v>
          </cell>
          <cell r="L63"/>
          <cell r="M63" t="str">
            <v>N</v>
          </cell>
        </row>
        <row r="64">
          <cell r="A64">
            <v>2167</v>
          </cell>
          <cell r="B64"/>
          <cell r="C64" t="str">
            <v>8152167</v>
          </cell>
          <cell r="D64" t="str">
            <v>Colburn Community Primary School</v>
          </cell>
          <cell r="E64"/>
          <cell r="F64" t="str">
            <v>PS</v>
          </cell>
          <cell r="G64">
            <v>172</v>
          </cell>
          <cell r="H64"/>
          <cell r="I64"/>
          <cell r="J64"/>
          <cell r="K64">
            <v>270</v>
          </cell>
          <cell r="L64"/>
          <cell r="M64" t="str">
            <v>N</v>
          </cell>
        </row>
        <row r="65">
          <cell r="A65">
            <v>2170</v>
          </cell>
          <cell r="B65"/>
          <cell r="C65" t="str">
            <v>8152170</v>
          </cell>
          <cell r="D65" t="str">
            <v>Scarborough, Overdale Community Primary School</v>
          </cell>
          <cell r="E65"/>
          <cell r="F65" t="str">
            <v>PS</v>
          </cell>
          <cell r="G65">
            <v>337</v>
          </cell>
          <cell r="H65"/>
          <cell r="I65"/>
          <cell r="J65"/>
          <cell r="K65">
            <v>420</v>
          </cell>
          <cell r="L65"/>
          <cell r="M65" t="str">
            <v>N</v>
          </cell>
        </row>
        <row r="66">
          <cell r="A66">
            <v>2171</v>
          </cell>
          <cell r="B66"/>
          <cell r="C66" t="str">
            <v>8152171</v>
          </cell>
          <cell r="D66" t="str">
            <v>Linton-on-Ouse Primary School</v>
          </cell>
          <cell r="E66"/>
          <cell r="F66" t="str">
            <v>PS</v>
          </cell>
          <cell r="G66">
            <v>52</v>
          </cell>
          <cell r="H66"/>
          <cell r="I66"/>
          <cell r="J66"/>
          <cell r="K66">
            <v>105</v>
          </cell>
          <cell r="L66"/>
          <cell r="M66" t="str">
            <v>N</v>
          </cell>
        </row>
        <row r="67">
          <cell r="A67">
            <v>2173</v>
          </cell>
          <cell r="B67"/>
          <cell r="C67" t="str">
            <v>8152173</v>
          </cell>
          <cell r="D67" t="str">
            <v>Catterick Garrison, Le Cateau Community Primary School</v>
          </cell>
          <cell r="E67"/>
          <cell r="F67" t="str">
            <v>PS</v>
          </cell>
          <cell r="G67">
            <v>376</v>
          </cell>
          <cell r="H67"/>
          <cell r="I67"/>
          <cell r="J67"/>
          <cell r="K67">
            <v>525</v>
          </cell>
          <cell r="L67"/>
          <cell r="M67" t="str">
            <v>N</v>
          </cell>
        </row>
        <row r="68">
          <cell r="A68">
            <v>2183</v>
          </cell>
          <cell r="B68"/>
          <cell r="C68" t="str">
            <v>8152183</v>
          </cell>
          <cell r="D68" t="str">
            <v>Sowerby Primary Academy</v>
          </cell>
          <cell r="E68"/>
          <cell r="F68" t="str">
            <v>PS</v>
          </cell>
          <cell r="G68">
            <v>250</v>
          </cell>
          <cell r="H68"/>
          <cell r="I68"/>
          <cell r="J68"/>
          <cell r="K68">
            <v>315</v>
          </cell>
          <cell r="L68"/>
          <cell r="M68" t="str">
            <v>N</v>
          </cell>
        </row>
        <row r="69">
          <cell r="A69">
            <v>2186</v>
          </cell>
          <cell r="B69"/>
          <cell r="C69" t="str">
            <v>8152186</v>
          </cell>
          <cell r="D69" t="str">
            <v>Sheriff Hutton Primary School</v>
          </cell>
          <cell r="E69"/>
          <cell r="F69" t="str">
            <v>PS</v>
          </cell>
          <cell r="G69">
            <v>89</v>
          </cell>
          <cell r="H69"/>
          <cell r="I69"/>
          <cell r="J69"/>
          <cell r="K69">
            <v>105</v>
          </cell>
          <cell r="L69"/>
          <cell r="M69" t="str">
            <v>N</v>
          </cell>
        </row>
        <row r="70">
          <cell r="A70">
            <v>2189</v>
          </cell>
          <cell r="B70"/>
          <cell r="C70" t="str">
            <v>8152189</v>
          </cell>
          <cell r="D70" t="str">
            <v>Wavell Community Primary School</v>
          </cell>
          <cell r="E70"/>
          <cell r="F70" t="str">
            <v>PS</v>
          </cell>
          <cell r="G70">
            <v>176</v>
          </cell>
          <cell r="H70"/>
          <cell r="I70"/>
          <cell r="J70"/>
          <cell r="K70">
            <v>420</v>
          </cell>
          <cell r="L70"/>
          <cell r="M70" t="str">
            <v>N</v>
          </cell>
        </row>
        <row r="71">
          <cell r="A71">
            <v>2190</v>
          </cell>
          <cell r="B71"/>
          <cell r="C71" t="str">
            <v>8152190</v>
          </cell>
          <cell r="D71" t="str">
            <v>Airy Hill Primary School</v>
          </cell>
          <cell r="E71"/>
          <cell r="F71" t="str">
            <v>PS</v>
          </cell>
          <cell r="G71">
            <v>164</v>
          </cell>
          <cell r="H71"/>
          <cell r="I71"/>
          <cell r="J71"/>
          <cell r="K71">
            <v>210</v>
          </cell>
          <cell r="L71"/>
          <cell r="M71" t="str">
            <v>N</v>
          </cell>
        </row>
        <row r="72">
          <cell r="A72">
            <v>2197</v>
          </cell>
          <cell r="B72"/>
          <cell r="C72" t="str">
            <v>8152197</v>
          </cell>
          <cell r="D72" t="str">
            <v>West Cliff Primary School</v>
          </cell>
          <cell r="E72"/>
          <cell r="F72" t="str">
            <v>PS</v>
          </cell>
          <cell r="G72">
            <v>146</v>
          </cell>
          <cell r="H72"/>
          <cell r="I72"/>
          <cell r="J72"/>
          <cell r="K72">
            <v>210</v>
          </cell>
          <cell r="L72"/>
          <cell r="M72" t="str">
            <v>N</v>
          </cell>
        </row>
        <row r="73">
          <cell r="A73">
            <v>2206</v>
          </cell>
          <cell r="B73"/>
          <cell r="C73" t="str">
            <v>8152206</v>
          </cell>
          <cell r="D73" t="str">
            <v>Wheatcroft Community Primary School</v>
          </cell>
          <cell r="E73"/>
          <cell r="F73" t="str">
            <v>PS</v>
          </cell>
          <cell r="G73">
            <v>201</v>
          </cell>
          <cell r="H73"/>
          <cell r="I73"/>
          <cell r="J73"/>
          <cell r="K73">
            <v>240</v>
          </cell>
          <cell r="L73"/>
          <cell r="M73" t="str">
            <v>N</v>
          </cell>
        </row>
        <row r="74">
          <cell r="A74">
            <v>2217</v>
          </cell>
          <cell r="B74"/>
          <cell r="C74" t="str">
            <v>8152217</v>
          </cell>
          <cell r="D74" t="str">
            <v>Stakesby Primary Academy</v>
          </cell>
          <cell r="E74"/>
          <cell r="F74" t="str">
            <v>PS</v>
          </cell>
          <cell r="G74">
            <v>179</v>
          </cell>
          <cell r="H74"/>
          <cell r="I74"/>
          <cell r="J74"/>
          <cell r="K74">
            <v>233</v>
          </cell>
          <cell r="L74"/>
          <cell r="M74" t="str">
            <v>N</v>
          </cell>
        </row>
        <row r="75">
          <cell r="A75">
            <v>2221</v>
          </cell>
          <cell r="B75"/>
          <cell r="C75" t="str">
            <v>8152221</v>
          </cell>
          <cell r="D75" t="str">
            <v>Sinnington Community Primary School</v>
          </cell>
          <cell r="E75"/>
          <cell r="F75" t="str">
            <v>PS</v>
          </cell>
          <cell r="G75">
            <v>79</v>
          </cell>
          <cell r="H75"/>
          <cell r="I75"/>
          <cell r="J75"/>
          <cell r="K75">
            <v>84</v>
          </cell>
          <cell r="L75"/>
          <cell r="M75" t="str">
            <v>N</v>
          </cell>
        </row>
        <row r="76">
          <cell r="A76">
            <v>2222</v>
          </cell>
          <cell r="B76"/>
          <cell r="C76" t="str">
            <v>8152222</v>
          </cell>
          <cell r="D76" t="str">
            <v>Pickering Community Junior School</v>
          </cell>
          <cell r="E76"/>
          <cell r="F76" t="str">
            <v>PS</v>
          </cell>
          <cell r="G76">
            <v>184</v>
          </cell>
          <cell r="H76"/>
          <cell r="I76"/>
          <cell r="J76"/>
          <cell r="K76">
            <v>282</v>
          </cell>
          <cell r="L76"/>
          <cell r="M76" t="str">
            <v>N</v>
          </cell>
        </row>
        <row r="77">
          <cell r="A77">
            <v>2223</v>
          </cell>
          <cell r="B77"/>
          <cell r="C77" t="str">
            <v>8152223</v>
          </cell>
          <cell r="D77" t="str">
            <v>Seamer and Irton Community Primary School</v>
          </cell>
          <cell r="E77"/>
          <cell r="F77" t="str">
            <v>PS</v>
          </cell>
          <cell r="G77">
            <v>401</v>
          </cell>
          <cell r="H77"/>
          <cell r="I77"/>
          <cell r="J77"/>
          <cell r="K77">
            <v>420</v>
          </cell>
          <cell r="L77"/>
          <cell r="M77" t="str">
            <v>N</v>
          </cell>
        </row>
        <row r="78">
          <cell r="A78">
            <v>2224</v>
          </cell>
          <cell r="B78"/>
          <cell r="C78" t="str">
            <v>8152224</v>
          </cell>
          <cell r="D78" t="str">
            <v>Cayton Community Primary School</v>
          </cell>
          <cell r="E78"/>
          <cell r="F78" t="str">
            <v>PS</v>
          </cell>
          <cell r="G78">
            <v>210</v>
          </cell>
          <cell r="H78"/>
          <cell r="I78"/>
          <cell r="J78"/>
          <cell r="K78">
            <v>260</v>
          </cell>
          <cell r="L78"/>
          <cell r="M78" t="str">
            <v>N</v>
          </cell>
        </row>
        <row r="79">
          <cell r="A79">
            <v>2225</v>
          </cell>
          <cell r="B79"/>
          <cell r="C79" t="str">
            <v>8152225</v>
          </cell>
          <cell r="D79" t="str">
            <v>Broomfield School</v>
          </cell>
          <cell r="E79"/>
          <cell r="F79" t="str">
            <v>PS</v>
          </cell>
          <cell r="G79">
            <v>201</v>
          </cell>
          <cell r="H79"/>
          <cell r="I79"/>
          <cell r="J79"/>
          <cell r="K79">
            <v>262</v>
          </cell>
          <cell r="L79"/>
          <cell r="M79" t="str">
            <v>N</v>
          </cell>
        </row>
        <row r="80">
          <cell r="A80">
            <v>2228</v>
          </cell>
          <cell r="B80"/>
          <cell r="C80" t="str">
            <v>8152228</v>
          </cell>
          <cell r="D80" t="str">
            <v>Hutton Rudby Primary School</v>
          </cell>
          <cell r="E80"/>
          <cell r="F80" t="str">
            <v>PS</v>
          </cell>
          <cell r="G80">
            <v>201</v>
          </cell>
          <cell r="H80"/>
          <cell r="I80"/>
          <cell r="J80"/>
          <cell r="K80">
            <v>210</v>
          </cell>
          <cell r="L80"/>
          <cell r="M80" t="str">
            <v>N</v>
          </cell>
        </row>
        <row r="81">
          <cell r="A81">
            <v>2233</v>
          </cell>
          <cell r="B81"/>
          <cell r="C81" t="str">
            <v>8152233</v>
          </cell>
          <cell r="D81" t="str">
            <v>Lindhead School</v>
          </cell>
          <cell r="E81"/>
          <cell r="F81" t="str">
            <v>PS</v>
          </cell>
          <cell r="G81">
            <v>200</v>
          </cell>
          <cell r="H81"/>
          <cell r="I81"/>
          <cell r="J81"/>
          <cell r="K81">
            <v>210</v>
          </cell>
          <cell r="L81"/>
          <cell r="M81" t="str">
            <v>N</v>
          </cell>
        </row>
        <row r="82">
          <cell r="A82">
            <v>2235</v>
          </cell>
          <cell r="B82"/>
          <cell r="C82" t="str">
            <v>8152235</v>
          </cell>
          <cell r="D82" t="str">
            <v>Pickering Community Infant School</v>
          </cell>
          <cell r="E82"/>
          <cell r="F82" t="str">
            <v>PS</v>
          </cell>
          <cell r="G82">
            <v>150</v>
          </cell>
          <cell r="H82"/>
          <cell r="I82"/>
          <cell r="J82"/>
          <cell r="K82">
            <v>225</v>
          </cell>
          <cell r="L82"/>
          <cell r="M82" t="str">
            <v>N</v>
          </cell>
        </row>
        <row r="83">
          <cell r="A83">
            <v>2236</v>
          </cell>
          <cell r="B83"/>
          <cell r="C83" t="str">
            <v>8152236</v>
          </cell>
          <cell r="D83" t="str">
            <v>Helmsley Community Primary School</v>
          </cell>
          <cell r="E83"/>
          <cell r="F83" t="str">
            <v>PS</v>
          </cell>
          <cell r="G83">
            <v>145</v>
          </cell>
          <cell r="H83"/>
          <cell r="I83"/>
          <cell r="J83"/>
          <cell r="K83">
            <v>168</v>
          </cell>
          <cell r="L83"/>
          <cell r="M83" t="str">
            <v>N</v>
          </cell>
        </row>
        <row r="84">
          <cell r="A84">
            <v>2237</v>
          </cell>
          <cell r="B84"/>
          <cell r="C84" t="str">
            <v>8152237</v>
          </cell>
          <cell r="D84" t="str">
            <v>Thirsk Community Primary School</v>
          </cell>
          <cell r="E84"/>
          <cell r="F84" t="str">
            <v>PS</v>
          </cell>
          <cell r="G84">
            <v>122</v>
          </cell>
          <cell r="H84"/>
          <cell r="I84"/>
          <cell r="J84"/>
          <cell r="K84">
            <v>294</v>
          </cell>
          <cell r="L84"/>
          <cell r="M84" t="str">
            <v>N</v>
          </cell>
        </row>
        <row r="85">
          <cell r="A85">
            <v>2242</v>
          </cell>
          <cell r="B85"/>
          <cell r="C85" t="str">
            <v>8152242</v>
          </cell>
          <cell r="D85" t="str">
            <v>Alverton Primary School</v>
          </cell>
          <cell r="E85"/>
          <cell r="F85" t="str">
            <v>PS</v>
          </cell>
          <cell r="G85">
            <v>169</v>
          </cell>
          <cell r="H85"/>
          <cell r="I85"/>
          <cell r="J85"/>
          <cell r="K85">
            <v>210</v>
          </cell>
          <cell r="L85"/>
          <cell r="M85" t="str">
            <v>N</v>
          </cell>
        </row>
        <row r="86">
          <cell r="A86">
            <v>2246</v>
          </cell>
          <cell r="B86"/>
          <cell r="C86" t="str">
            <v>8152246</v>
          </cell>
          <cell r="D86" t="str">
            <v>Amotherby Community Primary School</v>
          </cell>
          <cell r="E86"/>
          <cell r="F86" t="str">
            <v>PS</v>
          </cell>
          <cell r="G86">
            <v>185</v>
          </cell>
          <cell r="H86"/>
          <cell r="I86"/>
          <cell r="J86"/>
          <cell r="K86">
            <v>210</v>
          </cell>
          <cell r="L86"/>
          <cell r="M86" t="str">
            <v>N</v>
          </cell>
        </row>
        <row r="87">
          <cell r="A87">
            <v>2247</v>
          </cell>
          <cell r="B87"/>
          <cell r="C87" t="str">
            <v>8152247</v>
          </cell>
          <cell r="D87" t="str">
            <v>Appleton Wiske Community Primary School</v>
          </cell>
          <cell r="E87"/>
          <cell r="F87" t="str">
            <v>PS</v>
          </cell>
          <cell r="G87">
            <v>75</v>
          </cell>
          <cell r="H87"/>
          <cell r="I87"/>
          <cell r="J87"/>
          <cell r="K87">
            <v>90</v>
          </cell>
          <cell r="L87"/>
          <cell r="M87" t="str">
            <v>N</v>
          </cell>
        </row>
        <row r="88">
          <cell r="A88">
            <v>2249</v>
          </cell>
          <cell r="B88"/>
          <cell r="C88" t="str">
            <v>8152249</v>
          </cell>
          <cell r="D88" t="str">
            <v>Brompton Community Primary School</v>
          </cell>
          <cell r="E88"/>
          <cell r="F88" t="str">
            <v>PS</v>
          </cell>
          <cell r="G88">
            <v>184</v>
          </cell>
          <cell r="H88"/>
          <cell r="I88"/>
          <cell r="J88"/>
          <cell r="K88">
            <v>210</v>
          </cell>
          <cell r="L88"/>
          <cell r="M88" t="str">
            <v>N</v>
          </cell>
        </row>
        <row r="89">
          <cell r="A89">
            <v>2250</v>
          </cell>
          <cell r="B89"/>
          <cell r="C89" t="str">
            <v>8152250</v>
          </cell>
          <cell r="D89" t="str">
            <v>Brompton and Sawdon Community Primary School</v>
          </cell>
          <cell r="E89"/>
          <cell r="F89" t="str">
            <v>PS</v>
          </cell>
          <cell r="G89">
            <v>65</v>
          </cell>
          <cell r="H89"/>
          <cell r="I89"/>
          <cell r="J89"/>
          <cell r="K89">
            <v>70</v>
          </cell>
          <cell r="L89"/>
          <cell r="M89" t="str">
            <v>N</v>
          </cell>
        </row>
        <row r="90">
          <cell r="A90">
            <v>2252</v>
          </cell>
          <cell r="B90"/>
          <cell r="C90" t="str">
            <v>8152252</v>
          </cell>
          <cell r="D90" t="str">
            <v>Carlton Miniott Primary Academy</v>
          </cell>
          <cell r="E90"/>
          <cell r="F90" t="str">
            <v>PS</v>
          </cell>
          <cell r="G90">
            <v>196</v>
          </cell>
          <cell r="H90"/>
          <cell r="I90"/>
          <cell r="J90"/>
          <cell r="K90">
            <v>200</v>
          </cell>
          <cell r="L90"/>
          <cell r="M90" t="str">
            <v>N</v>
          </cell>
        </row>
        <row r="91">
          <cell r="A91">
            <v>2256</v>
          </cell>
          <cell r="B91"/>
          <cell r="C91" t="str">
            <v>8152256</v>
          </cell>
          <cell r="D91" t="str">
            <v>Castleton Primary School</v>
          </cell>
          <cell r="E91"/>
          <cell r="F91" t="str">
            <v>PS</v>
          </cell>
          <cell r="G91">
            <v>46</v>
          </cell>
          <cell r="H91"/>
          <cell r="I91"/>
          <cell r="J91"/>
          <cell r="K91">
            <v>56</v>
          </cell>
          <cell r="L91"/>
          <cell r="M91" t="str">
            <v>N</v>
          </cell>
        </row>
        <row r="92">
          <cell r="A92">
            <v>2257</v>
          </cell>
          <cell r="B92"/>
          <cell r="C92" t="str">
            <v>8152257</v>
          </cell>
          <cell r="D92" t="str">
            <v>East Ayton Community Primary School</v>
          </cell>
          <cell r="E92"/>
          <cell r="F92" t="str">
            <v>PS</v>
          </cell>
          <cell r="G92">
            <v>188</v>
          </cell>
          <cell r="H92"/>
          <cell r="I92"/>
          <cell r="J92"/>
          <cell r="K92">
            <v>210</v>
          </cell>
          <cell r="L92"/>
          <cell r="M92" t="str">
            <v>N</v>
          </cell>
        </row>
        <row r="93">
          <cell r="A93">
            <v>2301</v>
          </cell>
          <cell r="B93"/>
          <cell r="C93" t="str">
            <v>8152301</v>
          </cell>
          <cell r="D93" t="str">
            <v>Appleton Roebuck Primary School</v>
          </cell>
          <cell r="E93"/>
          <cell r="F93" t="str">
            <v>PS</v>
          </cell>
          <cell r="G93">
            <v>111</v>
          </cell>
          <cell r="H93"/>
          <cell r="I93"/>
          <cell r="J93"/>
          <cell r="K93">
            <v>120</v>
          </cell>
          <cell r="L93"/>
          <cell r="M93" t="str">
            <v>N</v>
          </cell>
        </row>
        <row r="94">
          <cell r="A94">
            <v>2302</v>
          </cell>
          <cell r="B94"/>
          <cell r="C94" t="str">
            <v>8152302</v>
          </cell>
          <cell r="D94" t="str">
            <v>Askwith Primary School</v>
          </cell>
          <cell r="E94"/>
          <cell r="F94" t="str">
            <v>PS</v>
          </cell>
          <cell r="G94">
            <v>93</v>
          </cell>
          <cell r="H94"/>
          <cell r="I94"/>
          <cell r="J94"/>
          <cell r="K94">
            <v>130</v>
          </cell>
          <cell r="L94"/>
          <cell r="M94" t="str">
            <v>N</v>
          </cell>
        </row>
        <row r="95">
          <cell r="A95">
            <v>2305</v>
          </cell>
          <cell r="B95"/>
          <cell r="C95" t="str">
            <v>8152305</v>
          </cell>
          <cell r="D95" t="str">
            <v>Bentham Community Primary School</v>
          </cell>
          <cell r="E95"/>
          <cell r="F95" t="str">
            <v>PS</v>
          </cell>
          <cell r="G95">
            <v>128</v>
          </cell>
          <cell r="H95"/>
          <cell r="I95"/>
          <cell r="J95"/>
          <cell r="K95">
            <v>210</v>
          </cell>
          <cell r="L95"/>
          <cell r="M95" t="str">
            <v>N</v>
          </cell>
        </row>
        <row r="96">
          <cell r="A96">
            <v>2309</v>
          </cell>
          <cell r="B96"/>
          <cell r="C96" t="str">
            <v>8152309</v>
          </cell>
          <cell r="D96" t="str">
            <v>Boroughbridge Primary School</v>
          </cell>
          <cell r="E96"/>
          <cell r="F96" t="str">
            <v>PS</v>
          </cell>
          <cell r="G96">
            <v>254</v>
          </cell>
          <cell r="H96"/>
          <cell r="I96"/>
          <cell r="J96"/>
          <cell r="K96">
            <v>252</v>
          </cell>
          <cell r="L96"/>
          <cell r="M96" t="str">
            <v>N</v>
          </cell>
        </row>
        <row r="97">
          <cell r="A97">
            <v>2310</v>
          </cell>
          <cell r="B97"/>
          <cell r="C97" t="str">
            <v>8152310</v>
          </cell>
          <cell r="D97" t="str">
            <v>Bradleys Both Community Primary School</v>
          </cell>
          <cell r="E97"/>
          <cell r="F97" t="str">
            <v>PS</v>
          </cell>
          <cell r="G97">
            <v>124</v>
          </cell>
          <cell r="H97"/>
          <cell r="I97"/>
          <cell r="J97"/>
          <cell r="K97">
            <v>133</v>
          </cell>
          <cell r="L97"/>
          <cell r="M97" t="str">
            <v>N</v>
          </cell>
        </row>
        <row r="98">
          <cell r="A98">
            <v>2312</v>
          </cell>
          <cell r="B98"/>
          <cell r="C98" t="str">
            <v>8152312</v>
          </cell>
          <cell r="D98" t="str">
            <v>Burton Salmon Community Primary School</v>
          </cell>
          <cell r="E98"/>
          <cell r="F98" t="str">
            <v>PS</v>
          </cell>
          <cell r="G98">
            <v>60</v>
          </cell>
          <cell r="H98"/>
          <cell r="I98"/>
          <cell r="J98"/>
          <cell r="K98">
            <v>56</v>
          </cell>
          <cell r="L98"/>
          <cell r="M98" t="str">
            <v>N</v>
          </cell>
        </row>
        <row r="99">
          <cell r="A99">
            <v>2314</v>
          </cell>
          <cell r="B99"/>
          <cell r="C99" t="str">
            <v>8152314</v>
          </cell>
          <cell r="D99" t="str">
            <v>Carlton Primary School</v>
          </cell>
          <cell r="E99"/>
          <cell r="F99" t="str">
            <v>PS</v>
          </cell>
          <cell r="G99">
            <v>181</v>
          </cell>
          <cell r="H99"/>
          <cell r="I99"/>
          <cell r="J99"/>
          <cell r="K99">
            <v>196</v>
          </cell>
          <cell r="L99"/>
          <cell r="M99" t="str">
            <v>N</v>
          </cell>
        </row>
        <row r="100">
          <cell r="A100">
            <v>2316</v>
          </cell>
          <cell r="B100"/>
          <cell r="C100" t="str">
            <v>8152316</v>
          </cell>
          <cell r="D100" t="str">
            <v>Cononley Primary School</v>
          </cell>
          <cell r="E100"/>
          <cell r="F100" t="str">
            <v>PS</v>
          </cell>
          <cell r="G100">
            <v>127</v>
          </cell>
          <cell r="H100"/>
          <cell r="I100"/>
          <cell r="J100"/>
          <cell r="K100">
            <v>151</v>
          </cell>
          <cell r="L100"/>
          <cell r="M100" t="str">
            <v>N</v>
          </cell>
        </row>
        <row r="101">
          <cell r="A101">
            <v>2317</v>
          </cell>
          <cell r="B101"/>
          <cell r="C101" t="str">
            <v>8152317</v>
          </cell>
          <cell r="D101" t="str">
            <v>Cowling Community Primary School</v>
          </cell>
          <cell r="E101"/>
          <cell r="F101" t="str">
            <v>PS</v>
          </cell>
          <cell r="G101">
            <v>118</v>
          </cell>
          <cell r="H101"/>
          <cell r="I101"/>
          <cell r="J101"/>
          <cell r="K101">
            <v>133</v>
          </cell>
          <cell r="L101"/>
          <cell r="M101" t="str">
            <v>N</v>
          </cell>
        </row>
        <row r="102">
          <cell r="A102">
            <v>2320</v>
          </cell>
          <cell r="B102"/>
          <cell r="C102" t="str">
            <v>8152320</v>
          </cell>
          <cell r="D102" t="str">
            <v>Fairburn Community Primary School</v>
          </cell>
          <cell r="E102"/>
          <cell r="F102" t="str">
            <v>PS</v>
          </cell>
          <cell r="G102">
            <v>87</v>
          </cell>
          <cell r="H102"/>
          <cell r="I102"/>
          <cell r="J102"/>
          <cell r="K102">
            <v>79</v>
          </cell>
          <cell r="L102"/>
          <cell r="M102" t="str">
            <v>N</v>
          </cell>
        </row>
        <row r="103">
          <cell r="A103">
            <v>2321</v>
          </cell>
          <cell r="B103"/>
          <cell r="C103" t="str">
            <v>8152321</v>
          </cell>
          <cell r="D103" t="str">
            <v>Kettlesing Felliscliffe Community Primary School</v>
          </cell>
          <cell r="E103"/>
          <cell r="F103" t="str">
            <v>PS</v>
          </cell>
          <cell r="G103">
            <v>37</v>
          </cell>
          <cell r="H103"/>
          <cell r="I103"/>
          <cell r="J103"/>
          <cell r="K103">
            <v>70</v>
          </cell>
          <cell r="L103"/>
          <cell r="M103" t="str">
            <v>N</v>
          </cell>
        </row>
        <row r="104">
          <cell r="A104">
            <v>2324</v>
          </cell>
          <cell r="B104"/>
          <cell r="C104" t="str">
            <v>8152324</v>
          </cell>
          <cell r="D104" t="str">
            <v>Giggleswick Primary School</v>
          </cell>
          <cell r="E104"/>
          <cell r="F104" t="str">
            <v>PS</v>
          </cell>
          <cell r="G104">
            <v>75</v>
          </cell>
          <cell r="H104"/>
          <cell r="I104"/>
          <cell r="J104"/>
          <cell r="K104">
            <v>90</v>
          </cell>
          <cell r="L104"/>
          <cell r="M104" t="str">
            <v>N</v>
          </cell>
        </row>
        <row r="105">
          <cell r="A105">
            <v>2327</v>
          </cell>
          <cell r="B105"/>
          <cell r="C105" t="str">
            <v>8152327</v>
          </cell>
          <cell r="D105" t="str">
            <v>Great Ouseburn Community Primary School</v>
          </cell>
          <cell r="E105"/>
          <cell r="F105" t="str">
            <v>PS</v>
          </cell>
          <cell r="G105">
            <v>104</v>
          </cell>
          <cell r="H105"/>
          <cell r="I105"/>
          <cell r="J105"/>
          <cell r="K105">
            <v>105</v>
          </cell>
          <cell r="L105"/>
          <cell r="M105" t="str">
            <v>N</v>
          </cell>
        </row>
        <row r="106">
          <cell r="A106">
            <v>2328</v>
          </cell>
          <cell r="B106"/>
          <cell r="C106" t="str">
            <v>8152328</v>
          </cell>
          <cell r="D106" t="str">
            <v>Harrogate, Bilton Grange Primary School</v>
          </cell>
          <cell r="E106"/>
          <cell r="F106" t="str">
            <v>PS</v>
          </cell>
          <cell r="G106">
            <v>308</v>
          </cell>
          <cell r="H106"/>
          <cell r="I106"/>
          <cell r="J106"/>
          <cell r="K106">
            <v>336</v>
          </cell>
          <cell r="L106"/>
          <cell r="M106" t="str">
            <v>N</v>
          </cell>
        </row>
        <row r="107">
          <cell r="A107">
            <v>2329</v>
          </cell>
          <cell r="B107"/>
          <cell r="C107" t="str">
            <v>8152329</v>
          </cell>
          <cell r="D107" t="str">
            <v>Harrogate, Grove Road Community Primary School</v>
          </cell>
          <cell r="E107"/>
          <cell r="F107" t="str">
            <v>PS</v>
          </cell>
          <cell r="G107">
            <v>273</v>
          </cell>
          <cell r="H107"/>
          <cell r="I107"/>
          <cell r="J107"/>
          <cell r="K107">
            <v>298</v>
          </cell>
          <cell r="L107"/>
          <cell r="M107" t="str">
            <v>N</v>
          </cell>
        </row>
        <row r="108">
          <cell r="A108">
            <v>2330</v>
          </cell>
          <cell r="B108"/>
          <cell r="C108" t="str">
            <v>8152330</v>
          </cell>
          <cell r="D108" t="str">
            <v>New Park Primary Academy</v>
          </cell>
          <cell r="E108"/>
          <cell r="F108" t="str">
            <v>PS</v>
          </cell>
          <cell r="G108">
            <v>159</v>
          </cell>
          <cell r="H108"/>
          <cell r="I108"/>
          <cell r="J108"/>
          <cell r="K108">
            <v>273</v>
          </cell>
          <cell r="L108"/>
          <cell r="M108" t="str">
            <v>N</v>
          </cell>
        </row>
        <row r="109">
          <cell r="A109">
            <v>2331</v>
          </cell>
          <cell r="B109"/>
          <cell r="C109" t="str">
            <v>8152331</v>
          </cell>
          <cell r="D109" t="str">
            <v>Oatlands Infant School</v>
          </cell>
          <cell r="E109"/>
          <cell r="F109" t="str">
            <v>PS</v>
          </cell>
          <cell r="G109">
            <v>269</v>
          </cell>
          <cell r="H109"/>
          <cell r="I109"/>
          <cell r="J109"/>
          <cell r="K109">
            <v>270</v>
          </cell>
          <cell r="L109"/>
          <cell r="M109" t="str">
            <v>N</v>
          </cell>
        </row>
        <row r="110">
          <cell r="A110">
            <v>2333</v>
          </cell>
          <cell r="B110"/>
          <cell r="C110" t="str">
            <v>8152333</v>
          </cell>
          <cell r="D110" t="str">
            <v>Western Primary School</v>
          </cell>
          <cell r="E110"/>
          <cell r="F110" t="str">
            <v>PS</v>
          </cell>
          <cell r="G110">
            <v>416</v>
          </cell>
          <cell r="H110"/>
          <cell r="I110"/>
          <cell r="J110"/>
          <cell r="K110">
            <v>420</v>
          </cell>
          <cell r="L110"/>
          <cell r="M110" t="str">
            <v>N</v>
          </cell>
        </row>
        <row r="111">
          <cell r="A111">
            <v>2335</v>
          </cell>
          <cell r="B111"/>
          <cell r="C111" t="str">
            <v>8152335</v>
          </cell>
          <cell r="D111" t="str">
            <v>Summerbridge Primary School</v>
          </cell>
          <cell r="E111"/>
          <cell r="F111" t="str">
            <v>PS</v>
          </cell>
          <cell r="G111">
            <v>58</v>
          </cell>
          <cell r="H111"/>
          <cell r="I111"/>
          <cell r="J111"/>
          <cell r="K111">
            <v>81</v>
          </cell>
          <cell r="L111"/>
          <cell r="M111" t="str">
            <v>N</v>
          </cell>
        </row>
        <row r="112">
          <cell r="A112">
            <v>2336</v>
          </cell>
          <cell r="B112"/>
          <cell r="C112" t="str">
            <v>8152336</v>
          </cell>
          <cell r="D112" t="str">
            <v>Hellifield Community Primary School</v>
          </cell>
          <cell r="E112"/>
          <cell r="F112" t="str">
            <v>PS</v>
          </cell>
          <cell r="G112">
            <v>77</v>
          </cell>
          <cell r="H112"/>
          <cell r="I112"/>
          <cell r="J112"/>
          <cell r="K112">
            <v>105</v>
          </cell>
          <cell r="L112"/>
          <cell r="M112" t="str">
            <v>N</v>
          </cell>
        </row>
        <row r="113">
          <cell r="A113">
            <v>2337</v>
          </cell>
          <cell r="B113"/>
          <cell r="C113" t="str">
            <v>8152337</v>
          </cell>
          <cell r="D113" t="str">
            <v>Hensall Community Primary School</v>
          </cell>
          <cell r="E113"/>
          <cell r="F113" t="str">
            <v>PS</v>
          </cell>
          <cell r="G113">
            <v>143</v>
          </cell>
          <cell r="H113"/>
          <cell r="I113"/>
          <cell r="J113"/>
          <cell r="K113">
            <v>140</v>
          </cell>
          <cell r="L113"/>
          <cell r="M113" t="str">
            <v>N</v>
          </cell>
        </row>
        <row r="114">
          <cell r="A114">
            <v>2338</v>
          </cell>
          <cell r="B114"/>
          <cell r="C114" t="str">
            <v>8152338</v>
          </cell>
          <cell r="D114" t="str">
            <v>Glasshouses Community Primary School</v>
          </cell>
          <cell r="E114"/>
          <cell r="F114" t="str">
            <v>PS</v>
          </cell>
          <cell r="G114">
            <v>44</v>
          </cell>
          <cell r="H114"/>
          <cell r="I114"/>
          <cell r="J114"/>
          <cell r="K114">
            <v>70</v>
          </cell>
          <cell r="L114"/>
          <cell r="M114" t="str">
            <v>N</v>
          </cell>
        </row>
        <row r="115">
          <cell r="A115">
            <v>2343</v>
          </cell>
          <cell r="B115"/>
          <cell r="C115" t="str">
            <v>8152343</v>
          </cell>
          <cell r="D115" t="str">
            <v>Kettlewell Primary School</v>
          </cell>
          <cell r="E115"/>
          <cell r="F115" t="str">
            <v>PS</v>
          </cell>
          <cell r="G115">
            <v>31</v>
          </cell>
          <cell r="H115"/>
          <cell r="I115"/>
          <cell r="J115"/>
          <cell r="K115">
            <v>52</v>
          </cell>
          <cell r="L115"/>
          <cell r="M115" t="str">
            <v>N</v>
          </cell>
        </row>
        <row r="116">
          <cell r="A116">
            <v>2346</v>
          </cell>
          <cell r="B116"/>
          <cell r="C116" t="str">
            <v>8152346</v>
          </cell>
          <cell r="D116" t="str">
            <v>Lothersdale Primary School</v>
          </cell>
          <cell r="E116"/>
          <cell r="F116" t="str">
            <v>PS</v>
          </cell>
          <cell r="G116">
            <v>100</v>
          </cell>
          <cell r="H116"/>
          <cell r="I116"/>
          <cell r="J116"/>
          <cell r="K116">
            <v>105</v>
          </cell>
          <cell r="L116"/>
          <cell r="M116" t="str">
            <v>N</v>
          </cell>
        </row>
        <row r="117">
          <cell r="A117">
            <v>2347</v>
          </cell>
          <cell r="B117"/>
          <cell r="C117" t="str">
            <v>8152347</v>
          </cell>
          <cell r="D117" t="str">
            <v>Darley Primary School</v>
          </cell>
          <cell r="E117"/>
          <cell r="F117" t="str">
            <v>PS</v>
          </cell>
          <cell r="G117">
            <v>75</v>
          </cell>
          <cell r="H117"/>
          <cell r="I117"/>
          <cell r="J117"/>
          <cell r="K117">
            <v>82</v>
          </cell>
          <cell r="L117"/>
          <cell r="M117" t="str">
            <v>N</v>
          </cell>
        </row>
        <row r="118">
          <cell r="A118">
            <v>2348</v>
          </cell>
          <cell r="B118"/>
          <cell r="C118" t="str">
            <v>8152348</v>
          </cell>
          <cell r="D118" t="str">
            <v>Beckwithshaw Community Primary School</v>
          </cell>
          <cell r="E118"/>
          <cell r="F118" t="str">
            <v>PS</v>
          </cell>
          <cell r="G118">
            <v>68</v>
          </cell>
          <cell r="H118"/>
          <cell r="I118"/>
          <cell r="J118"/>
          <cell r="K118">
            <v>99</v>
          </cell>
          <cell r="L118"/>
          <cell r="M118" t="str">
            <v>N</v>
          </cell>
        </row>
        <row r="119">
          <cell r="A119">
            <v>2350</v>
          </cell>
          <cell r="B119"/>
          <cell r="C119" t="str">
            <v>8152350</v>
          </cell>
          <cell r="D119" t="str">
            <v>Scotton Lingerfield Primary School</v>
          </cell>
          <cell r="E119"/>
          <cell r="F119" t="str">
            <v>PS</v>
          </cell>
          <cell r="G119">
            <v>95</v>
          </cell>
          <cell r="H119"/>
          <cell r="I119"/>
          <cell r="J119"/>
          <cell r="K119">
            <v>83</v>
          </cell>
          <cell r="L119"/>
          <cell r="M119" t="str">
            <v>N</v>
          </cell>
        </row>
        <row r="120">
          <cell r="A120">
            <v>2351</v>
          </cell>
          <cell r="B120"/>
          <cell r="C120" t="str">
            <v>8152351</v>
          </cell>
          <cell r="D120" t="str">
            <v>Selby Community Primary School</v>
          </cell>
          <cell r="E120"/>
          <cell r="F120" t="str">
            <v>PS</v>
          </cell>
          <cell r="G120">
            <v>260</v>
          </cell>
          <cell r="H120"/>
          <cell r="I120"/>
          <cell r="J120"/>
          <cell r="K120">
            <v>420</v>
          </cell>
          <cell r="L120"/>
          <cell r="M120" t="str">
            <v>N</v>
          </cell>
        </row>
        <row r="121">
          <cell r="A121">
            <v>2354</v>
          </cell>
          <cell r="B121"/>
          <cell r="C121" t="str">
            <v>8152354</v>
          </cell>
          <cell r="D121" t="str">
            <v>Sicklinghall Community Primary School</v>
          </cell>
          <cell r="E121"/>
          <cell r="F121" t="str">
            <v>PS</v>
          </cell>
          <cell r="G121">
            <v>28</v>
          </cell>
          <cell r="H121"/>
          <cell r="I121"/>
          <cell r="J121"/>
          <cell r="K121">
            <v>84</v>
          </cell>
          <cell r="L121"/>
          <cell r="M121" t="str">
            <v>N</v>
          </cell>
        </row>
        <row r="122">
          <cell r="A122">
            <v>2356</v>
          </cell>
          <cell r="B122"/>
          <cell r="C122" t="str">
            <v>8152356</v>
          </cell>
          <cell r="D122" t="str">
            <v>Skipton, Water Street Community Primary School</v>
          </cell>
          <cell r="E122"/>
          <cell r="F122" t="str">
            <v>PS</v>
          </cell>
          <cell r="G122">
            <v>215</v>
          </cell>
          <cell r="H122"/>
          <cell r="I122"/>
          <cell r="J122"/>
          <cell r="K122">
            <v>210</v>
          </cell>
          <cell r="L122"/>
          <cell r="M122" t="str">
            <v>N</v>
          </cell>
        </row>
        <row r="123">
          <cell r="A123">
            <v>2357</v>
          </cell>
          <cell r="B123"/>
          <cell r="C123" t="str">
            <v>8152357</v>
          </cell>
          <cell r="D123" t="str">
            <v>South Milford Primary School</v>
          </cell>
          <cell r="E123"/>
          <cell r="F123" t="str">
            <v>PS</v>
          </cell>
          <cell r="G123">
            <v>190</v>
          </cell>
          <cell r="H123"/>
          <cell r="I123"/>
          <cell r="J123"/>
          <cell r="K123">
            <v>210</v>
          </cell>
          <cell r="L123"/>
          <cell r="M123" t="str">
            <v>N</v>
          </cell>
        </row>
        <row r="124">
          <cell r="A124">
            <v>2358</v>
          </cell>
          <cell r="B124"/>
          <cell r="C124" t="str">
            <v>8152358</v>
          </cell>
          <cell r="D124" t="str">
            <v>Staveley Community Primary School</v>
          </cell>
          <cell r="E124"/>
          <cell r="F124" t="str">
            <v>PS</v>
          </cell>
          <cell r="G124">
            <v>71</v>
          </cell>
          <cell r="H124"/>
          <cell r="I124"/>
          <cell r="J124"/>
          <cell r="K124">
            <v>74</v>
          </cell>
          <cell r="L124"/>
          <cell r="M124" t="str">
            <v>N</v>
          </cell>
        </row>
        <row r="125">
          <cell r="A125">
            <v>2359</v>
          </cell>
          <cell r="B125"/>
          <cell r="C125" t="str">
            <v>8152359</v>
          </cell>
          <cell r="D125" t="str">
            <v>Sutton-in-Craven Community Primary School</v>
          </cell>
          <cell r="E125"/>
          <cell r="F125" t="str">
            <v>PS</v>
          </cell>
          <cell r="G125">
            <v>194</v>
          </cell>
          <cell r="H125"/>
          <cell r="I125"/>
          <cell r="J125"/>
          <cell r="K125">
            <v>210</v>
          </cell>
          <cell r="L125"/>
          <cell r="M125" t="str">
            <v>N</v>
          </cell>
        </row>
        <row r="126">
          <cell r="A126">
            <v>2360</v>
          </cell>
          <cell r="B126"/>
          <cell r="C126" t="str">
            <v>8152360</v>
          </cell>
          <cell r="D126" t="str">
            <v>Thornton in Craven Community Primary School</v>
          </cell>
          <cell r="E126"/>
          <cell r="F126" t="str">
            <v>PS</v>
          </cell>
          <cell r="G126">
            <v>79</v>
          </cell>
          <cell r="H126"/>
          <cell r="I126"/>
          <cell r="J126"/>
          <cell r="K126">
            <v>77</v>
          </cell>
          <cell r="L126"/>
          <cell r="M126" t="str">
            <v>N</v>
          </cell>
        </row>
        <row r="127">
          <cell r="A127">
            <v>2363</v>
          </cell>
          <cell r="B127"/>
          <cell r="C127" t="str">
            <v>8152363</v>
          </cell>
          <cell r="D127" t="str">
            <v>Whitley and Eggborough Community Primary School</v>
          </cell>
          <cell r="E127"/>
          <cell r="F127" t="str">
            <v>PS</v>
          </cell>
          <cell r="G127">
            <v>233</v>
          </cell>
          <cell r="H127"/>
          <cell r="I127"/>
          <cell r="J127"/>
          <cell r="K127">
            <v>280</v>
          </cell>
          <cell r="L127"/>
          <cell r="M127" t="str">
            <v>N</v>
          </cell>
        </row>
        <row r="128">
          <cell r="A128">
            <v>2364</v>
          </cell>
          <cell r="B128"/>
          <cell r="C128" t="str">
            <v>8152364</v>
          </cell>
          <cell r="D128" t="str">
            <v>Willow Tree Community Primary School</v>
          </cell>
          <cell r="E128"/>
          <cell r="F128" t="str">
            <v>PS</v>
          </cell>
          <cell r="G128">
            <v>372</v>
          </cell>
          <cell r="H128"/>
          <cell r="I128"/>
          <cell r="J128"/>
          <cell r="K128">
            <v>540</v>
          </cell>
          <cell r="L128"/>
          <cell r="M128" t="str">
            <v>N</v>
          </cell>
        </row>
        <row r="129">
          <cell r="A129">
            <v>2365</v>
          </cell>
          <cell r="B129"/>
          <cell r="C129" t="str">
            <v>8152365</v>
          </cell>
          <cell r="D129" t="str">
            <v>Greatwood Community Primary School</v>
          </cell>
          <cell r="E129"/>
          <cell r="F129" t="str">
            <v>PS</v>
          </cell>
          <cell r="G129">
            <v>196</v>
          </cell>
          <cell r="H129"/>
          <cell r="I129"/>
          <cell r="J129"/>
          <cell r="K129">
            <v>243</v>
          </cell>
          <cell r="L129"/>
          <cell r="M129" t="str">
            <v>N</v>
          </cell>
        </row>
        <row r="130">
          <cell r="A130">
            <v>2367</v>
          </cell>
          <cell r="B130"/>
          <cell r="C130" t="str">
            <v>8152367</v>
          </cell>
          <cell r="D130" t="str">
            <v>Moorside Primary School &amp; Nursery</v>
          </cell>
          <cell r="E130"/>
          <cell r="F130" t="str">
            <v>PS</v>
          </cell>
          <cell r="G130">
            <v>169</v>
          </cell>
          <cell r="H130"/>
          <cell r="I130"/>
          <cell r="J130"/>
          <cell r="K130">
            <v>210</v>
          </cell>
          <cell r="L130"/>
          <cell r="M130" t="str">
            <v>N</v>
          </cell>
        </row>
        <row r="131">
          <cell r="A131">
            <v>2368</v>
          </cell>
          <cell r="B131"/>
          <cell r="C131" t="str">
            <v>8152368</v>
          </cell>
          <cell r="D131" t="str">
            <v>Hookstone Chase Primary School</v>
          </cell>
          <cell r="E131"/>
          <cell r="F131" t="str">
            <v>PS</v>
          </cell>
          <cell r="G131">
            <v>289</v>
          </cell>
          <cell r="H131"/>
          <cell r="I131"/>
          <cell r="J131"/>
          <cell r="K131">
            <v>330</v>
          </cell>
          <cell r="L131"/>
          <cell r="M131" t="str">
            <v>N</v>
          </cell>
        </row>
        <row r="132">
          <cell r="A132">
            <v>2372</v>
          </cell>
          <cell r="B132"/>
          <cell r="C132" t="str">
            <v>8152372</v>
          </cell>
          <cell r="D132" t="str">
            <v>Pannal Primary School</v>
          </cell>
          <cell r="E132"/>
          <cell r="F132" t="str">
            <v>PS</v>
          </cell>
          <cell r="G132">
            <v>452</v>
          </cell>
          <cell r="H132"/>
          <cell r="I132"/>
          <cell r="J132"/>
          <cell r="K132">
            <v>418</v>
          </cell>
          <cell r="L132"/>
          <cell r="M132" t="str">
            <v>N</v>
          </cell>
        </row>
        <row r="133">
          <cell r="A133">
            <v>2376</v>
          </cell>
          <cell r="B133"/>
          <cell r="C133" t="str">
            <v>8152376</v>
          </cell>
          <cell r="D133" t="str">
            <v>Oatlands Community Junior School</v>
          </cell>
          <cell r="E133"/>
          <cell r="F133" t="str">
            <v>PS</v>
          </cell>
          <cell r="G133">
            <v>356</v>
          </cell>
          <cell r="H133"/>
          <cell r="I133"/>
          <cell r="J133"/>
          <cell r="K133">
            <v>360</v>
          </cell>
          <cell r="L133"/>
          <cell r="M133" t="str">
            <v>N</v>
          </cell>
        </row>
        <row r="134">
          <cell r="A134">
            <v>2377</v>
          </cell>
          <cell r="B134"/>
          <cell r="C134" t="str">
            <v>8152377</v>
          </cell>
          <cell r="D134" t="str">
            <v>Aspin Park Academy</v>
          </cell>
          <cell r="E134"/>
          <cell r="F134" t="str">
            <v>PS</v>
          </cell>
          <cell r="G134">
            <v>416</v>
          </cell>
          <cell r="H134"/>
          <cell r="I134"/>
          <cell r="J134"/>
          <cell r="K134">
            <v>420</v>
          </cell>
          <cell r="L134"/>
          <cell r="M134" t="str">
            <v>N</v>
          </cell>
        </row>
        <row r="135">
          <cell r="A135">
            <v>2380</v>
          </cell>
          <cell r="B135"/>
          <cell r="C135" t="str">
            <v>8152380</v>
          </cell>
          <cell r="D135" t="str">
            <v>Sherburn Hungate Primary School</v>
          </cell>
          <cell r="E135"/>
          <cell r="F135" t="str">
            <v>PS</v>
          </cell>
          <cell r="G135">
            <v>380</v>
          </cell>
          <cell r="H135"/>
          <cell r="I135"/>
          <cell r="J135"/>
          <cell r="K135">
            <v>420</v>
          </cell>
          <cell r="L135"/>
          <cell r="M135" t="str">
            <v>N</v>
          </cell>
        </row>
        <row r="136">
          <cell r="A136">
            <v>2381</v>
          </cell>
          <cell r="B136"/>
          <cell r="C136" t="str">
            <v>8152381</v>
          </cell>
          <cell r="D136" t="str">
            <v>Thorpe Willoughby Community Primary School</v>
          </cell>
          <cell r="E136"/>
          <cell r="F136" t="str">
            <v>PS</v>
          </cell>
          <cell r="G136">
            <v>246</v>
          </cell>
          <cell r="H136"/>
          <cell r="I136"/>
          <cell r="J136"/>
          <cell r="K136">
            <v>315</v>
          </cell>
          <cell r="L136"/>
          <cell r="M136" t="str">
            <v>N</v>
          </cell>
        </row>
        <row r="137">
          <cell r="A137">
            <v>2382</v>
          </cell>
          <cell r="B137"/>
          <cell r="C137" t="str">
            <v>8152382</v>
          </cell>
          <cell r="D137" t="str">
            <v>Rossett Acre Primary School</v>
          </cell>
          <cell r="E137"/>
          <cell r="F137" t="str">
            <v>PS</v>
          </cell>
          <cell r="G137">
            <v>424</v>
          </cell>
          <cell r="H137"/>
          <cell r="I137"/>
          <cell r="J137"/>
          <cell r="K137">
            <v>420</v>
          </cell>
          <cell r="L137"/>
          <cell r="M137" t="str">
            <v>N</v>
          </cell>
        </row>
        <row r="138">
          <cell r="A138">
            <v>2383</v>
          </cell>
          <cell r="B138"/>
          <cell r="C138" t="str">
            <v>8152383</v>
          </cell>
          <cell r="D138" t="str">
            <v>Coppice Valley Primary School</v>
          </cell>
          <cell r="E138"/>
          <cell r="F138" t="str">
            <v>PS</v>
          </cell>
          <cell r="G138">
            <v>206</v>
          </cell>
          <cell r="H138"/>
          <cell r="I138"/>
          <cell r="J138"/>
          <cell r="K138">
            <v>210</v>
          </cell>
          <cell r="L138"/>
          <cell r="M138" t="str">
            <v>N</v>
          </cell>
        </row>
        <row r="139">
          <cell r="A139">
            <v>2389</v>
          </cell>
          <cell r="B139"/>
          <cell r="C139" t="str">
            <v>8152389</v>
          </cell>
          <cell r="D139" t="str">
            <v>Meadowside Academy</v>
          </cell>
          <cell r="E139"/>
          <cell r="F139" t="str">
            <v>PS</v>
          </cell>
          <cell r="G139">
            <v>206</v>
          </cell>
          <cell r="H139"/>
          <cell r="I139"/>
          <cell r="J139"/>
          <cell r="K139">
            <v>210</v>
          </cell>
          <cell r="L139"/>
          <cell r="M139" t="str">
            <v>N</v>
          </cell>
        </row>
        <row r="140">
          <cell r="A140">
            <v>2390</v>
          </cell>
          <cell r="B140"/>
          <cell r="C140" t="str">
            <v>8152390</v>
          </cell>
          <cell r="D140" t="str">
            <v>Barwic Parade Community Primary School, Selby</v>
          </cell>
          <cell r="E140"/>
          <cell r="F140" t="str">
            <v>PS</v>
          </cell>
          <cell r="G140">
            <v>184</v>
          </cell>
          <cell r="H140"/>
          <cell r="I140"/>
          <cell r="J140"/>
          <cell r="K140">
            <v>261</v>
          </cell>
          <cell r="L140"/>
          <cell r="M140" t="str">
            <v>N</v>
          </cell>
        </row>
        <row r="141">
          <cell r="A141">
            <v>2391</v>
          </cell>
          <cell r="B141"/>
          <cell r="C141" t="str">
            <v>8152391</v>
          </cell>
          <cell r="D141" t="str">
            <v>Ingleton Primary School</v>
          </cell>
          <cell r="E141"/>
          <cell r="F141" t="str">
            <v>PS</v>
          </cell>
          <cell r="G141">
            <v>165</v>
          </cell>
          <cell r="H141"/>
          <cell r="I141"/>
          <cell r="J141"/>
          <cell r="K141">
            <v>180</v>
          </cell>
          <cell r="L141"/>
          <cell r="M141" t="str">
            <v>N</v>
          </cell>
        </row>
        <row r="142">
          <cell r="A142">
            <v>2392</v>
          </cell>
          <cell r="B142"/>
          <cell r="C142" t="str">
            <v>8152392</v>
          </cell>
          <cell r="D142" t="str">
            <v>Tadcaster Primary Academy</v>
          </cell>
          <cell r="E142"/>
          <cell r="F142" t="str">
            <v>PS</v>
          </cell>
          <cell r="G142">
            <v>85</v>
          </cell>
          <cell r="H142"/>
          <cell r="I142"/>
          <cell r="J142"/>
          <cell r="K142">
            <v>196</v>
          </cell>
          <cell r="L142"/>
          <cell r="M142" t="str">
            <v>N</v>
          </cell>
        </row>
        <row r="143">
          <cell r="A143">
            <v>2393</v>
          </cell>
          <cell r="B143"/>
          <cell r="C143" t="str">
            <v>8152393</v>
          </cell>
          <cell r="D143" t="str">
            <v>Glusburn Community Primary School</v>
          </cell>
          <cell r="E143"/>
          <cell r="F143" t="str">
            <v>PS</v>
          </cell>
          <cell r="G143">
            <v>347</v>
          </cell>
          <cell r="H143"/>
          <cell r="I143"/>
          <cell r="J143"/>
          <cell r="K143">
            <v>416</v>
          </cell>
          <cell r="L143"/>
          <cell r="M143" t="str">
            <v>N</v>
          </cell>
        </row>
        <row r="144">
          <cell r="A144">
            <v>2400</v>
          </cell>
          <cell r="B144"/>
          <cell r="C144" t="str">
            <v>8152400</v>
          </cell>
          <cell r="D144" t="str">
            <v>Barlby Bridge Community Primary School</v>
          </cell>
          <cell r="E144"/>
          <cell r="F144" t="str">
            <v>PS</v>
          </cell>
          <cell r="G144">
            <v>144</v>
          </cell>
          <cell r="H144"/>
          <cell r="I144"/>
          <cell r="J144"/>
          <cell r="K144">
            <v>189</v>
          </cell>
          <cell r="L144"/>
          <cell r="M144" t="str">
            <v>N</v>
          </cell>
        </row>
        <row r="145">
          <cell r="A145">
            <v>2401</v>
          </cell>
          <cell r="B145"/>
          <cell r="C145" t="str">
            <v>8152401</v>
          </cell>
          <cell r="D145" t="str">
            <v>Barlby Community Primary School</v>
          </cell>
          <cell r="E145"/>
          <cell r="F145" t="str">
            <v>PS</v>
          </cell>
          <cell r="G145">
            <v>310</v>
          </cell>
          <cell r="H145"/>
          <cell r="I145"/>
          <cell r="J145"/>
          <cell r="K145">
            <v>420</v>
          </cell>
          <cell r="L145"/>
          <cell r="M145" t="str">
            <v>N</v>
          </cell>
        </row>
        <row r="146">
          <cell r="A146">
            <v>2402</v>
          </cell>
          <cell r="B146"/>
          <cell r="C146" t="str">
            <v>8152402</v>
          </cell>
          <cell r="D146" t="str">
            <v>Hemingbrough Community Primary School</v>
          </cell>
          <cell r="E146"/>
          <cell r="F146" t="str">
            <v>PS</v>
          </cell>
          <cell r="G146">
            <v>125</v>
          </cell>
          <cell r="H146"/>
          <cell r="I146"/>
          <cell r="J146"/>
          <cell r="K146">
            <v>210</v>
          </cell>
          <cell r="L146"/>
          <cell r="M146" t="str">
            <v>N</v>
          </cell>
        </row>
        <row r="147">
          <cell r="A147">
            <v>2403</v>
          </cell>
          <cell r="B147"/>
          <cell r="C147" t="str">
            <v>8152403</v>
          </cell>
          <cell r="D147" t="str">
            <v>Hunmanby Primary School</v>
          </cell>
          <cell r="E147"/>
          <cell r="F147" t="str">
            <v>PS</v>
          </cell>
          <cell r="G147">
            <v>199</v>
          </cell>
          <cell r="H147"/>
          <cell r="I147"/>
          <cell r="J147"/>
          <cell r="K147">
            <v>210</v>
          </cell>
          <cell r="L147"/>
          <cell r="M147" t="str">
            <v>N</v>
          </cell>
        </row>
        <row r="148">
          <cell r="A148">
            <v>2404</v>
          </cell>
          <cell r="B148"/>
          <cell r="C148" t="str">
            <v>8152404</v>
          </cell>
          <cell r="D148" t="str">
            <v>Langton Primary School</v>
          </cell>
          <cell r="E148"/>
          <cell r="F148" t="str">
            <v>PS</v>
          </cell>
          <cell r="G148">
            <v>95</v>
          </cell>
          <cell r="H148"/>
          <cell r="I148"/>
          <cell r="J148"/>
          <cell r="K148">
            <v>105</v>
          </cell>
          <cell r="L148"/>
          <cell r="M148" t="str">
            <v>N</v>
          </cell>
        </row>
        <row r="149">
          <cell r="A149">
            <v>2405</v>
          </cell>
          <cell r="B149"/>
          <cell r="C149" t="str">
            <v>8152405</v>
          </cell>
          <cell r="D149" t="str">
            <v>Leavening Community Primary School</v>
          </cell>
          <cell r="E149"/>
          <cell r="F149" t="str">
            <v>PS</v>
          </cell>
          <cell r="G149">
            <v>47</v>
          </cell>
          <cell r="H149"/>
          <cell r="I149"/>
          <cell r="J149"/>
          <cell r="K149">
            <v>70</v>
          </cell>
          <cell r="L149"/>
          <cell r="M149" t="str">
            <v>N</v>
          </cell>
        </row>
        <row r="150">
          <cell r="A150">
            <v>2407</v>
          </cell>
          <cell r="B150"/>
          <cell r="C150" t="str">
            <v>8152407</v>
          </cell>
          <cell r="D150" t="str">
            <v>North Duffield Community Primary School</v>
          </cell>
          <cell r="E150"/>
          <cell r="F150" t="str">
            <v>PS</v>
          </cell>
          <cell r="G150">
            <v>129</v>
          </cell>
          <cell r="H150"/>
          <cell r="I150"/>
          <cell r="J150"/>
          <cell r="K150">
            <v>149</v>
          </cell>
          <cell r="L150"/>
          <cell r="M150" t="str">
            <v>N</v>
          </cell>
        </row>
        <row r="151">
          <cell r="A151">
            <v>2408</v>
          </cell>
          <cell r="B151"/>
          <cell r="C151" t="str">
            <v>8152408</v>
          </cell>
          <cell r="D151" t="str">
            <v>Norton Community Primary School</v>
          </cell>
          <cell r="E151"/>
          <cell r="F151" t="str">
            <v>PS</v>
          </cell>
          <cell r="G151">
            <v>512</v>
          </cell>
          <cell r="H151"/>
          <cell r="I151"/>
          <cell r="J151"/>
          <cell r="K151">
            <v>630</v>
          </cell>
          <cell r="L151"/>
          <cell r="M151" t="str">
            <v>N</v>
          </cell>
        </row>
        <row r="152">
          <cell r="A152">
            <v>2410</v>
          </cell>
          <cell r="B152"/>
          <cell r="C152" t="str">
            <v>8152410</v>
          </cell>
          <cell r="D152" t="str">
            <v>Riccall Community Primary School</v>
          </cell>
          <cell r="E152"/>
          <cell r="F152" t="str">
            <v>PS</v>
          </cell>
          <cell r="G152">
            <v>178</v>
          </cell>
          <cell r="H152"/>
          <cell r="I152"/>
          <cell r="J152"/>
          <cell r="K152">
            <v>243</v>
          </cell>
          <cell r="L152"/>
          <cell r="M152" t="str">
            <v>N</v>
          </cell>
        </row>
        <row r="153">
          <cell r="A153">
            <v>2413</v>
          </cell>
          <cell r="B153"/>
          <cell r="C153" t="str">
            <v>8152413</v>
          </cell>
          <cell r="D153" t="str">
            <v>Filey Junior School</v>
          </cell>
          <cell r="E153"/>
          <cell r="F153" t="str">
            <v>PS</v>
          </cell>
          <cell r="G153">
            <v>271</v>
          </cell>
          <cell r="H153"/>
          <cell r="I153"/>
          <cell r="J153"/>
          <cell r="K153">
            <v>320</v>
          </cell>
          <cell r="L153"/>
          <cell r="M153" t="str">
            <v>N</v>
          </cell>
        </row>
        <row r="154">
          <cell r="A154">
            <v>2418</v>
          </cell>
          <cell r="B154"/>
          <cell r="C154" t="str">
            <v>8152418</v>
          </cell>
          <cell r="D154" t="str">
            <v>Selby, Longman's Hill Community Primary School</v>
          </cell>
          <cell r="E154"/>
          <cell r="F154" t="str">
            <v>PS</v>
          </cell>
          <cell r="G154">
            <v>200</v>
          </cell>
          <cell r="H154"/>
          <cell r="I154"/>
          <cell r="J154"/>
          <cell r="K154">
            <v>210</v>
          </cell>
          <cell r="L154"/>
          <cell r="M154" t="str">
            <v>N</v>
          </cell>
        </row>
        <row r="155">
          <cell r="A155">
            <v>2421</v>
          </cell>
          <cell r="B155"/>
          <cell r="C155" t="str">
            <v>8152421</v>
          </cell>
          <cell r="D155" t="str">
            <v>Sherburn in Elmet, Athelstan Community Primary School</v>
          </cell>
          <cell r="E155"/>
          <cell r="F155" t="str">
            <v>PS</v>
          </cell>
          <cell r="G155">
            <v>396</v>
          </cell>
          <cell r="H155"/>
          <cell r="I155"/>
          <cell r="J155"/>
          <cell r="K155">
            <v>420</v>
          </cell>
          <cell r="L155"/>
          <cell r="M155" t="str">
            <v>N</v>
          </cell>
        </row>
        <row r="156">
          <cell r="A156">
            <v>2422</v>
          </cell>
          <cell r="B156"/>
          <cell r="C156" t="str">
            <v>8152422</v>
          </cell>
          <cell r="D156" t="str">
            <v>Kellington Primary School</v>
          </cell>
          <cell r="E156"/>
          <cell r="F156" t="str">
            <v>PS</v>
          </cell>
          <cell r="G156">
            <v>73</v>
          </cell>
          <cell r="H156"/>
          <cell r="I156"/>
          <cell r="J156"/>
          <cell r="K156">
            <v>133</v>
          </cell>
          <cell r="L156"/>
          <cell r="M156" t="str">
            <v>N</v>
          </cell>
        </row>
        <row r="157">
          <cell r="A157">
            <v>2424</v>
          </cell>
          <cell r="B157"/>
          <cell r="C157" t="str">
            <v>8152424</v>
          </cell>
          <cell r="D157" t="str">
            <v>Saltergate Junior School</v>
          </cell>
          <cell r="E157"/>
          <cell r="F157" t="str">
            <v>PS</v>
          </cell>
          <cell r="G157">
            <v>211</v>
          </cell>
          <cell r="H157"/>
          <cell r="I157"/>
          <cell r="J157"/>
          <cell r="K157">
            <v>240</v>
          </cell>
          <cell r="L157"/>
          <cell r="M157" t="str">
            <v>N</v>
          </cell>
        </row>
        <row r="158">
          <cell r="A158">
            <v>2425</v>
          </cell>
          <cell r="B158"/>
          <cell r="C158" t="str">
            <v>8152425</v>
          </cell>
          <cell r="D158" t="str">
            <v>Saltergate Infant School</v>
          </cell>
          <cell r="E158"/>
          <cell r="F158" t="str">
            <v>PS</v>
          </cell>
          <cell r="G158">
            <v>106</v>
          </cell>
          <cell r="H158"/>
          <cell r="I158"/>
          <cell r="J158"/>
          <cell r="K158">
            <v>173</v>
          </cell>
          <cell r="L158"/>
          <cell r="M158" t="str">
            <v>N</v>
          </cell>
        </row>
        <row r="159">
          <cell r="A159">
            <v>2426</v>
          </cell>
          <cell r="B159"/>
          <cell r="C159" t="str">
            <v>8152426</v>
          </cell>
          <cell r="D159" t="str">
            <v>Roseberry Academy</v>
          </cell>
          <cell r="E159"/>
          <cell r="F159" t="str">
            <v>PS</v>
          </cell>
          <cell r="G159">
            <v>209</v>
          </cell>
          <cell r="H159"/>
          <cell r="I159"/>
          <cell r="J159"/>
          <cell r="K159">
            <v>266</v>
          </cell>
          <cell r="L159"/>
          <cell r="M159" t="str">
            <v>N</v>
          </cell>
        </row>
        <row r="160">
          <cell r="A160">
            <v>2427</v>
          </cell>
          <cell r="B160"/>
          <cell r="C160" t="str">
            <v>8152427</v>
          </cell>
          <cell r="D160" t="str">
            <v>Riverside School, Tadcaster</v>
          </cell>
          <cell r="E160"/>
          <cell r="F160" t="str">
            <v>PS</v>
          </cell>
          <cell r="G160">
            <v>331</v>
          </cell>
          <cell r="H160"/>
          <cell r="I160"/>
          <cell r="J160"/>
          <cell r="K160">
            <v>360</v>
          </cell>
          <cell r="L160"/>
          <cell r="M160" t="str">
            <v>Y</v>
          </cell>
        </row>
        <row r="161">
          <cell r="A161">
            <v>3000</v>
          </cell>
          <cell r="B161"/>
          <cell r="C161" t="str">
            <v>8153000</v>
          </cell>
          <cell r="D161" t="str">
            <v>Ainderby Steeple Church of England Primary School</v>
          </cell>
          <cell r="E161"/>
          <cell r="F161" t="str">
            <v>PS</v>
          </cell>
          <cell r="G161">
            <v>77</v>
          </cell>
          <cell r="H161"/>
          <cell r="I161"/>
          <cell r="J161"/>
          <cell r="K161">
            <v>140</v>
          </cell>
          <cell r="L161"/>
          <cell r="M161" t="str">
            <v>N</v>
          </cell>
        </row>
        <row r="162">
          <cell r="A162">
            <v>3001</v>
          </cell>
          <cell r="B162"/>
          <cell r="C162" t="str">
            <v>8153001</v>
          </cell>
          <cell r="D162" t="str">
            <v>Aiskew, Leeming Bar Church of England Primary School</v>
          </cell>
          <cell r="E162"/>
          <cell r="F162" t="str">
            <v>PS</v>
          </cell>
          <cell r="G162">
            <v>57</v>
          </cell>
          <cell r="H162"/>
          <cell r="I162"/>
          <cell r="J162"/>
          <cell r="K162">
            <v>103</v>
          </cell>
          <cell r="L162"/>
          <cell r="M162" t="str">
            <v>N</v>
          </cell>
        </row>
        <row r="163">
          <cell r="A163">
            <v>3008</v>
          </cell>
          <cell r="B163"/>
          <cell r="C163" t="str">
            <v>8153008</v>
          </cell>
          <cell r="D163" t="str">
            <v>Bainbridge Church of England Primary and Nursery School</v>
          </cell>
          <cell r="E163"/>
          <cell r="F163" t="str">
            <v>PS</v>
          </cell>
          <cell r="G163">
            <v>33</v>
          </cell>
          <cell r="H163"/>
          <cell r="I163"/>
          <cell r="J163"/>
          <cell r="K163">
            <v>84</v>
          </cell>
          <cell r="L163"/>
          <cell r="M163" t="str">
            <v>N</v>
          </cell>
        </row>
        <row r="164">
          <cell r="A164">
            <v>3010</v>
          </cell>
          <cell r="B164"/>
          <cell r="C164" t="str">
            <v>8153010</v>
          </cell>
          <cell r="D164" t="str">
            <v>Bedale Church of England Primary School</v>
          </cell>
          <cell r="E164"/>
          <cell r="F164" t="str">
            <v>PS</v>
          </cell>
          <cell r="G164">
            <v>316</v>
          </cell>
          <cell r="H164"/>
          <cell r="I164"/>
          <cell r="J164"/>
          <cell r="K164">
            <v>420</v>
          </cell>
          <cell r="L164"/>
          <cell r="M164" t="str">
            <v>N</v>
          </cell>
        </row>
        <row r="165">
          <cell r="A165">
            <v>3012</v>
          </cell>
          <cell r="B165"/>
          <cell r="C165" t="str">
            <v>8153012</v>
          </cell>
          <cell r="D165" t="str">
            <v>Bilsdale Midcable Chop Gate Church of England Voluntary Controlled Primary School</v>
          </cell>
          <cell r="E165"/>
          <cell r="F165" t="str">
            <v>PS</v>
          </cell>
          <cell r="G165">
            <v>8</v>
          </cell>
          <cell r="H165"/>
          <cell r="I165"/>
          <cell r="J165"/>
          <cell r="K165">
            <v>48</v>
          </cell>
          <cell r="L165"/>
          <cell r="M165" t="str">
            <v>N</v>
          </cell>
        </row>
        <row r="166">
          <cell r="A166">
            <v>3015</v>
          </cell>
          <cell r="B166"/>
          <cell r="C166" t="str">
            <v>8153015</v>
          </cell>
          <cell r="D166" t="str">
            <v>Brompton-on-Swale Church of England Primary School</v>
          </cell>
          <cell r="E166"/>
          <cell r="F166" t="str">
            <v>PS</v>
          </cell>
          <cell r="G166">
            <v>186</v>
          </cell>
          <cell r="H166"/>
          <cell r="I166"/>
          <cell r="J166"/>
          <cell r="K166">
            <v>210</v>
          </cell>
          <cell r="L166"/>
          <cell r="M166" t="str">
            <v>N</v>
          </cell>
        </row>
        <row r="167">
          <cell r="A167">
            <v>3020</v>
          </cell>
          <cell r="B167"/>
          <cell r="C167" t="str">
            <v>8153020</v>
          </cell>
          <cell r="D167" t="str">
            <v>Crakehall Church of England Primary School</v>
          </cell>
          <cell r="E167"/>
          <cell r="F167" t="str">
            <v>PS</v>
          </cell>
          <cell r="G167">
            <v>121</v>
          </cell>
          <cell r="H167"/>
          <cell r="I167"/>
          <cell r="J167"/>
          <cell r="K167">
            <v>106</v>
          </cell>
          <cell r="L167"/>
          <cell r="M167" t="str">
            <v>N</v>
          </cell>
        </row>
        <row r="168">
          <cell r="A168">
            <v>3021</v>
          </cell>
          <cell r="B168"/>
          <cell r="C168" t="str">
            <v>8153021</v>
          </cell>
          <cell r="D168" t="str">
            <v>Crayke Church of England Voluntary Controlled Primary School</v>
          </cell>
          <cell r="E168"/>
          <cell r="F168" t="str">
            <v>PS</v>
          </cell>
          <cell r="G168">
            <v>106</v>
          </cell>
          <cell r="H168"/>
          <cell r="I168"/>
          <cell r="J168"/>
          <cell r="K168">
            <v>105</v>
          </cell>
          <cell r="L168"/>
          <cell r="M168" t="str">
            <v>N</v>
          </cell>
        </row>
        <row r="169">
          <cell r="A169">
            <v>3022</v>
          </cell>
          <cell r="B169"/>
          <cell r="C169" t="str">
            <v>8153022</v>
          </cell>
          <cell r="D169" t="str">
            <v>Croft Church of England Primary School</v>
          </cell>
          <cell r="E169"/>
          <cell r="F169" t="str">
            <v>PS</v>
          </cell>
          <cell r="G169">
            <v>103</v>
          </cell>
          <cell r="H169"/>
          <cell r="I169"/>
          <cell r="J169"/>
          <cell r="K169">
            <v>105</v>
          </cell>
          <cell r="L169"/>
          <cell r="M169" t="str">
            <v>N</v>
          </cell>
        </row>
        <row r="170">
          <cell r="A170">
            <v>3025</v>
          </cell>
          <cell r="B170"/>
          <cell r="C170" t="str">
            <v>8153025</v>
          </cell>
          <cell r="D170" t="str">
            <v>Danby Church of England Voluntary Aided School</v>
          </cell>
          <cell r="E170"/>
          <cell r="F170" t="str">
            <v>PS</v>
          </cell>
          <cell r="G170">
            <v>44</v>
          </cell>
          <cell r="H170"/>
          <cell r="I170"/>
          <cell r="J170"/>
          <cell r="K170">
            <v>70</v>
          </cell>
          <cell r="L170"/>
          <cell r="M170" t="str">
            <v>N</v>
          </cell>
        </row>
        <row r="171">
          <cell r="A171">
            <v>3027</v>
          </cell>
          <cell r="B171"/>
          <cell r="C171" t="str">
            <v>8153027</v>
          </cell>
          <cell r="D171" t="str">
            <v>Dishforth Church of England Voluntary Controlled Primary School</v>
          </cell>
          <cell r="E171"/>
          <cell r="F171" t="str">
            <v>PS</v>
          </cell>
          <cell r="G171">
            <v>88</v>
          </cell>
          <cell r="H171"/>
          <cell r="I171"/>
          <cell r="J171"/>
          <cell r="K171">
            <v>105</v>
          </cell>
          <cell r="L171"/>
          <cell r="M171" t="str">
            <v>N</v>
          </cell>
        </row>
        <row r="172">
          <cell r="A172">
            <v>3030</v>
          </cell>
          <cell r="B172"/>
          <cell r="C172" t="str">
            <v>8153030</v>
          </cell>
          <cell r="D172" t="str">
            <v>East Cowton Church of England Primary School</v>
          </cell>
          <cell r="E172"/>
          <cell r="F172" t="str">
            <v>PS</v>
          </cell>
          <cell r="G172">
            <v>38</v>
          </cell>
          <cell r="H172"/>
          <cell r="I172"/>
          <cell r="J172"/>
          <cell r="K172">
            <v>56</v>
          </cell>
          <cell r="L172"/>
          <cell r="M172" t="str">
            <v>N</v>
          </cell>
        </row>
        <row r="173">
          <cell r="A173">
            <v>3034</v>
          </cell>
          <cell r="B173"/>
          <cell r="C173" t="str">
            <v>8153034</v>
          </cell>
          <cell r="D173" t="str">
            <v>Eppleby Forcett Church of England Primary School</v>
          </cell>
          <cell r="E173"/>
          <cell r="F173" t="str">
            <v>PS</v>
          </cell>
          <cell r="G173">
            <v>39</v>
          </cell>
          <cell r="H173"/>
          <cell r="I173"/>
          <cell r="J173"/>
          <cell r="K173">
            <v>52</v>
          </cell>
          <cell r="L173"/>
          <cell r="M173" t="str">
            <v>N</v>
          </cell>
        </row>
        <row r="174">
          <cell r="A174">
            <v>3035</v>
          </cell>
          <cell r="B174"/>
          <cell r="C174" t="str">
            <v>8153035</v>
          </cell>
          <cell r="D174" t="str">
            <v>Sleights Church of England Voluntary Controlled Primary School</v>
          </cell>
          <cell r="E174"/>
          <cell r="F174" t="str">
            <v>PS</v>
          </cell>
          <cell r="G174">
            <v>117</v>
          </cell>
          <cell r="H174"/>
          <cell r="I174"/>
          <cell r="J174"/>
          <cell r="K174">
            <v>105</v>
          </cell>
          <cell r="L174"/>
          <cell r="M174" t="str">
            <v>N</v>
          </cell>
        </row>
        <row r="175">
          <cell r="A175">
            <v>3039</v>
          </cell>
          <cell r="B175"/>
          <cell r="C175" t="str">
            <v>8153039</v>
          </cell>
          <cell r="D175" t="str">
            <v>Foston Church of England Voluntary Controlled Primary School</v>
          </cell>
          <cell r="E175"/>
          <cell r="F175" t="str">
            <v>PS</v>
          </cell>
          <cell r="G175">
            <v>54</v>
          </cell>
          <cell r="H175"/>
          <cell r="I175"/>
          <cell r="J175"/>
          <cell r="K175">
            <v>56</v>
          </cell>
          <cell r="L175"/>
          <cell r="M175" t="str">
            <v>N</v>
          </cell>
        </row>
        <row r="176">
          <cell r="A176">
            <v>3040</v>
          </cell>
          <cell r="B176"/>
          <cell r="C176" t="str">
            <v>8153040</v>
          </cell>
          <cell r="D176" t="str">
            <v>Gillamoor Church of England Voluntary Controlled Primary School</v>
          </cell>
          <cell r="E176"/>
          <cell r="F176" t="str">
            <v>PS</v>
          </cell>
          <cell r="G176">
            <v>61</v>
          </cell>
          <cell r="H176"/>
          <cell r="I176"/>
          <cell r="J176"/>
          <cell r="K176">
            <v>56</v>
          </cell>
          <cell r="L176"/>
          <cell r="M176" t="str">
            <v>N</v>
          </cell>
        </row>
        <row r="177">
          <cell r="A177">
            <v>3042</v>
          </cell>
          <cell r="B177"/>
          <cell r="C177" t="str">
            <v>8153042</v>
          </cell>
          <cell r="D177" t="str">
            <v>Marwood Church of England Voluntary Controlled Infant School, Great Ayton</v>
          </cell>
          <cell r="E177"/>
          <cell r="F177" t="str">
            <v>PS</v>
          </cell>
          <cell r="G177">
            <v>53</v>
          </cell>
          <cell r="H177"/>
          <cell r="I177"/>
          <cell r="J177"/>
          <cell r="K177">
            <v>59</v>
          </cell>
          <cell r="L177"/>
          <cell r="M177" t="str">
            <v>N</v>
          </cell>
        </row>
        <row r="178">
          <cell r="A178">
            <v>3046</v>
          </cell>
          <cell r="B178"/>
          <cell r="C178" t="str">
            <v>8153046</v>
          </cell>
          <cell r="D178" t="str">
            <v>Hackness Church of England Primary School</v>
          </cell>
          <cell r="E178"/>
          <cell r="F178" t="str">
            <v>PS</v>
          </cell>
          <cell r="G178">
            <v>56</v>
          </cell>
          <cell r="H178"/>
          <cell r="I178"/>
          <cell r="J178"/>
          <cell r="K178">
            <v>70</v>
          </cell>
          <cell r="L178"/>
          <cell r="M178" t="str">
            <v>N</v>
          </cell>
        </row>
        <row r="179">
          <cell r="A179">
            <v>3050</v>
          </cell>
          <cell r="B179"/>
          <cell r="C179" t="str">
            <v>8153050</v>
          </cell>
          <cell r="D179" t="str">
            <v>Hawsker Cum Stainsacre Church of England Voluntary Controlled Primary School</v>
          </cell>
          <cell r="E179"/>
          <cell r="F179" t="str">
            <v>PS</v>
          </cell>
          <cell r="G179">
            <v>55</v>
          </cell>
          <cell r="H179"/>
          <cell r="I179"/>
          <cell r="J179"/>
          <cell r="K179">
            <v>87</v>
          </cell>
          <cell r="L179"/>
          <cell r="M179" t="str">
            <v>N</v>
          </cell>
        </row>
        <row r="180">
          <cell r="A180">
            <v>3053</v>
          </cell>
          <cell r="B180"/>
          <cell r="C180" t="str">
            <v>8153053</v>
          </cell>
          <cell r="D180" t="str">
            <v>Hipswell Church of England Primary School</v>
          </cell>
          <cell r="E180"/>
          <cell r="F180" t="str">
            <v>PS</v>
          </cell>
          <cell r="G180">
            <v>154</v>
          </cell>
          <cell r="H180"/>
          <cell r="I180"/>
          <cell r="J180"/>
          <cell r="K180">
            <v>209</v>
          </cell>
          <cell r="L180"/>
          <cell r="M180" t="str">
            <v>N</v>
          </cell>
        </row>
        <row r="181">
          <cell r="A181">
            <v>3055</v>
          </cell>
          <cell r="B181"/>
          <cell r="C181" t="str">
            <v>8153055</v>
          </cell>
          <cell r="D181" t="str">
            <v>Huby CofE Primary School</v>
          </cell>
          <cell r="E181"/>
          <cell r="F181" t="str">
            <v>PS</v>
          </cell>
          <cell r="G181">
            <v>95</v>
          </cell>
          <cell r="H181"/>
          <cell r="I181"/>
          <cell r="J181"/>
          <cell r="K181">
            <v>105</v>
          </cell>
          <cell r="L181"/>
          <cell r="M181" t="str">
            <v>N</v>
          </cell>
        </row>
        <row r="182">
          <cell r="A182">
            <v>3060</v>
          </cell>
          <cell r="B182"/>
          <cell r="C182" t="str">
            <v>8153060</v>
          </cell>
          <cell r="D182" t="str">
            <v>Ingleby Greenhow Church of England Voluntary Controlled Primary School</v>
          </cell>
          <cell r="E182"/>
          <cell r="F182" t="str">
            <v>PS</v>
          </cell>
          <cell r="G182">
            <v>29</v>
          </cell>
          <cell r="H182"/>
          <cell r="I182"/>
          <cell r="J182"/>
          <cell r="K182">
            <v>70</v>
          </cell>
          <cell r="L182"/>
          <cell r="M182" t="str">
            <v>N</v>
          </cell>
        </row>
        <row r="183">
          <cell r="A183">
            <v>3062</v>
          </cell>
          <cell r="B183"/>
          <cell r="C183" t="str">
            <v>8153062</v>
          </cell>
          <cell r="D183" t="str">
            <v>Kirby Hill Church of England (VC) Primary School</v>
          </cell>
          <cell r="E183"/>
          <cell r="F183" t="str">
            <v>PS</v>
          </cell>
          <cell r="G183">
            <v>120</v>
          </cell>
          <cell r="H183"/>
          <cell r="I183"/>
          <cell r="J183"/>
          <cell r="K183">
            <v>150</v>
          </cell>
          <cell r="L183"/>
          <cell r="M183" t="str">
            <v>N</v>
          </cell>
        </row>
        <row r="184">
          <cell r="A184">
            <v>3068</v>
          </cell>
          <cell r="B184"/>
          <cell r="C184" t="str">
            <v>8153068</v>
          </cell>
          <cell r="D184" t="str">
            <v>Knayton Church of England Academy</v>
          </cell>
          <cell r="E184"/>
          <cell r="F184" t="str">
            <v>PS</v>
          </cell>
          <cell r="G184">
            <v>118</v>
          </cell>
          <cell r="H184"/>
          <cell r="I184"/>
          <cell r="J184"/>
          <cell r="K184">
            <v>150</v>
          </cell>
          <cell r="L184"/>
          <cell r="M184" t="str">
            <v>N</v>
          </cell>
        </row>
        <row r="185">
          <cell r="A185">
            <v>3069</v>
          </cell>
          <cell r="B185"/>
          <cell r="C185" t="str">
            <v>8153069</v>
          </cell>
          <cell r="D185" t="str">
            <v>Lythe Church of England Voluntary Controlled Primary School</v>
          </cell>
          <cell r="E185"/>
          <cell r="F185" t="str">
            <v>PS</v>
          </cell>
          <cell r="G185">
            <v>67</v>
          </cell>
          <cell r="H185"/>
          <cell r="I185"/>
          <cell r="J185"/>
          <cell r="K185">
            <v>105</v>
          </cell>
          <cell r="L185"/>
          <cell r="M185" t="str">
            <v>N</v>
          </cell>
        </row>
        <row r="186">
          <cell r="A186">
            <v>3079</v>
          </cell>
          <cell r="B186"/>
          <cell r="C186" t="str">
            <v>8153079</v>
          </cell>
          <cell r="D186" t="str">
            <v>Middleton Tyas Church of England Primary School</v>
          </cell>
          <cell r="E186"/>
          <cell r="F186" t="str">
            <v>PS</v>
          </cell>
          <cell r="G186">
            <v>113</v>
          </cell>
          <cell r="H186"/>
          <cell r="I186"/>
          <cell r="J186"/>
          <cell r="K186">
            <v>175</v>
          </cell>
          <cell r="L186"/>
          <cell r="M186" t="str">
            <v>N</v>
          </cell>
        </row>
        <row r="187">
          <cell r="A187">
            <v>3088</v>
          </cell>
          <cell r="B187"/>
          <cell r="C187" t="str">
            <v>8153088</v>
          </cell>
          <cell r="D187" t="str">
            <v>Pickhill Church of England Primary School</v>
          </cell>
          <cell r="E187"/>
          <cell r="F187" t="str">
            <v>PS</v>
          </cell>
          <cell r="G187">
            <v>60</v>
          </cell>
          <cell r="H187"/>
          <cell r="I187"/>
          <cell r="J187"/>
          <cell r="K187">
            <v>63</v>
          </cell>
          <cell r="L187"/>
          <cell r="M187" t="str">
            <v>N</v>
          </cell>
        </row>
        <row r="188">
          <cell r="A188">
            <v>3090</v>
          </cell>
          <cell r="B188"/>
          <cell r="C188" t="str">
            <v>8153090</v>
          </cell>
          <cell r="D188" t="str">
            <v>Ravensworth Church of England Primary School</v>
          </cell>
          <cell r="E188"/>
          <cell r="F188" t="str">
            <v>PS</v>
          </cell>
          <cell r="G188">
            <v>35</v>
          </cell>
          <cell r="H188"/>
          <cell r="I188"/>
          <cell r="J188"/>
          <cell r="K188">
            <v>84</v>
          </cell>
          <cell r="L188"/>
          <cell r="M188" t="str">
            <v>N</v>
          </cell>
        </row>
        <row r="189">
          <cell r="A189">
            <v>3099</v>
          </cell>
          <cell r="B189"/>
          <cell r="C189" t="str">
            <v>8153099</v>
          </cell>
          <cell r="D189" t="str">
            <v>Sand Hutton Church of England Voluntary Controlled Primary School</v>
          </cell>
          <cell r="E189"/>
          <cell r="F189" t="str">
            <v>PS</v>
          </cell>
          <cell r="G189">
            <v>49</v>
          </cell>
          <cell r="H189"/>
          <cell r="I189"/>
          <cell r="J189"/>
          <cell r="K189">
            <v>77</v>
          </cell>
          <cell r="L189"/>
          <cell r="M189" t="str">
            <v>N</v>
          </cell>
        </row>
        <row r="190">
          <cell r="A190">
            <v>3101</v>
          </cell>
          <cell r="B190"/>
          <cell r="C190" t="str">
            <v>8153101</v>
          </cell>
          <cell r="D190" t="str">
            <v>Sessay Church of England Primary School</v>
          </cell>
          <cell r="E190"/>
          <cell r="F190" t="str">
            <v>PS</v>
          </cell>
          <cell r="G190">
            <v>79</v>
          </cell>
          <cell r="H190"/>
          <cell r="I190"/>
          <cell r="J190"/>
          <cell r="K190">
            <v>105</v>
          </cell>
          <cell r="L190"/>
          <cell r="M190" t="str">
            <v>N</v>
          </cell>
        </row>
        <row r="191">
          <cell r="A191">
            <v>3108</v>
          </cell>
          <cell r="B191"/>
          <cell r="C191" t="str">
            <v>8153108</v>
          </cell>
          <cell r="D191" t="str">
            <v>Snainton Church of England Voluntary Controlled Primary School</v>
          </cell>
          <cell r="E191"/>
          <cell r="F191" t="str">
            <v>PS</v>
          </cell>
          <cell r="G191">
            <v>34</v>
          </cell>
          <cell r="H191"/>
          <cell r="I191"/>
          <cell r="J191"/>
          <cell r="K191">
            <v>70</v>
          </cell>
          <cell r="L191"/>
          <cell r="M191" t="str">
            <v>N</v>
          </cell>
        </row>
        <row r="192">
          <cell r="A192">
            <v>3109</v>
          </cell>
          <cell r="B192"/>
          <cell r="C192" t="str">
            <v>8153109</v>
          </cell>
          <cell r="D192" t="str">
            <v>South Kilvington Church of England Academy</v>
          </cell>
          <cell r="E192"/>
          <cell r="F192" t="str">
            <v>PS</v>
          </cell>
          <cell r="G192">
            <v>85</v>
          </cell>
          <cell r="H192"/>
          <cell r="I192"/>
          <cell r="J192"/>
          <cell r="K192">
            <v>84</v>
          </cell>
          <cell r="L192"/>
          <cell r="M192" t="str">
            <v>N</v>
          </cell>
        </row>
        <row r="193">
          <cell r="A193">
            <v>3110</v>
          </cell>
          <cell r="B193"/>
          <cell r="C193" t="str">
            <v>8153110</v>
          </cell>
          <cell r="D193" t="str">
            <v>Spennithorne Church of England Primary School</v>
          </cell>
          <cell r="E193"/>
          <cell r="F193" t="str">
            <v>PS</v>
          </cell>
          <cell r="G193">
            <v>54</v>
          </cell>
          <cell r="H193"/>
          <cell r="I193"/>
          <cell r="J193"/>
          <cell r="K193">
            <v>83</v>
          </cell>
          <cell r="L193"/>
          <cell r="M193" t="str">
            <v>N</v>
          </cell>
        </row>
        <row r="194">
          <cell r="A194">
            <v>3113</v>
          </cell>
          <cell r="B194"/>
          <cell r="C194" t="str">
            <v>8153113</v>
          </cell>
          <cell r="D194" t="str">
            <v>Sutton on the Forest Church of England Voluntary Controlled Primary School</v>
          </cell>
          <cell r="E194"/>
          <cell r="F194" t="str">
            <v>PS</v>
          </cell>
          <cell r="G194">
            <v>105</v>
          </cell>
          <cell r="H194"/>
          <cell r="I194"/>
          <cell r="J194"/>
          <cell r="K194">
            <v>105</v>
          </cell>
          <cell r="L194"/>
          <cell r="M194" t="str">
            <v>N</v>
          </cell>
        </row>
        <row r="195">
          <cell r="A195">
            <v>3119</v>
          </cell>
          <cell r="B195"/>
          <cell r="C195" t="str">
            <v>8153119</v>
          </cell>
          <cell r="D195" t="str">
            <v>Thornton Watlass Church of England Primary School</v>
          </cell>
          <cell r="E195"/>
          <cell r="F195" t="str">
            <v>PS</v>
          </cell>
          <cell r="G195">
            <v>13</v>
          </cell>
          <cell r="H195"/>
          <cell r="I195"/>
          <cell r="J195"/>
          <cell r="K195">
            <v>51</v>
          </cell>
          <cell r="L195"/>
          <cell r="M195" t="str">
            <v>N</v>
          </cell>
        </row>
        <row r="196">
          <cell r="A196">
            <v>3120</v>
          </cell>
          <cell r="B196"/>
          <cell r="C196" t="str">
            <v>8153120</v>
          </cell>
          <cell r="D196" t="str">
            <v>Topcliffe CofE Academy</v>
          </cell>
          <cell r="E196"/>
          <cell r="F196" t="str">
            <v>PS</v>
          </cell>
          <cell r="G196">
            <v>98</v>
          </cell>
          <cell r="H196"/>
          <cell r="I196"/>
          <cell r="J196"/>
          <cell r="K196">
            <v>112</v>
          </cell>
          <cell r="L196"/>
          <cell r="M196" t="str">
            <v>N</v>
          </cell>
        </row>
        <row r="197">
          <cell r="A197">
            <v>3122</v>
          </cell>
          <cell r="B197"/>
          <cell r="C197" t="str">
            <v>8153122</v>
          </cell>
          <cell r="D197" t="str">
            <v>Warthill Church of England Voluntary Controlled Primary School</v>
          </cell>
          <cell r="E197"/>
          <cell r="F197" t="str">
            <v>PS</v>
          </cell>
          <cell r="G197">
            <v>31</v>
          </cell>
          <cell r="H197"/>
          <cell r="I197"/>
          <cell r="J197"/>
          <cell r="K197">
            <v>52</v>
          </cell>
          <cell r="L197"/>
          <cell r="M197" t="str">
            <v>N</v>
          </cell>
        </row>
        <row r="198">
          <cell r="A198">
            <v>3124</v>
          </cell>
          <cell r="B198"/>
          <cell r="C198" t="str">
            <v>8153124</v>
          </cell>
          <cell r="D198" t="str">
            <v>St Nicholas Church of England Primary School, West Tanfield</v>
          </cell>
          <cell r="E198"/>
          <cell r="F198" t="str">
            <v>PS</v>
          </cell>
          <cell r="G198">
            <v>46</v>
          </cell>
          <cell r="H198"/>
          <cell r="I198"/>
          <cell r="J198"/>
          <cell r="K198">
            <v>70</v>
          </cell>
          <cell r="L198"/>
          <cell r="M198" t="str">
            <v>N</v>
          </cell>
        </row>
        <row r="199">
          <cell r="A199">
            <v>3126</v>
          </cell>
          <cell r="B199"/>
          <cell r="C199" t="str">
            <v>8153126</v>
          </cell>
          <cell r="D199" t="str">
            <v>Ruswarp Church of England Voluntary Controlled Primary School</v>
          </cell>
          <cell r="E199"/>
          <cell r="F199" t="str">
            <v>PS</v>
          </cell>
          <cell r="G199">
            <v>34</v>
          </cell>
          <cell r="H199"/>
          <cell r="I199"/>
          <cell r="J199"/>
          <cell r="K199">
            <v>105</v>
          </cell>
          <cell r="L199"/>
          <cell r="M199" t="str">
            <v>N</v>
          </cell>
        </row>
        <row r="200">
          <cell r="A200">
            <v>3130</v>
          </cell>
          <cell r="B200"/>
          <cell r="C200" t="str">
            <v>8153130</v>
          </cell>
          <cell r="D200" t="str">
            <v>Wykeham Church of England Primary School</v>
          </cell>
          <cell r="E200"/>
          <cell r="F200" t="str">
            <v>PS</v>
          </cell>
          <cell r="G200">
            <v>52</v>
          </cell>
          <cell r="H200"/>
          <cell r="I200"/>
          <cell r="J200"/>
          <cell r="K200">
            <v>70</v>
          </cell>
          <cell r="L200"/>
          <cell r="M200" t="str">
            <v>N</v>
          </cell>
        </row>
        <row r="201">
          <cell r="A201">
            <v>3133</v>
          </cell>
          <cell r="B201"/>
          <cell r="C201" t="str">
            <v>8153133</v>
          </cell>
          <cell r="D201" t="str">
            <v>Barton Church of England Primary School</v>
          </cell>
          <cell r="E201"/>
          <cell r="F201" t="str">
            <v>PS</v>
          </cell>
          <cell r="G201">
            <v>34</v>
          </cell>
          <cell r="H201"/>
          <cell r="I201"/>
          <cell r="J201"/>
          <cell r="K201">
            <v>77</v>
          </cell>
          <cell r="L201"/>
          <cell r="M201" t="str">
            <v>N</v>
          </cell>
        </row>
        <row r="202">
          <cell r="A202">
            <v>3139</v>
          </cell>
          <cell r="B202"/>
          <cell r="C202" t="str">
            <v>8153139</v>
          </cell>
          <cell r="D202" t="str">
            <v>Fylingdales Church of England Voluntary Controlled Primary School</v>
          </cell>
          <cell r="E202"/>
          <cell r="F202" t="str">
            <v>PS</v>
          </cell>
          <cell r="G202">
            <v>54</v>
          </cell>
          <cell r="H202"/>
          <cell r="I202"/>
          <cell r="J202"/>
          <cell r="K202">
            <v>112</v>
          </cell>
          <cell r="L202"/>
          <cell r="M202" t="str">
            <v>N</v>
          </cell>
        </row>
        <row r="203">
          <cell r="A203">
            <v>3150</v>
          </cell>
          <cell r="B203"/>
          <cell r="C203" t="str">
            <v>8153150</v>
          </cell>
          <cell r="D203" t="str">
            <v>Cliffe Voluntary Controlled Primary School</v>
          </cell>
          <cell r="E203"/>
          <cell r="F203" t="str">
            <v>PS</v>
          </cell>
          <cell r="G203">
            <v>77</v>
          </cell>
          <cell r="H203"/>
          <cell r="I203"/>
          <cell r="J203"/>
          <cell r="K203">
            <v>119</v>
          </cell>
          <cell r="L203"/>
          <cell r="M203" t="str">
            <v>N</v>
          </cell>
        </row>
        <row r="204">
          <cell r="A204">
            <v>3153</v>
          </cell>
          <cell r="B204"/>
          <cell r="C204" t="str">
            <v>8153153</v>
          </cell>
          <cell r="D204" t="str">
            <v>Escrick Church of England Primary School</v>
          </cell>
          <cell r="E204"/>
          <cell r="F204" t="str">
            <v>PS</v>
          </cell>
          <cell r="G204">
            <v>180</v>
          </cell>
          <cell r="H204"/>
          <cell r="I204"/>
          <cell r="J204"/>
          <cell r="K204">
            <v>172</v>
          </cell>
          <cell r="L204"/>
          <cell r="M204" t="str">
            <v>N</v>
          </cell>
        </row>
        <row r="205">
          <cell r="A205">
            <v>3154</v>
          </cell>
          <cell r="B205"/>
          <cell r="C205" t="str">
            <v>8153154</v>
          </cell>
          <cell r="D205" t="str">
            <v>Filey Church of England Nursery and Infants Academy</v>
          </cell>
          <cell r="E205"/>
          <cell r="F205" t="str">
            <v>PS</v>
          </cell>
          <cell r="G205">
            <v>148</v>
          </cell>
          <cell r="H205"/>
          <cell r="I205"/>
          <cell r="J205"/>
          <cell r="K205">
            <v>228</v>
          </cell>
          <cell r="L205"/>
          <cell r="M205" t="str">
            <v>N</v>
          </cell>
        </row>
        <row r="206">
          <cell r="A206">
            <v>3155</v>
          </cell>
          <cell r="B206"/>
          <cell r="C206" t="str">
            <v>8153155</v>
          </cell>
          <cell r="D206" t="str">
            <v>Hertford Vale Church of England Voluntary Controlled Primary School, Staxton</v>
          </cell>
          <cell r="E206"/>
          <cell r="F206" t="str">
            <v>PS</v>
          </cell>
          <cell r="G206">
            <v>103</v>
          </cell>
          <cell r="H206"/>
          <cell r="I206"/>
          <cell r="J206"/>
          <cell r="K206">
            <v>150</v>
          </cell>
          <cell r="L206"/>
          <cell r="M206" t="str">
            <v>N</v>
          </cell>
        </row>
        <row r="207">
          <cell r="A207">
            <v>3160</v>
          </cell>
          <cell r="B207"/>
          <cell r="C207" t="str">
            <v>8153160</v>
          </cell>
          <cell r="D207" t="str">
            <v>Settrington All Saints' Church of England Voluntary Controlled Primary School</v>
          </cell>
          <cell r="E207"/>
          <cell r="F207" t="str">
            <v>PS</v>
          </cell>
          <cell r="G207">
            <v>79</v>
          </cell>
          <cell r="H207"/>
          <cell r="I207"/>
          <cell r="J207"/>
          <cell r="K207">
            <v>82</v>
          </cell>
          <cell r="L207"/>
          <cell r="M207" t="str">
            <v>N</v>
          </cell>
        </row>
        <row r="208">
          <cell r="A208">
            <v>3165</v>
          </cell>
          <cell r="B208"/>
          <cell r="C208" t="str">
            <v>8153165</v>
          </cell>
          <cell r="D208" t="str">
            <v>West Heslerton Church of England Voluntary Controlled Primary School</v>
          </cell>
          <cell r="E208"/>
          <cell r="F208" t="str">
            <v>PS</v>
          </cell>
          <cell r="G208">
            <v>80</v>
          </cell>
          <cell r="H208"/>
          <cell r="I208"/>
          <cell r="J208"/>
          <cell r="K208">
            <v>70</v>
          </cell>
          <cell r="L208"/>
          <cell r="M208" t="str">
            <v>N</v>
          </cell>
        </row>
        <row r="209">
          <cell r="A209">
            <v>3207</v>
          </cell>
          <cell r="B209"/>
          <cell r="C209" t="str">
            <v>8153207</v>
          </cell>
          <cell r="D209" t="str">
            <v>Gunnerside Methodist Primary School</v>
          </cell>
          <cell r="E209"/>
          <cell r="F209" t="str">
            <v>PS</v>
          </cell>
          <cell r="G209">
            <v>31</v>
          </cell>
          <cell r="H209"/>
          <cell r="I209"/>
          <cell r="J209"/>
          <cell r="K209">
            <v>51</v>
          </cell>
          <cell r="L209"/>
          <cell r="M209" t="str">
            <v>N</v>
          </cell>
        </row>
        <row r="210">
          <cell r="A210">
            <v>3208</v>
          </cell>
          <cell r="B210"/>
          <cell r="C210" t="str">
            <v>8153208</v>
          </cell>
          <cell r="D210" t="str">
            <v>Melsonby Methodist Primary School</v>
          </cell>
          <cell r="E210"/>
          <cell r="F210" t="str">
            <v>PS</v>
          </cell>
          <cell r="G210">
            <v>32</v>
          </cell>
          <cell r="H210"/>
          <cell r="I210"/>
          <cell r="J210"/>
          <cell r="K210">
            <v>70</v>
          </cell>
          <cell r="L210"/>
          <cell r="M210" t="str">
            <v>N</v>
          </cell>
        </row>
        <row r="211">
          <cell r="A211">
            <v>3210</v>
          </cell>
          <cell r="B211"/>
          <cell r="C211" t="str">
            <v>8153210</v>
          </cell>
          <cell r="D211" t="str">
            <v>Richmond Methodist Primary School</v>
          </cell>
          <cell r="E211"/>
          <cell r="F211" t="str">
            <v>PS</v>
          </cell>
          <cell r="G211">
            <v>259</v>
          </cell>
          <cell r="H211"/>
          <cell r="I211"/>
          <cell r="J211"/>
          <cell r="K211">
            <v>315</v>
          </cell>
          <cell r="L211"/>
          <cell r="M211" t="str">
            <v>N</v>
          </cell>
        </row>
        <row r="212">
          <cell r="A212">
            <v>3223</v>
          </cell>
          <cell r="B212"/>
          <cell r="C212" t="str">
            <v>8153223</v>
          </cell>
          <cell r="D212" t="str">
            <v>Barlow Church of England Primary School</v>
          </cell>
          <cell r="E212"/>
          <cell r="F212" t="str">
            <v>PS</v>
          </cell>
          <cell r="G212">
            <v>74</v>
          </cell>
          <cell r="H212"/>
          <cell r="I212"/>
          <cell r="J212"/>
          <cell r="K212">
            <v>75</v>
          </cell>
          <cell r="L212"/>
          <cell r="M212" t="str">
            <v>Y</v>
          </cell>
        </row>
        <row r="213">
          <cell r="A213">
            <v>3225</v>
          </cell>
          <cell r="B213"/>
          <cell r="C213" t="str">
            <v>8153225</v>
          </cell>
          <cell r="D213" t="str">
            <v>St Cuthbert's Church of England Primary School, Pateley Bridge</v>
          </cell>
          <cell r="E213"/>
          <cell r="F213" t="str">
            <v>PS</v>
          </cell>
          <cell r="G213">
            <v>56</v>
          </cell>
          <cell r="H213"/>
          <cell r="I213"/>
          <cell r="J213"/>
          <cell r="K213">
            <v>119</v>
          </cell>
          <cell r="L213"/>
          <cell r="M213" t="str">
            <v>N</v>
          </cell>
        </row>
        <row r="214">
          <cell r="A214">
            <v>3226</v>
          </cell>
          <cell r="B214"/>
          <cell r="C214" t="str">
            <v>8153226</v>
          </cell>
          <cell r="D214" t="str">
            <v>Birstwith Church of England Primary School</v>
          </cell>
          <cell r="E214"/>
          <cell r="F214" t="str">
            <v>PS</v>
          </cell>
          <cell r="G214">
            <v>61</v>
          </cell>
          <cell r="H214"/>
          <cell r="I214"/>
          <cell r="J214"/>
          <cell r="K214">
            <v>84</v>
          </cell>
          <cell r="L214"/>
          <cell r="M214" t="str">
            <v>N</v>
          </cell>
        </row>
        <row r="215">
          <cell r="A215">
            <v>3227</v>
          </cell>
          <cell r="B215"/>
          <cell r="C215" t="str">
            <v>8153227</v>
          </cell>
          <cell r="D215" t="str">
            <v>Bishop Monkton Church of England Primary School</v>
          </cell>
          <cell r="E215"/>
          <cell r="F215" t="str">
            <v>PS</v>
          </cell>
          <cell r="G215">
            <v>102</v>
          </cell>
          <cell r="H215"/>
          <cell r="I215"/>
          <cell r="J215"/>
          <cell r="K215">
            <v>105</v>
          </cell>
          <cell r="L215"/>
          <cell r="M215" t="str">
            <v>N</v>
          </cell>
        </row>
        <row r="216">
          <cell r="A216">
            <v>3228</v>
          </cell>
          <cell r="B216"/>
          <cell r="C216" t="str">
            <v>8153228</v>
          </cell>
          <cell r="D216" t="str">
            <v>Admiral Long Church of England Primary School</v>
          </cell>
          <cell r="E216"/>
          <cell r="F216" t="str">
            <v>PS</v>
          </cell>
          <cell r="G216">
            <v>43</v>
          </cell>
          <cell r="H216"/>
          <cell r="I216"/>
          <cell r="J216"/>
          <cell r="K216">
            <v>53</v>
          </cell>
          <cell r="L216"/>
          <cell r="M216" t="str">
            <v>N</v>
          </cell>
        </row>
        <row r="217">
          <cell r="A217">
            <v>3232</v>
          </cell>
          <cell r="B217"/>
          <cell r="C217" t="str">
            <v>8153232</v>
          </cell>
          <cell r="D217" t="str">
            <v>Burton Leonard Church of England Primary School</v>
          </cell>
          <cell r="E217"/>
          <cell r="F217" t="str">
            <v>PS</v>
          </cell>
          <cell r="G217">
            <v>84</v>
          </cell>
          <cell r="H217"/>
          <cell r="I217"/>
          <cell r="J217"/>
          <cell r="K217">
            <v>90</v>
          </cell>
          <cell r="L217"/>
          <cell r="M217" t="str">
            <v>N</v>
          </cell>
        </row>
        <row r="218">
          <cell r="A218">
            <v>3233</v>
          </cell>
          <cell r="B218"/>
          <cell r="C218" t="str">
            <v>8153233</v>
          </cell>
          <cell r="D218" t="str">
            <v>Chapel Haddlesey Church of England Primary School</v>
          </cell>
          <cell r="E218"/>
          <cell r="F218" t="str">
            <v>PS</v>
          </cell>
          <cell r="G218">
            <v>67</v>
          </cell>
          <cell r="H218"/>
          <cell r="I218"/>
          <cell r="J218"/>
          <cell r="K218">
            <v>70</v>
          </cell>
          <cell r="L218"/>
          <cell r="M218" t="str">
            <v>N</v>
          </cell>
        </row>
        <row r="219">
          <cell r="A219">
            <v>3235</v>
          </cell>
          <cell r="B219"/>
          <cell r="C219" t="str">
            <v>8153235</v>
          </cell>
          <cell r="D219" t="str">
            <v>Cracoe and Rylstone Voluntary Controlled Church of England Primary School</v>
          </cell>
          <cell r="E219"/>
          <cell r="F219" t="str">
            <v>PS</v>
          </cell>
          <cell r="G219">
            <v>44</v>
          </cell>
          <cell r="H219"/>
          <cell r="I219"/>
          <cell r="J219"/>
          <cell r="K219">
            <v>52</v>
          </cell>
          <cell r="L219"/>
          <cell r="M219" t="str">
            <v>N</v>
          </cell>
        </row>
        <row r="220">
          <cell r="A220">
            <v>3236</v>
          </cell>
          <cell r="B220"/>
          <cell r="C220" t="str">
            <v>8153236</v>
          </cell>
          <cell r="D220" t="str">
            <v>Embsay Church of England Voluntary Controlled Primary School</v>
          </cell>
          <cell r="E220"/>
          <cell r="F220" t="str">
            <v>PS</v>
          </cell>
          <cell r="G220">
            <v>192</v>
          </cell>
          <cell r="H220"/>
          <cell r="I220"/>
          <cell r="J220"/>
          <cell r="K220">
            <v>207</v>
          </cell>
          <cell r="L220"/>
          <cell r="M220" t="str">
            <v>N</v>
          </cell>
        </row>
        <row r="221">
          <cell r="A221">
            <v>3237</v>
          </cell>
          <cell r="B221"/>
          <cell r="C221" t="str">
            <v>8153237</v>
          </cell>
          <cell r="D221" t="str">
            <v>Follifoot Church of England Primary School</v>
          </cell>
          <cell r="E221"/>
          <cell r="F221" t="str">
            <v>PS</v>
          </cell>
          <cell r="G221">
            <v>42</v>
          </cell>
          <cell r="H221"/>
          <cell r="I221"/>
          <cell r="J221"/>
          <cell r="K221">
            <v>63</v>
          </cell>
          <cell r="L221"/>
          <cell r="M221" t="str">
            <v>N</v>
          </cell>
        </row>
        <row r="222">
          <cell r="A222">
            <v>3240</v>
          </cell>
          <cell r="B222"/>
          <cell r="C222" t="str">
            <v>8153240</v>
          </cell>
          <cell r="D222" t="str">
            <v>Goldsborough Church of England Primary School</v>
          </cell>
          <cell r="E222"/>
          <cell r="F222" t="str">
            <v>PS</v>
          </cell>
          <cell r="G222">
            <v>71</v>
          </cell>
          <cell r="H222"/>
          <cell r="I222"/>
          <cell r="J222"/>
          <cell r="K222">
            <v>84</v>
          </cell>
          <cell r="L222"/>
          <cell r="M222" t="str">
            <v>N</v>
          </cell>
        </row>
        <row r="223">
          <cell r="A223">
            <v>3241</v>
          </cell>
          <cell r="B223"/>
          <cell r="C223" t="str">
            <v>8153241</v>
          </cell>
          <cell r="D223" t="str">
            <v>Grassington Church of England Voluntary Controlled Primary School</v>
          </cell>
          <cell r="E223"/>
          <cell r="F223" t="str">
            <v>PS</v>
          </cell>
          <cell r="G223">
            <v>56</v>
          </cell>
          <cell r="H223"/>
          <cell r="I223"/>
          <cell r="J223"/>
          <cell r="K223">
            <v>84</v>
          </cell>
          <cell r="L223"/>
          <cell r="M223" t="str">
            <v>N</v>
          </cell>
        </row>
        <row r="224">
          <cell r="A224">
            <v>3242</v>
          </cell>
          <cell r="B224"/>
          <cell r="C224" t="str">
            <v>8153242</v>
          </cell>
          <cell r="D224" t="str">
            <v>Green Hammerton Church of England Primary School</v>
          </cell>
          <cell r="E224"/>
          <cell r="F224" t="str">
            <v>PS</v>
          </cell>
          <cell r="G224">
            <v>85</v>
          </cell>
          <cell r="H224"/>
          <cell r="I224"/>
          <cell r="J224"/>
          <cell r="K224">
            <v>119</v>
          </cell>
          <cell r="L224"/>
          <cell r="M224" t="str">
            <v>N</v>
          </cell>
        </row>
        <row r="225">
          <cell r="A225">
            <v>3243</v>
          </cell>
          <cell r="B225"/>
          <cell r="C225" t="str">
            <v>8153243</v>
          </cell>
          <cell r="D225" t="str">
            <v>Grewelthorpe Church of England Primary School</v>
          </cell>
          <cell r="E225"/>
          <cell r="F225" t="str">
            <v>PS</v>
          </cell>
          <cell r="G225">
            <v>59</v>
          </cell>
          <cell r="H225"/>
          <cell r="I225"/>
          <cell r="J225"/>
          <cell r="K225">
            <v>70</v>
          </cell>
          <cell r="L225"/>
          <cell r="M225" t="str">
            <v>N</v>
          </cell>
        </row>
        <row r="226">
          <cell r="A226">
            <v>3244</v>
          </cell>
          <cell r="B226"/>
          <cell r="C226" t="str">
            <v>8153244</v>
          </cell>
          <cell r="D226" t="str">
            <v>Hambleton Church of England Voluntary Controlled Primary School</v>
          </cell>
          <cell r="E226"/>
          <cell r="F226" t="str">
            <v>PS</v>
          </cell>
          <cell r="G226">
            <v>188</v>
          </cell>
          <cell r="H226"/>
          <cell r="I226"/>
          <cell r="J226"/>
          <cell r="K226">
            <v>210</v>
          </cell>
          <cell r="L226"/>
          <cell r="M226" t="str">
            <v>N</v>
          </cell>
        </row>
        <row r="227">
          <cell r="A227">
            <v>3245</v>
          </cell>
          <cell r="B227"/>
          <cell r="C227" t="str">
            <v>8153245</v>
          </cell>
          <cell r="D227" t="str">
            <v>Hampsthwaite Church of England Primary School</v>
          </cell>
          <cell r="E227"/>
          <cell r="F227" t="str">
            <v>PS</v>
          </cell>
          <cell r="G227">
            <v>151</v>
          </cell>
          <cell r="H227"/>
          <cell r="I227"/>
          <cell r="J227"/>
          <cell r="K227">
            <v>140</v>
          </cell>
          <cell r="L227"/>
          <cell r="M227" t="str">
            <v>N</v>
          </cell>
        </row>
        <row r="228">
          <cell r="A228">
            <v>3247</v>
          </cell>
          <cell r="B228"/>
          <cell r="C228" t="str">
            <v>8153247</v>
          </cell>
          <cell r="D228" t="str">
            <v>St Peter's Church of England Primary School</v>
          </cell>
          <cell r="E228"/>
          <cell r="F228" t="str">
            <v>PS</v>
          </cell>
          <cell r="G228">
            <v>243</v>
          </cell>
          <cell r="H228"/>
          <cell r="I228"/>
          <cell r="J228"/>
          <cell r="K228">
            <v>280</v>
          </cell>
          <cell r="L228"/>
          <cell r="M228" t="str">
            <v>N</v>
          </cell>
        </row>
        <row r="229">
          <cell r="A229">
            <v>3248</v>
          </cell>
          <cell r="B229"/>
          <cell r="C229" t="str">
            <v>8153248</v>
          </cell>
          <cell r="D229" t="str">
            <v>Killinghall Church of England Primary School</v>
          </cell>
          <cell r="E229"/>
          <cell r="F229" t="str">
            <v>PS</v>
          </cell>
          <cell r="G229">
            <v>204</v>
          </cell>
          <cell r="H229"/>
          <cell r="I229"/>
          <cell r="J229"/>
          <cell r="K229">
            <v>210</v>
          </cell>
          <cell r="L229"/>
          <cell r="M229" t="str">
            <v>N</v>
          </cell>
        </row>
        <row r="230">
          <cell r="A230">
            <v>3249</v>
          </cell>
          <cell r="B230"/>
          <cell r="C230" t="str">
            <v>8153249</v>
          </cell>
          <cell r="D230" t="str">
            <v>Kirkby Malzeard Church of England Primary School</v>
          </cell>
          <cell r="E230"/>
          <cell r="F230" t="str">
            <v>PS</v>
          </cell>
          <cell r="G230">
            <v>96</v>
          </cell>
          <cell r="H230"/>
          <cell r="I230"/>
          <cell r="J230"/>
          <cell r="K230">
            <v>105</v>
          </cell>
          <cell r="L230"/>
          <cell r="M230" t="str">
            <v>N</v>
          </cell>
        </row>
        <row r="231">
          <cell r="A231">
            <v>3251</v>
          </cell>
          <cell r="B231"/>
          <cell r="C231" t="str">
            <v>8153251</v>
          </cell>
          <cell r="D231" t="str">
            <v>Kirk Fenton Church of England Primary School</v>
          </cell>
          <cell r="E231"/>
          <cell r="F231" t="str">
            <v>PS</v>
          </cell>
          <cell r="G231">
            <v>239</v>
          </cell>
          <cell r="H231"/>
          <cell r="I231"/>
          <cell r="J231"/>
          <cell r="K231">
            <v>210</v>
          </cell>
          <cell r="L231"/>
          <cell r="M231" t="str">
            <v>N</v>
          </cell>
        </row>
        <row r="232">
          <cell r="A232">
            <v>3252</v>
          </cell>
          <cell r="B232"/>
          <cell r="C232" t="str">
            <v>8153252</v>
          </cell>
          <cell r="D232" t="str">
            <v>Kirk Hammerton Church of England Primary School</v>
          </cell>
          <cell r="E232"/>
          <cell r="F232" t="str">
            <v>PS</v>
          </cell>
          <cell r="G232">
            <v>58</v>
          </cell>
          <cell r="H232"/>
          <cell r="I232"/>
          <cell r="J232"/>
          <cell r="K232">
            <v>84</v>
          </cell>
          <cell r="L232"/>
          <cell r="M232" t="str">
            <v>N</v>
          </cell>
        </row>
        <row r="233">
          <cell r="A233">
            <v>3253</v>
          </cell>
          <cell r="B233"/>
          <cell r="C233" t="str">
            <v>8153253</v>
          </cell>
          <cell r="D233" t="str">
            <v>Kirk Smeaton Church of England Voluntary Controlled Primary School</v>
          </cell>
          <cell r="E233"/>
          <cell r="F233" t="str">
            <v>PS</v>
          </cell>
          <cell r="G233">
            <v>93</v>
          </cell>
          <cell r="H233"/>
          <cell r="I233"/>
          <cell r="J233"/>
          <cell r="K233">
            <v>105</v>
          </cell>
          <cell r="L233"/>
          <cell r="M233" t="str">
            <v>N</v>
          </cell>
        </row>
        <row r="234">
          <cell r="A234">
            <v>3255</v>
          </cell>
          <cell r="B234"/>
          <cell r="C234" t="str">
            <v>8153255</v>
          </cell>
          <cell r="D234" t="str">
            <v>Long Marston Church of England Voluntary Controlled Primary School</v>
          </cell>
          <cell r="E234"/>
          <cell r="F234" t="str">
            <v>PS</v>
          </cell>
          <cell r="G234">
            <v>51</v>
          </cell>
          <cell r="H234"/>
          <cell r="I234"/>
          <cell r="J234"/>
          <cell r="K234">
            <v>83</v>
          </cell>
          <cell r="L234"/>
          <cell r="M234" t="str">
            <v>N</v>
          </cell>
        </row>
        <row r="235">
          <cell r="A235">
            <v>3256</v>
          </cell>
          <cell r="B235"/>
          <cell r="C235" t="str">
            <v>8153256</v>
          </cell>
          <cell r="D235" t="str">
            <v>Markington Church of England Primary &amp; Nursery School</v>
          </cell>
          <cell r="E235"/>
          <cell r="F235" t="str">
            <v>PS</v>
          </cell>
          <cell r="G235">
            <v>47</v>
          </cell>
          <cell r="H235"/>
          <cell r="I235"/>
          <cell r="J235"/>
          <cell r="K235">
            <v>84</v>
          </cell>
          <cell r="L235"/>
          <cell r="M235" t="str">
            <v>N</v>
          </cell>
        </row>
        <row r="236">
          <cell r="A236">
            <v>3257</v>
          </cell>
          <cell r="B236"/>
          <cell r="C236" t="str">
            <v>8153257</v>
          </cell>
          <cell r="D236" t="str">
            <v>Monk Fryston Church of England Primary School</v>
          </cell>
          <cell r="E236"/>
          <cell r="F236" t="str">
            <v>PS</v>
          </cell>
          <cell r="G236">
            <v>203</v>
          </cell>
          <cell r="H236"/>
          <cell r="I236"/>
          <cell r="J236"/>
          <cell r="K236">
            <v>210</v>
          </cell>
          <cell r="L236"/>
          <cell r="M236" t="str">
            <v>N</v>
          </cell>
        </row>
        <row r="237">
          <cell r="A237">
            <v>3258</v>
          </cell>
          <cell r="B237"/>
          <cell r="C237" t="str">
            <v>8153258</v>
          </cell>
          <cell r="D237" t="str">
            <v>North Stainley Church of England Primary School</v>
          </cell>
          <cell r="E237"/>
          <cell r="F237" t="str">
            <v>PS</v>
          </cell>
          <cell r="G237">
            <v>19</v>
          </cell>
          <cell r="H237"/>
          <cell r="I237"/>
          <cell r="J237"/>
          <cell r="K237">
            <v>56</v>
          </cell>
          <cell r="L237"/>
          <cell r="M237" t="str">
            <v>N</v>
          </cell>
        </row>
        <row r="238">
          <cell r="A238">
            <v>3260</v>
          </cell>
          <cell r="B238"/>
          <cell r="C238" t="str">
            <v>8153260</v>
          </cell>
          <cell r="D238" t="str">
            <v>North Rigton Church of England Primary School</v>
          </cell>
          <cell r="E238"/>
          <cell r="F238" t="str">
            <v>PS</v>
          </cell>
          <cell r="G238">
            <v>91</v>
          </cell>
          <cell r="H238"/>
          <cell r="I238"/>
          <cell r="J238"/>
          <cell r="K238">
            <v>105</v>
          </cell>
          <cell r="L238"/>
          <cell r="M238" t="str">
            <v>N</v>
          </cell>
        </row>
        <row r="239">
          <cell r="A239">
            <v>3261</v>
          </cell>
          <cell r="B239"/>
          <cell r="C239" t="str">
            <v>8153261</v>
          </cell>
          <cell r="D239" t="str">
            <v>Ripley Endowed Church of England School</v>
          </cell>
          <cell r="E239"/>
          <cell r="F239" t="str">
            <v>PS</v>
          </cell>
          <cell r="G239">
            <v>58</v>
          </cell>
          <cell r="H239"/>
          <cell r="I239"/>
          <cell r="J239"/>
          <cell r="K239">
            <v>72</v>
          </cell>
          <cell r="L239"/>
          <cell r="M239" t="str">
            <v>N</v>
          </cell>
        </row>
        <row r="240">
          <cell r="A240">
            <v>3262</v>
          </cell>
          <cell r="B240"/>
          <cell r="C240" t="str">
            <v>8153262</v>
          </cell>
          <cell r="D240" t="str">
            <v>Ripon Cathedral Church of England Primary School</v>
          </cell>
          <cell r="E240"/>
          <cell r="F240" t="str">
            <v>PS</v>
          </cell>
          <cell r="G240">
            <v>210</v>
          </cell>
          <cell r="H240"/>
          <cell r="I240"/>
          <cell r="J240"/>
          <cell r="K240">
            <v>243</v>
          </cell>
          <cell r="L240"/>
          <cell r="M240" t="str">
            <v>N</v>
          </cell>
        </row>
        <row r="241">
          <cell r="A241">
            <v>3263</v>
          </cell>
          <cell r="B241"/>
          <cell r="C241" t="str">
            <v>8153263</v>
          </cell>
          <cell r="D241" t="str">
            <v>Holy Trinity Church of England Primary School</v>
          </cell>
          <cell r="E241"/>
          <cell r="F241" t="str">
            <v>PS</v>
          </cell>
          <cell r="G241">
            <v>313</v>
          </cell>
          <cell r="H241"/>
          <cell r="I241"/>
          <cell r="J241"/>
          <cell r="K241">
            <v>315</v>
          </cell>
          <cell r="L241"/>
          <cell r="M241" t="str">
            <v>Y</v>
          </cell>
        </row>
        <row r="242">
          <cell r="A242">
            <v>3264</v>
          </cell>
          <cell r="B242"/>
          <cell r="C242" t="str">
            <v>8153264</v>
          </cell>
          <cell r="D242" t="str">
            <v>Roecliffe CofE Primary School</v>
          </cell>
          <cell r="E242"/>
          <cell r="F242" t="str">
            <v>PS</v>
          </cell>
          <cell r="G242">
            <v>72</v>
          </cell>
          <cell r="H242"/>
          <cell r="I242"/>
          <cell r="J242"/>
          <cell r="K242">
            <v>74</v>
          </cell>
          <cell r="L242"/>
          <cell r="M242" t="str">
            <v>N</v>
          </cell>
        </row>
        <row r="243">
          <cell r="A243">
            <v>3266</v>
          </cell>
          <cell r="B243"/>
          <cell r="C243" t="str">
            <v>8153266</v>
          </cell>
          <cell r="D243" t="str">
            <v>Fountains Church of England Primary School</v>
          </cell>
          <cell r="E243"/>
          <cell r="F243" t="str">
            <v>PS</v>
          </cell>
          <cell r="G243">
            <v>71</v>
          </cell>
          <cell r="H243"/>
          <cell r="I243"/>
          <cell r="J243"/>
          <cell r="K243">
            <v>105</v>
          </cell>
          <cell r="L243"/>
          <cell r="M243" t="str">
            <v>N</v>
          </cell>
        </row>
        <row r="244">
          <cell r="A244">
            <v>3268</v>
          </cell>
          <cell r="B244"/>
          <cell r="C244" t="str">
            <v>8153268</v>
          </cell>
          <cell r="D244" t="str">
            <v>Selby Abbey Church of England Voluntary Controlled Primary School</v>
          </cell>
          <cell r="E244"/>
          <cell r="F244" t="str">
            <v>PS</v>
          </cell>
          <cell r="G244">
            <v>303</v>
          </cell>
          <cell r="H244"/>
          <cell r="I244"/>
          <cell r="J244"/>
          <cell r="K244">
            <v>392</v>
          </cell>
          <cell r="L244"/>
          <cell r="M244" t="str">
            <v>N</v>
          </cell>
        </row>
        <row r="245">
          <cell r="A245">
            <v>3270</v>
          </cell>
          <cell r="B245"/>
          <cell r="C245" t="str">
            <v>8153270</v>
          </cell>
          <cell r="D245" t="str">
            <v>Settle Church of England Voluntary Controlled Primary School</v>
          </cell>
          <cell r="E245"/>
          <cell r="F245" t="str">
            <v>PS</v>
          </cell>
          <cell r="G245">
            <v>188</v>
          </cell>
          <cell r="H245"/>
          <cell r="I245"/>
          <cell r="J245"/>
          <cell r="K245">
            <v>210</v>
          </cell>
          <cell r="L245"/>
          <cell r="M245" t="str">
            <v>N</v>
          </cell>
        </row>
        <row r="246">
          <cell r="A246">
            <v>3271</v>
          </cell>
          <cell r="B246"/>
          <cell r="C246" t="str">
            <v>8153271</v>
          </cell>
          <cell r="D246" t="str">
            <v>Sharow Church of England Primary School</v>
          </cell>
          <cell r="E246"/>
          <cell r="F246" t="str">
            <v>PS</v>
          </cell>
          <cell r="G246">
            <v>72</v>
          </cell>
          <cell r="H246"/>
          <cell r="I246"/>
          <cell r="J246"/>
          <cell r="K246">
            <v>90</v>
          </cell>
          <cell r="L246"/>
          <cell r="M246" t="str">
            <v>Y</v>
          </cell>
        </row>
        <row r="247">
          <cell r="A247">
            <v>3273</v>
          </cell>
          <cell r="B247"/>
          <cell r="C247" t="str">
            <v>8153273</v>
          </cell>
          <cell r="D247" t="str">
            <v>Christ Church Church of England Primary School</v>
          </cell>
          <cell r="E247"/>
          <cell r="F247" t="str">
            <v>PS</v>
          </cell>
          <cell r="G247">
            <v>140</v>
          </cell>
          <cell r="H247"/>
          <cell r="I247"/>
          <cell r="J247"/>
          <cell r="K247">
            <v>140</v>
          </cell>
          <cell r="L247"/>
          <cell r="M247" t="str">
            <v>N</v>
          </cell>
        </row>
        <row r="248">
          <cell r="A248">
            <v>3275</v>
          </cell>
          <cell r="B248"/>
          <cell r="C248" t="str">
            <v>8153275</v>
          </cell>
          <cell r="D248" t="str">
            <v>Spofforth Church of England Controlled Primary School</v>
          </cell>
          <cell r="E248"/>
          <cell r="F248" t="str">
            <v>PS</v>
          </cell>
          <cell r="G248">
            <v>91</v>
          </cell>
          <cell r="H248"/>
          <cell r="I248"/>
          <cell r="J248"/>
          <cell r="K248">
            <v>105</v>
          </cell>
          <cell r="L248"/>
          <cell r="M248" t="str">
            <v>N</v>
          </cell>
        </row>
        <row r="249">
          <cell r="A249">
            <v>3276</v>
          </cell>
          <cell r="B249"/>
          <cell r="C249" t="str">
            <v>8153276</v>
          </cell>
          <cell r="D249" t="str">
            <v>Sutton CofE Primary and Nursery School</v>
          </cell>
          <cell r="E249"/>
          <cell r="F249" t="str">
            <v>PS</v>
          </cell>
          <cell r="G249">
            <v>88</v>
          </cell>
          <cell r="H249"/>
          <cell r="I249"/>
          <cell r="J249"/>
          <cell r="K249">
            <v>105</v>
          </cell>
          <cell r="L249"/>
          <cell r="M249" t="str">
            <v>N</v>
          </cell>
        </row>
        <row r="250">
          <cell r="A250">
            <v>3277</v>
          </cell>
          <cell r="B250"/>
          <cell r="C250" t="str">
            <v>8153277</v>
          </cell>
          <cell r="D250" t="str">
            <v>Threshfield Primary School</v>
          </cell>
          <cell r="E250"/>
          <cell r="F250" t="str">
            <v>PS</v>
          </cell>
          <cell r="G250">
            <v>95</v>
          </cell>
          <cell r="H250"/>
          <cell r="I250"/>
          <cell r="J250"/>
          <cell r="K250">
            <v>119</v>
          </cell>
          <cell r="L250"/>
          <cell r="M250" t="str">
            <v>N</v>
          </cell>
        </row>
        <row r="251">
          <cell r="A251">
            <v>3278</v>
          </cell>
          <cell r="B251"/>
          <cell r="C251" t="str">
            <v>8153278</v>
          </cell>
          <cell r="D251" t="str">
            <v>Tockwith Church of England Primary Academy</v>
          </cell>
          <cell r="E251"/>
          <cell r="F251" t="str">
            <v>PS</v>
          </cell>
          <cell r="G251">
            <v>240</v>
          </cell>
          <cell r="H251"/>
          <cell r="I251"/>
          <cell r="J251"/>
          <cell r="K251">
            <v>240</v>
          </cell>
          <cell r="L251"/>
          <cell r="M251" t="str">
            <v>N</v>
          </cell>
        </row>
        <row r="252">
          <cell r="A252">
            <v>3282</v>
          </cell>
          <cell r="B252"/>
          <cell r="C252" t="str">
            <v>8153282</v>
          </cell>
          <cell r="D252" t="str">
            <v>Wistow Parochial Church of England Voluntary Controlled Primary School</v>
          </cell>
          <cell r="E252"/>
          <cell r="F252" t="str">
            <v>PS</v>
          </cell>
          <cell r="G252">
            <v>126</v>
          </cell>
          <cell r="H252"/>
          <cell r="I252"/>
          <cell r="J252"/>
          <cell r="K252">
            <v>140</v>
          </cell>
          <cell r="L252"/>
          <cell r="M252" t="str">
            <v>N</v>
          </cell>
        </row>
        <row r="253">
          <cell r="A253">
            <v>3285</v>
          </cell>
          <cell r="B253"/>
          <cell r="C253" t="str">
            <v>8153285</v>
          </cell>
          <cell r="D253" t="str">
            <v>Gargrave Church of England Voluntary Controlled Primary School</v>
          </cell>
          <cell r="E253"/>
          <cell r="F253" t="str">
            <v>PS</v>
          </cell>
          <cell r="G253">
            <v>94</v>
          </cell>
          <cell r="H253"/>
          <cell r="I253"/>
          <cell r="J253"/>
          <cell r="K253">
            <v>126</v>
          </cell>
          <cell r="L253"/>
          <cell r="M253" t="str">
            <v>N</v>
          </cell>
        </row>
        <row r="254">
          <cell r="A254">
            <v>3287</v>
          </cell>
          <cell r="B254"/>
          <cell r="C254" t="str">
            <v>8153287</v>
          </cell>
          <cell r="D254" t="str">
            <v>Kildwick Church of England Voluntary Controlled Primary School</v>
          </cell>
          <cell r="E254"/>
          <cell r="F254" t="str">
            <v>PS</v>
          </cell>
          <cell r="G254">
            <v>141</v>
          </cell>
          <cell r="H254"/>
          <cell r="I254"/>
          <cell r="J254"/>
          <cell r="K254">
            <v>132</v>
          </cell>
          <cell r="L254"/>
          <cell r="M254" t="str">
            <v>N</v>
          </cell>
        </row>
        <row r="255">
          <cell r="A255">
            <v>3288</v>
          </cell>
          <cell r="B255"/>
          <cell r="C255" t="str">
            <v>8153288</v>
          </cell>
          <cell r="D255" t="str">
            <v>Forest of Galtres Anglican/Methodist Primary School</v>
          </cell>
          <cell r="E255"/>
          <cell r="F255" t="str">
            <v>PS</v>
          </cell>
          <cell r="G255">
            <v>85</v>
          </cell>
          <cell r="H255"/>
          <cell r="I255"/>
          <cell r="J255"/>
          <cell r="K255">
            <v>189</v>
          </cell>
          <cell r="L255"/>
          <cell r="M255" t="str">
            <v>N</v>
          </cell>
        </row>
        <row r="256">
          <cell r="A256">
            <v>3289</v>
          </cell>
          <cell r="B256"/>
          <cell r="C256" t="str">
            <v>8153289</v>
          </cell>
          <cell r="D256" t="str">
            <v>Askrigg Voluntary Controlled Primary School</v>
          </cell>
          <cell r="E256"/>
          <cell r="F256" t="str">
            <v>PS</v>
          </cell>
          <cell r="G256">
            <v>39</v>
          </cell>
          <cell r="H256"/>
          <cell r="I256"/>
          <cell r="J256"/>
          <cell r="K256">
            <v>105</v>
          </cell>
          <cell r="L256"/>
          <cell r="M256" t="str">
            <v>Y</v>
          </cell>
        </row>
        <row r="257">
          <cell r="A257">
            <v>3291</v>
          </cell>
          <cell r="B257"/>
          <cell r="C257" t="str">
            <v>8153291</v>
          </cell>
          <cell r="D257" t="str">
            <v>South Otterington Church of England Primary School</v>
          </cell>
          <cell r="E257"/>
          <cell r="F257" t="str">
            <v>PS</v>
          </cell>
          <cell r="G257">
            <v>92</v>
          </cell>
          <cell r="H257"/>
          <cell r="I257"/>
          <cell r="J257"/>
          <cell r="K257">
            <v>140</v>
          </cell>
          <cell r="L257"/>
          <cell r="M257" t="str">
            <v>N</v>
          </cell>
        </row>
        <row r="258">
          <cell r="A258">
            <v>3301</v>
          </cell>
          <cell r="B258"/>
          <cell r="C258" t="str">
            <v>8153301</v>
          </cell>
          <cell r="D258" t="str">
            <v>Bolton-On-Swale St Mary's CofE Primary School</v>
          </cell>
          <cell r="E258"/>
          <cell r="F258" t="str">
            <v>PS</v>
          </cell>
          <cell r="G258">
            <v>105</v>
          </cell>
          <cell r="H258"/>
          <cell r="I258"/>
          <cell r="J258"/>
          <cell r="K258">
            <v>99</v>
          </cell>
          <cell r="L258"/>
          <cell r="M258" t="str">
            <v>N</v>
          </cell>
        </row>
        <row r="259">
          <cell r="A259">
            <v>3304</v>
          </cell>
          <cell r="B259"/>
          <cell r="C259" t="str">
            <v>8153304</v>
          </cell>
          <cell r="D259" t="str">
            <v>St Peter's Brafferton Church of England Voluntary Aided Primary School</v>
          </cell>
          <cell r="E259"/>
          <cell r="F259" t="str">
            <v>PS</v>
          </cell>
          <cell r="G259">
            <v>70</v>
          </cell>
          <cell r="H259"/>
          <cell r="I259"/>
          <cell r="J259"/>
          <cell r="K259">
            <v>105</v>
          </cell>
          <cell r="L259"/>
          <cell r="M259" t="str">
            <v>N</v>
          </cell>
        </row>
        <row r="260">
          <cell r="A260">
            <v>3306</v>
          </cell>
          <cell r="B260"/>
          <cell r="C260" t="str">
            <v>8153306</v>
          </cell>
          <cell r="D260" t="str">
            <v>Carlton and Faceby Church of England Voluntary Aided Primary School</v>
          </cell>
          <cell r="E260"/>
          <cell r="F260" t="str">
            <v>PS</v>
          </cell>
          <cell r="G260">
            <v>46</v>
          </cell>
          <cell r="H260"/>
          <cell r="I260"/>
          <cell r="J260"/>
          <cell r="K260">
            <v>56</v>
          </cell>
          <cell r="L260"/>
          <cell r="M260" t="str">
            <v>N</v>
          </cell>
        </row>
        <row r="261">
          <cell r="A261">
            <v>3307</v>
          </cell>
          <cell r="B261"/>
          <cell r="C261" t="str">
            <v>8153307</v>
          </cell>
          <cell r="D261" t="str">
            <v>Michael Syddall Church of England Aided Primary School</v>
          </cell>
          <cell r="E261"/>
          <cell r="F261" t="str">
            <v>PS</v>
          </cell>
          <cell r="G261">
            <v>153</v>
          </cell>
          <cell r="H261"/>
          <cell r="I261"/>
          <cell r="J261"/>
          <cell r="K261">
            <v>240</v>
          </cell>
          <cell r="L261"/>
          <cell r="M261" t="str">
            <v>N</v>
          </cell>
        </row>
        <row r="262">
          <cell r="A262">
            <v>3308</v>
          </cell>
          <cell r="B262"/>
          <cell r="C262" t="str">
            <v>8153308</v>
          </cell>
          <cell r="D262" t="str">
            <v>Egton Church of England Voluntary Aided Primary School</v>
          </cell>
          <cell r="E262"/>
          <cell r="F262" t="str">
            <v>PS</v>
          </cell>
          <cell r="G262">
            <v>42</v>
          </cell>
          <cell r="H262"/>
          <cell r="I262"/>
          <cell r="J262"/>
          <cell r="K262">
            <v>56</v>
          </cell>
          <cell r="L262"/>
          <cell r="M262" t="str">
            <v>N</v>
          </cell>
        </row>
        <row r="263">
          <cell r="A263">
            <v>3315</v>
          </cell>
          <cell r="B263"/>
          <cell r="C263" t="str">
            <v>8153315</v>
          </cell>
          <cell r="D263" t="str">
            <v>Kirkby and Great Broughton Church of England Voluntary Aided Primary School</v>
          </cell>
          <cell r="E263"/>
          <cell r="F263" t="str">
            <v>PS</v>
          </cell>
          <cell r="G263">
            <v>140</v>
          </cell>
          <cell r="H263"/>
          <cell r="I263"/>
          <cell r="J263"/>
          <cell r="K263">
            <v>126</v>
          </cell>
          <cell r="L263"/>
          <cell r="M263" t="str">
            <v>N</v>
          </cell>
        </row>
        <row r="264">
          <cell r="A264">
            <v>3320</v>
          </cell>
          <cell r="B264"/>
          <cell r="C264" t="str">
            <v>8153320</v>
          </cell>
          <cell r="D264" t="str">
            <v>Middleham Church of England Aided School</v>
          </cell>
          <cell r="E264"/>
          <cell r="F264" t="str">
            <v>PS</v>
          </cell>
          <cell r="G264">
            <v>47</v>
          </cell>
          <cell r="H264"/>
          <cell r="I264"/>
          <cell r="J264"/>
          <cell r="K264">
            <v>78</v>
          </cell>
          <cell r="L264"/>
          <cell r="M264" t="str">
            <v>N</v>
          </cell>
        </row>
        <row r="265">
          <cell r="A265">
            <v>3326</v>
          </cell>
          <cell r="B265"/>
          <cell r="C265" t="str">
            <v>8153326</v>
          </cell>
          <cell r="D265" t="str">
            <v>St Martin's Church of England Voluntary Aided Primary School, Scarborough</v>
          </cell>
          <cell r="E265"/>
          <cell r="F265" t="str">
            <v>PS</v>
          </cell>
          <cell r="G265">
            <v>275</v>
          </cell>
          <cell r="H265"/>
          <cell r="I265"/>
          <cell r="J265"/>
          <cell r="K265">
            <v>276</v>
          </cell>
          <cell r="L265"/>
          <cell r="M265" t="str">
            <v>N</v>
          </cell>
        </row>
        <row r="266">
          <cell r="A266">
            <v>3331</v>
          </cell>
          <cell r="B266"/>
          <cell r="C266" t="str">
            <v>8153331</v>
          </cell>
          <cell r="D266" t="str">
            <v>Terrington Church of England Voluntary Aided Primary School</v>
          </cell>
          <cell r="E266"/>
          <cell r="F266" t="str">
            <v>PS</v>
          </cell>
          <cell r="G266">
            <v>23</v>
          </cell>
          <cell r="H266"/>
          <cell r="I266"/>
          <cell r="J266"/>
          <cell r="K266">
            <v>63</v>
          </cell>
          <cell r="L266"/>
          <cell r="M266" t="str">
            <v>N</v>
          </cell>
        </row>
        <row r="267">
          <cell r="A267">
            <v>3337</v>
          </cell>
          <cell r="B267"/>
          <cell r="C267" t="str">
            <v>8153337</v>
          </cell>
          <cell r="D267" t="str">
            <v>Burneston Church of England Voluntary Aided Primary School</v>
          </cell>
          <cell r="E267"/>
          <cell r="F267" t="str">
            <v>PS</v>
          </cell>
          <cell r="G267">
            <v>119</v>
          </cell>
          <cell r="H267"/>
          <cell r="I267"/>
          <cell r="J267"/>
          <cell r="K267">
            <v>133</v>
          </cell>
          <cell r="L267"/>
          <cell r="M267" t="str">
            <v>N</v>
          </cell>
        </row>
        <row r="268">
          <cell r="A268">
            <v>3350</v>
          </cell>
          <cell r="B268"/>
          <cell r="C268" t="str">
            <v>8153350</v>
          </cell>
          <cell r="D268" t="str">
            <v>Austwick Church of England VA Primary School</v>
          </cell>
          <cell r="E268"/>
          <cell r="F268" t="str">
            <v>PS</v>
          </cell>
          <cell r="G268">
            <v>51</v>
          </cell>
          <cell r="H268"/>
          <cell r="I268"/>
          <cell r="J268"/>
          <cell r="K268">
            <v>60</v>
          </cell>
          <cell r="L268"/>
          <cell r="M268" t="str">
            <v>N</v>
          </cell>
        </row>
        <row r="269">
          <cell r="A269">
            <v>3351</v>
          </cell>
          <cell r="B269"/>
          <cell r="C269" t="str">
            <v>8153351</v>
          </cell>
          <cell r="D269" t="str">
            <v>The Boyle and Petyt Primary School</v>
          </cell>
          <cell r="E269"/>
          <cell r="F269" t="str">
            <v>PS</v>
          </cell>
          <cell r="G269">
            <v>71</v>
          </cell>
          <cell r="H269"/>
          <cell r="I269"/>
          <cell r="J269"/>
          <cell r="K269">
            <v>99</v>
          </cell>
          <cell r="L269"/>
          <cell r="M269" t="str">
            <v>N</v>
          </cell>
        </row>
        <row r="270">
          <cell r="A270">
            <v>3352</v>
          </cell>
          <cell r="B270"/>
          <cell r="C270" t="str">
            <v>8153352</v>
          </cell>
          <cell r="D270" t="str">
            <v>Burnsall Voluntary Aided Primary School</v>
          </cell>
          <cell r="E270"/>
          <cell r="F270" t="str">
            <v>PS</v>
          </cell>
          <cell r="G270">
            <v>47</v>
          </cell>
          <cell r="H270"/>
          <cell r="I270"/>
          <cell r="J270"/>
          <cell r="K270">
            <v>84</v>
          </cell>
          <cell r="L270"/>
          <cell r="M270" t="str">
            <v>N</v>
          </cell>
        </row>
        <row r="271">
          <cell r="A271">
            <v>3355</v>
          </cell>
          <cell r="B271"/>
          <cell r="C271" t="str">
            <v>8153355</v>
          </cell>
          <cell r="D271" t="str">
            <v>Cawood Church of England Voluntary Aided Primary School</v>
          </cell>
          <cell r="E271"/>
          <cell r="F271" t="str">
            <v>PS</v>
          </cell>
          <cell r="G271">
            <v>130</v>
          </cell>
          <cell r="H271"/>
          <cell r="I271"/>
          <cell r="J271"/>
          <cell r="K271">
            <v>147</v>
          </cell>
          <cell r="L271"/>
          <cell r="M271" t="str">
            <v>N</v>
          </cell>
        </row>
        <row r="272">
          <cell r="A272">
            <v>3357</v>
          </cell>
          <cell r="B272"/>
          <cell r="C272" t="str">
            <v>8153357</v>
          </cell>
          <cell r="D272" t="str">
            <v>Dacre Braithwaite Church of England Primary School</v>
          </cell>
          <cell r="E272"/>
          <cell r="F272" t="str">
            <v>PS</v>
          </cell>
          <cell r="G272">
            <v>77</v>
          </cell>
          <cell r="H272"/>
          <cell r="I272"/>
          <cell r="J272"/>
          <cell r="K272">
            <v>70</v>
          </cell>
          <cell r="L272"/>
          <cell r="M272" t="str">
            <v>N</v>
          </cell>
        </row>
        <row r="273">
          <cell r="A273">
            <v>3360</v>
          </cell>
          <cell r="B273"/>
          <cell r="C273" t="str">
            <v>8153360</v>
          </cell>
          <cell r="D273" t="str">
            <v>Kirkby in Malhamdale United Voluntary Aided Primary School</v>
          </cell>
          <cell r="E273"/>
          <cell r="F273" t="str">
            <v>PS</v>
          </cell>
          <cell r="G273">
            <v>48</v>
          </cell>
          <cell r="H273"/>
          <cell r="I273"/>
          <cell r="J273"/>
          <cell r="K273">
            <v>84</v>
          </cell>
          <cell r="L273"/>
          <cell r="M273" t="str">
            <v>N</v>
          </cell>
        </row>
        <row r="274">
          <cell r="A274">
            <v>3361</v>
          </cell>
          <cell r="B274"/>
          <cell r="C274" t="str">
            <v>8153361</v>
          </cell>
          <cell r="D274" t="str">
            <v>All Saints Church of England School</v>
          </cell>
          <cell r="E274"/>
          <cell r="F274" t="str">
            <v>PS</v>
          </cell>
          <cell r="G274">
            <v>96</v>
          </cell>
          <cell r="H274"/>
          <cell r="I274"/>
          <cell r="J274"/>
          <cell r="K274">
            <v>105</v>
          </cell>
          <cell r="L274"/>
          <cell r="M274" t="str">
            <v>N</v>
          </cell>
        </row>
        <row r="275">
          <cell r="A275">
            <v>3362</v>
          </cell>
          <cell r="B275"/>
          <cell r="C275" t="str">
            <v>8153362</v>
          </cell>
          <cell r="D275" t="str">
            <v>Long Preston Endowed Voluntary Aided Primary School</v>
          </cell>
          <cell r="E275"/>
          <cell r="F275" t="str">
            <v>PS</v>
          </cell>
          <cell r="G275">
            <v>47</v>
          </cell>
          <cell r="H275"/>
          <cell r="I275"/>
          <cell r="J275"/>
          <cell r="K275">
            <v>84</v>
          </cell>
          <cell r="L275"/>
          <cell r="M275" t="str">
            <v>N</v>
          </cell>
        </row>
        <row r="276">
          <cell r="A276">
            <v>3363</v>
          </cell>
          <cell r="B276"/>
          <cell r="C276" t="str">
            <v>8153363</v>
          </cell>
          <cell r="D276" t="str">
            <v>Marton-Cum-Grafton Church of England Primary School</v>
          </cell>
          <cell r="E276"/>
          <cell r="F276" t="str">
            <v>PS</v>
          </cell>
          <cell r="G276">
            <v>89</v>
          </cell>
          <cell r="H276"/>
          <cell r="I276"/>
          <cell r="J276"/>
          <cell r="K276">
            <v>105</v>
          </cell>
          <cell r="L276"/>
          <cell r="M276" t="str">
            <v>N</v>
          </cell>
        </row>
        <row r="277">
          <cell r="A277">
            <v>3368</v>
          </cell>
          <cell r="B277"/>
          <cell r="C277" t="str">
            <v>8153368</v>
          </cell>
          <cell r="D277" t="str">
            <v>Richard Taylor Church of England Primary School</v>
          </cell>
          <cell r="E277"/>
          <cell r="F277" t="str">
            <v>PS</v>
          </cell>
          <cell r="G277">
            <v>278</v>
          </cell>
          <cell r="H277"/>
          <cell r="I277"/>
          <cell r="J277"/>
          <cell r="K277">
            <v>263</v>
          </cell>
          <cell r="L277"/>
          <cell r="M277" t="str">
            <v>N</v>
          </cell>
        </row>
        <row r="278">
          <cell r="A278">
            <v>3369</v>
          </cell>
          <cell r="B278"/>
          <cell r="C278" t="str">
            <v>8153369</v>
          </cell>
          <cell r="D278" t="str">
            <v>Barkston Ash Catholic Primary School, a Voluntary Academy</v>
          </cell>
          <cell r="E278"/>
          <cell r="F278" t="str">
            <v>PS</v>
          </cell>
          <cell r="G278">
            <v>138</v>
          </cell>
          <cell r="H278"/>
          <cell r="I278"/>
          <cell r="J278"/>
          <cell r="K278">
            <v>139</v>
          </cell>
          <cell r="L278"/>
          <cell r="M278" t="str">
            <v>N</v>
          </cell>
        </row>
        <row r="279">
          <cell r="A279">
            <v>3371</v>
          </cell>
          <cell r="B279"/>
          <cell r="C279" t="str">
            <v>8153371</v>
          </cell>
          <cell r="D279" t="str">
            <v>St Mary's Primary School Knaresborough, A Voluntary Catholic Academy</v>
          </cell>
          <cell r="E279"/>
          <cell r="F279" t="str">
            <v>PS</v>
          </cell>
          <cell r="G279">
            <v>193</v>
          </cell>
          <cell r="H279"/>
          <cell r="I279"/>
          <cell r="J279"/>
          <cell r="K279">
            <v>210</v>
          </cell>
          <cell r="L279"/>
          <cell r="M279" t="str">
            <v>N</v>
          </cell>
        </row>
        <row r="280">
          <cell r="A280">
            <v>3372</v>
          </cell>
          <cell r="B280"/>
          <cell r="C280" t="str">
            <v>8153372</v>
          </cell>
          <cell r="D280" t="str">
            <v>St Wilfrid's Catholic Primary School, a Voluntary Academy</v>
          </cell>
          <cell r="E280"/>
          <cell r="F280" t="str">
            <v>PS</v>
          </cell>
          <cell r="G280">
            <v>147</v>
          </cell>
          <cell r="H280"/>
          <cell r="I280"/>
          <cell r="J280"/>
          <cell r="K280">
            <v>140</v>
          </cell>
          <cell r="L280"/>
          <cell r="M280" t="str">
            <v>N</v>
          </cell>
        </row>
        <row r="281">
          <cell r="A281">
            <v>3373</v>
          </cell>
          <cell r="B281"/>
          <cell r="C281" t="str">
            <v>8153373</v>
          </cell>
          <cell r="D281" t="str">
            <v>St Mary's Catholic Primary School, a Voluntary Academy</v>
          </cell>
          <cell r="E281"/>
          <cell r="F281" t="str">
            <v>PS</v>
          </cell>
          <cell r="G281">
            <v>188</v>
          </cell>
          <cell r="H281"/>
          <cell r="I281"/>
          <cell r="J281"/>
          <cell r="K281">
            <v>195</v>
          </cell>
          <cell r="L281"/>
          <cell r="M281" t="str">
            <v>N</v>
          </cell>
        </row>
        <row r="282">
          <cell r="A282">
            <v>3376</v>
          </cell>
          <cell r="B282"/>
          <cell r="C282" t="str">
            <v>8153376</v>
          </cell>
          <cell r="D282" t="str">
            <v>St Joseph's Catholic Primary School, a Voluntary Academy</v>
          </cell>
          <cell r="E282"/>
          <cell r="F282" t="str">
            <v>PS</v>
          </cell>
          <cell r="G282">
            <v>56</v>
          </cell>
          <cell r="H282"/>
          <cell r="I282"/>
          <cell r="J282"/>
          <cell r="K282">
            <v>105</v>
          </cell>
          <cell r="L282"/>
          <cell r="M282" t="str">
            <v>N</v>
          </cell>
        </row>
        <row r="283">
          <cell r="A283">
            <v>3377</v>
          </cell>
          <cell r="B283"/>
          <cell r="C283" t="str">
            <v>8153377</v>
          </cell>
          <cell r="D283" t="str">
            <v>St Robert's Catholic Primary School, A Voluntary Academy</v>
          </cell>
          <cell r="E283"/>
          <cell r="F283" t="str">
            <v>PS</v>
          </cell>
          <cell r="G283">
            <v>270</v>
          </cell>
          <cell r="H283"/>
          <cell r="I283"/>
          <cell r="J283"/>
          <cell r="K283">
            <v>280</v>
          </cell>
          <cell r="L283"/>
          <cell r="M283" t="str">
            <v>N</v>
          </cell>
        </row>
        <row r="284">
          <cell r="A284">
            <v>3378</v>
          </cell>
          <cell r="B284"/>
          <cell r="C284" t="str">
            <v>8153378</v>
          </cell>
          <cell r="D284" t="str">
            <v>St Joseph's Catholic Primary School, Harrogate, A Voluntary Academy</v>
          </cell>
          <cell r="E284"/>
          <cell r="F284" t="str">
            <v>PS</v>
          </cell>
          <cell r="G284">
            <v>191</v>
          </cell>
          <cell r="H284"/>
          <cell r="I284"/>
          <cell r="J284"/>
          <cell r="K284">
            <v>210</v>
          </cell>
          <cell r="L284"/>
          <cell r="M284" t="str">
            <v>N</v>
          </cell>
        </row>
        <row r="285">
          <cell r="A285">
            <v>3600</v>
          </cell>
          <cell r="B285"/>
          <cell r="C285" t="str">
            <v>8153600</v>
          </cell>
          <cell r="D285" t="str">
            <v>St Benedict's Catholic Primary School - a Catholic voluntary academy</v>
          </cell>
          <cell r="E285"/>
          <cell r="F285" t="str">
            <v>PS</v>
          </cell>
          <cell r="G285">
            <v>79</v>
          </cell>
          <cell r="H285"/>
          <cell r="I285"/>
          <cell r="J285"/>
          <cell r="K285">
            <v>105</v>
          </cell>
          <cell r="L285"/>
          <cell r="M285" t="str">
            <v>N</v>
          </cell>
        </row>
        <row r="286">
          <cell r="A286">
            <v>3602</v>
          </cell>
          <cell r="B286"/>
          <cell r="C286" t="str">
            <v>8153602</v>
          </cell>
          <cell r="D286" t="str">
            <v>St Hedda's Catholic Primary School, a Catholic Voluntary Academy</v>
          </cell>
          <cell r="E286"/>
          <cell r="F286" t="str">
            <v>PS</v>
          </cell>
          <cell r="G286">
            <v>13</v>
          </cell>
          <cell r="H286"/>
          <cell r="I286"/>
          <cell r="J286"/>
          <cell r="K286">
            <v>52</v>
          </cell>
          <cell r="L286"/>
          <cell r="M286" t="str">
            <v>N</v>
          </cell>
        </row>
        <row r="287">
          <cell r="A287">
            <v>3609</v>
          </cell>
          <cell r="B287"/>
          <cell r="C287" t="str">
            <v>8153609</v>
          </cell>
          <cell r="D287" t="str">
            <v>St Mary's Catholic Primary School - a Catholic voluntary academy</v>
          </cell>
          <cell r="E287"/>
          <cell r="F287" t="str">
            <v>PS</v>
          </cell>
          <cell r="G287">
            <v>199</v>
          </cell>
          <cell r="H287"/>
          <cell r="I287"/>
          <cell r="J287"/>
          <cell r="K287">
            <v>210</v>
          </cell>
          <cell r="L287"/>
          <cell r="M287" t="str">
            <v>N</v>
          </cell>
        </row>
        <row r="288">
          <cell r="A288">
            <v>3610</v>
          </cell>
          <cell r="B288"/>
          <cell r="C288" t="str">
            <v>8153610</v>
          </cell>
          <cell r="D288" t="str">
            <v>St Joseph's Catholic Primary School - a Catholic voluntary academy</v>
          </cell>
          <cell r="E288"/>
          <cell r="F288" t="str">
            <v>PS</v>
          </cell>
          <cell r="G288">
            <v>74</v>
          </cell>
          <cell r="H288"/>
          <cell r="I288"/>
          <cell r="J288"/>
          <cell r="K288">
            <v>105</v>
          </cell>
          <cell r="L288"/>
          <cell r="M288" t="str">
            <v>N</v>
          </cell>
        </row>
        <row r="289">
          <cell r="A289">
            <v>3614</v>
          </cell>
          <cell r="B289"/>
          <cell r="C289" t="str">
            <v>8153614</v>
          </cell>
          <cell r="D289" t="str">
            <v>St Mary's Catholic Primary School - a Catholic voluntary academy</v>
          </cell>
          <cell r="E289"/>
          <cell r="F289" t="str">
            <v>PS</v>
          </cell>
          <cell r="G289">
            <v>151</v>
          </cell>
          <cell r="H289"/>
          <cell r="I289"/>
          <cell r="J289"/>
          <cell r="K289">
            <v>202</v>
          </cell>
          <cell r="L289"/>
          <cell r="M289" t="str">
            <v>N</v>
          </cell>
        </row>
        <row r="290">
          <cell r="A290">
            <v>3615</v>
          </cell>
          <cell r="B290"/>
          <cell r="C290" t="str">
            <v>8153615</v>
          </cell>
          <cell r="D290" t="str">
            <v>St Peter's Catholic Primary School - a Catholic voluntary academy</v>
          </cell>
          <cell r="E290"/>
          <cell r="F290" t="str">
            <v>PS</v>
          </cell>
          <cell r="G290">
            <v>213</v>
          </cell>
          <cell r="H290"/>
          <cell r="I290"/>
          <cell r="J290"/>
          <cell r="K290">
            <v>210</v>
          </cell>
          <cell r="L290"/>
          <cell r="M290" t="str">
            <v>N</v>
          </cell>
        </row>
        <row r="291">
          <cell r="A291">
            <v>3631</v>
          </cell>
          <cell r="B291"/>
          <cell r="C291" t="str">
            <v>8153631</v>
          </cell>
          <cell r="D291" t="str">
            <v>St George's Catholic Primary School - a Catholic voluntary academy</v>
          </cell>
          <cell r="E291"/>
          <cell r="F291" t="str">
            <v>PS</v>
          </cell>
          <cell r="G291">
            <v>95</v>
          </cell>
          <cell r="H291"/>
          <cell r="I291"/>
          <cell r="J291"/>
          <cell r="K291">
            <v>105</v>
          </cell>
          <cell r="L291"/>
          <cell r="M291" t="str">
            <v>N</v>
          </cell>
        </row>
        <row r="292">
          <cell r="A292">
            <v>3902</v>
          </cell>
          <cell r="B292"/>
          <cell r="C292" t="str">
            <v>8153902</v>
          </cell>
          <cell r="D292" t="str">
            <v>Sacred Heart Catholic Primary School - a Catholic voluntary academy</v>
          </cell>
          <cell r="E292"/>
          <cell r="F292" t="str">
            <v>PS</v>
          </cell>
          <cell r="G292">
            <v>84</v>
          </cell>
          <cell r="H292"/>
          <cell r="I292"/>
          <cell r="J292"/>
          <cell r="K292">
            <v>105</v>
          </cell>
          <cell r="L292"/>
          <cell r="M292" t="str">
            <v>N</v>
          </cell>
        </row>
        <row r="293">
          <cell r="A293">
            <v>3903</v>
          </cell>
          <cell r="B293"/>
          <cell r="C293" t="str">
            <v>8153903</v>
          </cell>
          <cell r="D293" t="str">
            <v>Knaresborough St John's Church of England Primary School</v>
          </cell>
          <cell r="E293"/>
          <cell r="F293" t="str">
            <v>PS</v>
          </cell>
          <cell r="G293">
            <v>289</v>
          </cell>
          <cell r="H293"/>
          <cell r="I293"/>
          <cell r="J293"/>
          <cell r="K293">
            <v>350</v>
          </cell>
          <cell r="L293"/>
          <cell r="M293" t="str">
            <v>N</v>
          </cell>
        </row>
        <row r="294">
          <cell r="A294">
            <v>5200</v>
          </cell>
          <cell r="B294"/>
          <cell r="C294" t="str">
            <v>8155200</v>
          </cell>
          <cell r="D294" t="str">
            <v>Nun Monkton Primary Foundation School</v>
          </cell>
          <cell r="E294"/>
          <cell r="F294" t="str">
            <v>PS</v>
          </cell>
          <cell r="G294">
            <v>37</v>
          </cell>
          <cell r="H294"/>
          <cell r="I294"/>
          <cell r="J294"/>
          <cell r="K294">
            <v>35</v>
          </cell>
          <cell r="L294"/>
          <cell r="M294" t="str">
            <v>N</v>
          </cell>
        </row>
        <row r="295">
          <cell r="A295" t="str">
            <v/>
          </cell>
          <cell r="B295"/>
          <cell r="C295" t="str">
            <v/>
          </cell>
          <cell r="D295" t="str">
            <v/>
          </cell>
          <cell r="E295"/>
          <cell r="F295" t="str">
            <v/>
          </cell>
          <cell r="G295" t="str">
            <v/>
          </cell>
          <cell r="H295"/>
          <cell r="I295" t="str">
            <v/>
          </cell>
          <cell r="J295"/>
          <cell r="K295" t="str">
            <v/>
          </cell>
          <cell r="L295"/>
          <cell r="M295" t="str">
            <v/>
          </cell>
        </row>
        <row r="296">
          <cell r="A296" t="str">
            <v/>
          </cell>
          <cell r="B296"/>
          <cell r="C296" t="str">
            <v/>
          </cell>
          <cell r="D296" t="str">
            <v/>
          </cell>
          <cell r="E296"/>
          <cell r="F296" t="str">
            <v/>
          </cell>
          <cell r="G296">
            <v>40174</v>
          </cell>
          <cell r="H296"/>
          <cell r="I296"/>
          <cell r="J296"/>
          <cell r="K296">
            <v>51079</v>
          </cell>
          <cell r="L296"/>
          <cell r="M296" t="str">
            <v/>
          </cell>
        </row>
        <row r="299">
          <cell r="A299"/>
          <cell r="B299"/>
          <cell r="C299"/>
          <cell r="D299"/>
          <cell r="E299"/>
          <cell r="F299"/>
          <cell r="G299"/>
          <cell r="H299" t="str">
            <v>NOR</v>
          </cell>
          <cell r="I299"/>
          <cell r="J299"/>
          <cell r="K299"/>
          <cell r="L299" t="str">
            <v>Capacity</v>
          </cell>
          <cell r="M299"/>
        </row>
        <row r="300">
          <cell r="A300"/>
          <cell r="B300" t="str">
            <v>Estab</v>
          </cell>
          <cell r="C300"/>
          <cell r="D300"/>
          <cell r="E300" t="str">
            <v>School Name</v>
          </cell>
          <cell r="F300"/>
          <cell r="G300"/>
          <cell r="H300" t="str">
            <v>As at
Jan 2026</v>
          </cell>
          <cell r="I300"/>
          <cell r="J300" t="str">
            <v>As at
May 2026</v>
          </cell>
          <cell r="K300"/>
          <cell r="L300" t="str">
            <v>Total</v>
          </cell>
          <cell r="M300"/>
        </row>
        <row r="301">
          <cell r="A301"/>
          <cell r="B301">
            <v>4000</v>
          </cell>
          <cell r="C301"/>
          <cell r="D301"/>
          <cell r="E301" t="str">
            <v>The Skipton Academy</v>
          </cell>
          <cell r="F301"/>
          <cell r="G301"/>
          <cell r="H301">
            <v>736</v>
          </cell>
          <cell r="I301"/>
          <cell r="J301"/>
          <cell r="K301"/>
          <cell r="L301">
            <v>835</v>
          </cell>
          <cell r="M301"/>
        </row>
        <row r="302">
          <cell r="A302"/>
          <cell r="B302">
            <v>4002</v>
          </cell>
          <cell r="C302"/>
          <cell r="D302"/>
          <cell r="E302" t="str">
            <v>Scarborough University Technical College</v>
          </cell>
          <cell r="F302"/>
          <cell r="G302"/>
          <cell r="H302">
            <v>275</v>
          </cell>
          <cell r="I302"/>
          <cell r="J302"/>
          <cell r="K302"/>
          <cell r="L302">
            <v>416</v>
          </cell>
          <cell r="M302"/>
        </row>
        <row r="303">
          <cell r="A303"/>
          <cell r="B303">
            <v>4003</v>
          </cell>
          <cell r="C303"/>
          <cell r="D303"/>
          <cell r="E303" t="str">
            <v>Brayton Academy</v>
          </cell>
          <cell r="F303"/>
          <cell r="G303"/>
          <cell r="H303">
            <v>988</v>
          </cell>
          <cell r="I303"/>
          <cell r="J303"/>
          <cell r="K303"/>
          <cell r="L303">
            <v>1208</v>
          </cell>
          <cell r="M303"/>
        </row>
        <row r="304">
          <cell r="A304"/>
          <cell r="B304">
            <v>4004</v>
          </cell>
          <cell r="C304"/>
          <cell r="D304"/>
          <cell r="E304" t="str">
            <v>Risedale School</v>
          </cell>
          <cell r="F304"/>
          <cell r="G304"/>
          <cell r="H304">
            <v>467</v>
          </cell>
          <cell r="I304"/>
          <cell r="J304"/>
          <cell r="K304"/>
          <cell r="L304">
            <v>953</v>
          </cell>
          <cell r="M304"/>
        </row>
        <row r="305">
          <cell r="A305"/>
          <cell r="B305">
            <v>4006</v>
          </cell>
          <cell r="C305"/>
          <cell r="D305"/>
          <cell r="E305" t="str">
            <v>Outwood Academy Easingwold</v>
          </cell>
          <cell r="F305"/>
          <cell r="G305"/>
          <cell r="H305">
            <v>823</v>
          </cell>
          <cell r="I305"/>
          <cell r="J305"/>
          <cell r="K305"/>
          <cell r="L305">
            <v>1378</v>
          </cell>
          <cell r="M305"/>
        </row>
        <row r="306">
          <cell r="A306"/>
          <cell r="B306">
            <v>4007</v>
          </cell>
          <cell r="C306"/>
          <cell r="D306"/>
          <cell r="E306" t="str">
            <v>Graham School</v>
          </cell>
          <cell r="F306"/>
          <cell r="G306"/>
          <cell r="H306">
            <v>893</v>
          </cell>
          <cell r="I306"/>
          <cell r="J306"/>
          <cell r="K306"/>
          <cell r="L306">
            <v>1299</v>
          </cell>
          <cell r="M306"/>
        </row>
        <row r="307">
          <cell r="A307"/>
          <cell r="B307">
            <v>4008</v>
          </cell>
          <cell r="C307"/>
          <cell r="D307"/>
          <cell r="E307" t="str">
            <v>George Pindar School</v>
          </cell>
          <cell r="F307"/>
          <cell r="G307"/>
          <cell r="H307">
            <v>730</v>
          </cell>
          <cell r="I307"/>
          <cell r="J307"/>
          <cell r="K307"/>
          <cell r="L307">
            <v>1158</v>
          </cell>
          <cell r="M307"/>
        </row>
        <row r="308">
          <cell r="A308"/>
          <cell r="B308">
            <v>4009</v>
          </cell>
          <cell r="C308"/>
          <cell r="D308"/>
          <cell r="E308" t="str">
            <v>Northallerton School &amp; Sixth Form College</v>
          </cell>
          <cell r="F308"/>
          <cell r="G308"/>
          <cell r="H308">
            <v>1002</v>
          </cell>
          <cell r="I308"/>
          <cell r="J308"/>
          <cell r="K308"/>
          <cell r="L308">
            <v>1250</v>
          </cell>
          <cell r="M308"/>
        </row>
        <row r="309">
          <cell r="A309"/>
          <cell r="B309">
            <v>4010</v>
          </cell>
          <cell r="C309"/>
          <cell r="D309"/>
          <cell r="E309" t="str">
            <v>Lady Lumley's Academy</v>
          </cell>
          <cell r="F309"/>
          <cell r="G309"/>
          <cell r="H309">
            <v>676</v>
          </cell>
          <cell r="I309"/>
          <cell r="J309"/>
          <cell r="K309"/>
          <cell r="L309">
            <v>1219</v>
          </cell>
          <cell r="M309"/>
        </row>
        <row r="310">
          <cell r="A310"/>
          <cell r="B310">
            <v>4011</v>
          </cell>
          <cell r="C310"/>
          <cell r="D310"/>
          <cell r="E310" t="str">
            <v>Filey Academy</v>
          </cell>
          <cell r="F310"/>
          <cell r="G310"/>
          <cell r="H310">
            <v>461</v>
          </cell>
          <cell r="I310"/>
          <cell r="J310"/>
          <cell r="K310"/>
          <cell r="L310">
            <v>761</v>
          </cell>
          <cell r="M310"/>
        </row>
        <row r="311">
          <cell r="A311"/>
          <cell r="B311">
            <v>4022</v>
          </cell>
          <cell r="C311"/>
          <cell r="D311"/>
          <cell r="E311" t="str">
            <v>Ryedale School</v>
          </cell>
          <cell r="F311"/>
          <cell r="G311"/>
          <cell r="H311">
            <v>698</v>
          </cell>
          <cell r="I311"/>
          <cell r="J311"/>
          <cell r="K311"/>
          <cell r="L311">
            <v>755</v>
          </cell>
          <cell r="M311"/>
        </row>
        <row r="312">
          <cell r="A312"/>
          <cell r="B312">
            <v>4035</v>
          </cell>
          <cell r="C312"/>
          <cell r="D312"/>
          <cell r="E312" t="str">
            <v>Thirsk School &amp; Sixth Form College</v>
          </cell>
          <cell r="F312"/>
          <cell r="G312"/>
          <cell r="H312">
            <v>1029</v>
          </cell>
          <cell r="I312"/>
          <cell r="J312"/>
          <cell r="K312"/>
          <cell r="L312">
            <v>1227</v>
          </cell>
          <cell r="M312"/>
        </row>
        <row r="313">
          <cell r="A313"/>
          <cell r="B313">
            <v>4039</v>
          </cell>
          <cell r="C313"/>
          <cell r="D313"/>
          <cell r="E313" t="str">
            <v>Whitby School</v>
          </cell>
          <cell r="F313"/>
          <cell r="G313"/>
          <cell r="H313">
            <v>975</v>
          </cell>
          <cell r="I313"/>
          <cell r="J313"/>
          <cell r="K313"/>
          <cell r="L313">
            <v>1451</v>
          </cell>
          <cell r="M313"/>
        </row>
        <row r="314">
          <cell r="A314"/>
          <cell r="B314">
            <v>4047</v>
          </cell>
          <cell r="C314"/>
          <cell r="D314"/>
          <cell r="E314" t="str">
            <v>Stokesley School</v>
          </cell>
          <cell r="F314"/>
          <cell r="G314"/>
          <cell r="H314">
            <v>1079</v>
          </cell>
          <cell r="I314"/>
          <cell r="J314"/>
          <cell r="K314"/>
          <cell r="L314">
            <v>1343</v>
          </cell>
          <cell r="M314"/>
        </row>
        <row r="315">
          <cell r="A315"/>
          <cell r="B315">
            <v>4052</v>
          </cell>
          <cell r="C315"/>
          <cell r="D315"/>
          <cell r="E315" t="str">
            <v>Bedale High School</v>
          </cell>
          <cell r="F315"/>
          <cell r="G315"/>
          <cell r="H315">
            <v>555</v>
          </cell>
          <cell r="I315"/>
          <cell r="J315"/>
          <cell r="K315"/>
          <cell r="L315">
            <v>755</v>
          </cell>
          <cell r="M315"/>
        </row>
        <row r="316">
          <cell r="A316"/>
          <cell r="B316">
            <v>4073</v>
          </cell>
          <cell r="C316"/>
          <cell r="D316"/>
          <cell r="E316" t="str">
            <v>Scalby Academy</v>
          </cell>
          <cell r="F316"/>
          <cell r="G316"/>
          <cell r="H316">
            <v>980</v>
          </cell>
          <cell r="I316"/>
          <cell r="J316"/>
          <cell r="K316"/>
          <cell r="L316">
            <v>1062</v>
          </cell>
          <cell r="M316"/>
        </row>
        <row r="317">
          <cell r="A317"/>
          <cell r="B317">
            <v>4075</v>
          </cell>
          <cell r="C317"/>
          <cell r="D317"/>
          <cell r="E317" t="str">
            <v>Wensleydale School</v>
          </cell>
          <cell r="F317"/>
          <cell r="G317"/>
          <cell r="H317">
            <v>407</v>
          </cell>
          <cell r="I317"/>
          <cell r="J317"/>
          <cell r="K317"/>
          <cell r="L317">
            <v>597</v>
          </cell>
          <cell r="M317"/>
        </row>
        <row r="318">
          <cell r="A318"/>
          <cell r="B318">
            <v>4076</v>
          </cell>
          <cell r="C318"/>
          <cell r="D318"/>
          <cell r="E318" t="str">
            <v>Richmond School &amp; Sixth Form College</v>
          </cell>
          <cell r="F318"/>
          <cell r="G318"/>
          <cell r="H318">
            <v>1315</v>
          </cell>
          <cell r="I318"/>
          <cell r="J318"/>
          <cell r="K318"/>
          <cell r="L318">
            <v>1658</v>
          </cell>
          <cell r="M318"/>
        </row>
        <row r="319">
          <cell r="A319"/>
          <cell r="B319">
            <v>4077</v>
          </cell>
          <cell r="C319"/>
          <cell r="D319"/>
          <cell r="E319" t="str">
            <v>Malton School</v>
          </cell>
          <cell r="F319"/>
          <cell r="G319"/>
          <cell r="H319">
            <v>999</v>
          </cell>
          <cell r="I319"/>
          <cell r="J319"/>
          <cell r="K319"/>
          <cell r="L319">
            <v>974</v>
          </cell>
          <cell r="M319"/>
        </row>
        <row r="320">
          <cell r="A320"/>
          <cell r="B320">
            <v>4152</v>
          </cell>
          <cell r="C320"/>
          <cell r="D320"/>
          <cell r="E320" t="str">
            <v>Norton College</v>
          </cell>
          <cell r="F320"/>
          <cell r="G320"/>
          <cell r="H320">
            <v>651</v>
          </cell>
          <cell r="I320"/>
          <cell r="J320"/>
          <cell r="K320"/>
          <cell r="L320">
            <v>1028</v>
          </cell>
          <cell r="M320"/>
        </row>
        <row r="321">
          <cell r="A321"/>
          <cell r="B321">
            <v>4200</v>
          </cell>
          <cell r="C321"/>
          <cell r="D321"/>
          <cell r="E321" t="str">
            <v>Harrogate Grammar School</v>
          </cell>
          <cell r="F321"/>
          <cell r="G321"/>
          <cell r="H321">
            <v>2081</v>
          </cell>
          <cell r="I321"/>
          <cell r="J321"/>
          <cell r="K321"/>
          <cell r="L321">
            <v>2069</v>
          </cell>
          <cell r="M321"/>
        </row>
        <row r="322">
          <cell r="A322"/>
          <cell r="B322">
            <v>4202</v>
          </cell>
          <cell r="C322"/>
          <cell r="D322"/>
          <cell r="E322" t="str">
            <v>King James's School</v>
          </cell>
          <cell r="F322"/>
          <cell r="G322"/>
          <cell r="H322">
            <v>1554</v>
          </cell>
          <cell r="I322"/>
          <cell r="J322"/>
          <cell r="K322"/>
          <cell r="L322">
            <v>1810</v>
          </cell>
          <cell r="M322"/>
        </row>
        <row r="323">
          <cell r="A323"/>
          <cell r="B323">
            <v>4203</v>
          </cell>
          <cell r="C323"/>
          <cell r="D323"/>
          <cell r="E323" t="str">
            <v>Outwood Academy Ripon</v>
          </cell>
          <cell r="F323"/>
          <cell r="G323"/>
          <cell r="H323">
            <v>609</v>
          </cell>
          <cell r="I323"/>
          <cell r="J323"/>
          <cell r="K323"/>
          <cell r="L323">
            <v>837</v>
          </cell>
          <cell r="M323"/>
        </row>
        <row r="324">
          <cell r="A324"/>
          <cell r="B324">
            <v>4205</v>
          </cell>
          <cell r="C324"/>
          <cell r="D324"/>
          <cell r="E324" t="str">
            <v>Settle College</v>
          </cell>
          <cell r="F324"/>
          <cell r="G324"/>
          <cell r="H324">
            <v>561</v>
          </cell>
          <cell r="I324"/>
          <cell r="J324"/>
          <cell r="K324"/>
          <cell r="L324">
            <v>642</v>
          </cell>
          <cell r="M324"/>
        </row>
        <row r="325">
          <cell r="A325"/>
          <cell r="B325">
            <v>4206</v>
          </cell>
          <cell r="C325"/>
          <cell r="D325"/>
          <cell r="E325" t="str">
            <v>Upper Wharfedale School</v>
          </cell>
          <cell r="F325"/>
          <cell r="G325"/>
          <cell r="H325">
            <v>351</v>
          </cell>
          <cell r="I325"/>
          <cell r="J325"/>
          <cell r="K325"/>
          <cell r="L325">
            <v>350</v>
          </cell>
          <cell r="M325"/>
        </row>
        <row r="326">
          <cell r="A326"/>
          <cell r="B326">
            <v>4210</v>
          </cell>
          <cell r="C326"/>
          <cell r="D326"/>
          <cell r="E326" t="str">
            <v>South Craven School</v>
          </cell>
          <cell r="F326"/>
          <cell r="G326"/>
          <cell r="H326">
            <v>1936</v>
          </cell>
          <cell r="I326"/>
          <cell r="J326"/>
          <cell r="K326"/>
          <cell r="L326">
            <v>1907</v>
          </cell>
          <cell r="M326"/>
        </row>
        <row r="327">
          <cell r="A327"/>
          <cell r="B327">
            <v>4211</v>
          </cell>
          <cell r="C327"/>
          <cell r="D327"/>
          <cell r="E327" t="str">
            <v>Tadcaster Grammar School</v>
          </cell>
          <cell r="F327"/>
          <cell r="G327"/>
          <cell r="H327">
            <v>1494</v>
          </cell>
          <cell r="I327"/>
          <cell r="J327"/>
          <cell r="K327"/>
          <cell r="L327">
            <v>1614</v>
          </cell>
          <cell r="M327"/>
        </row>
        <row r="328">
          <cell r="A328"/>
          <cell r="B328">
            <v>4215</v>
          </cell>
          <cell r="C328"/>
          <cell r="D328"/>
          <cell r="E328" t="str">
            <v>Ripon Grammar School</v>
          </cell>
          <cell r="F328"/>
          <cell r="G328"/>
          <cell r="H328">
            <v>957</v>
          </cell>
          <cell r="I328"/>
          <cell r="J328"/>
          <cell r="K328"/>
          <cell r="L328">
            <v>1029</v>
          </cell>
          <cell r="M328"/>
        </row>
        <row r="329">
          <cell r="A329"/>
          <cell r="B329">
            <v>4216</v>
          </cell>
          <cell r="C329"/>
          <cell r="D329"/>
          <cell r="E329" t="str">
            <v>Sherburn High School</v>
          </cell>
          <cell r="F329"/>
          <cell r="G329"/>
          <cell r="H329">
            <v>951</v>
          </cell>
          <cell r="I329"/>
          <cell r="J329"/>
          <cell r="K329"/>
          <cell r="L329">
            <v>1105</v>
          </cell>
          <cell r="M329"/>
        </row>
        <row r="330">
          <cell r="A330"/>
          <cell r="B330">
            <v>4217</v>
          </cell>
          <cell r="C330"/>
          <cell r="D330"/>
          <cell r="E330" t="str">
            <v>Rossett School</v>
          </cell>
          <cell r="F330"/>
          <cell r="G330"/>
          <cell r="H330">
            <v>785</v>
          </cell>
          <cell r="I330"/>
          <cell r="J330"/>
          <cell r="K330"/>
          <cell r="L330">
            <v>1371</v>
          </cell>
          <cell r="M330"/>
        </row>
        <row r="331">
          <cell r="A331"/>
          <cell r="B331">
            <v>4219</v>
          </cell>
          <cell r="C331"/>
          <cell r="D331"/>
          <cell r="E331" t="str">
            <v>Harrogate High School</v>
          </cell>
          <cell r="F331"/>
          <cell r="G331"/>
          <cell r="H331">
            <v>579</v>
          </cell>
          <cell r="I331"/>
          <cell r="J331"/>
          <cell r="K331"/>
          <cell r="L331">
            <v>829</v>
          </cell>
          <cell r="M331"/>
        </row>
        <row r="332">
          <cell r="A332"/>
          <cell r="B332">
            <v>4221</v>
          </cell>
          <cell r="C332"/>
          <cell r="D332"/>
          <cell r="E332" t="str">
            <v>Boroughbridge High School</v>
          </cell>
          <cell r="F332"/>
          <cell r="G332"/>
          <cell r="H332">
            <v>388</v>
          </cell>
          <cell r="I332"/>
          <cell r="J332"/>
          <cell r="K332"/>
          <cell r="L332">
            <v>845</v>
          </cell>
          <cell r="M332"/>
        </row>
        <row r="333">
          <cell r="A333"/>
          <cell r="B333">
            <v>4223</v>
          </cell>
          <cell r="C333"/>
          <cell r="D333"/>
          <cell r="E333" t="str">
            <v>Nidderdale High School</v>
          </cell>
          <cell r="F333"/>
          <cell r="G333"/>
          <cell r="H333">
            <v>404</v>
          </cell>
          <cell r="I333"/>
          <cell r="J333"/>
          <cell r="K333"/>
          <cell r="L333">
            <v>481</v>
          </cell>
          <cell r="M333"/>
        </row>
        <row r="334">
          <cell r="A334"/>
          <cell r="B334">
            <v>4225</v>
          </cell>
          <cell r="C334"/>
          <cell r="D334"/>
          <cell r="E334" t="str">
            <v>Selby High School Specialist School for the Arts and Science</v>
          </cell>
          <cell r="F334"/>
          <cell r="G334"/>
          <cell r="H334">
            <v>1176</v>
          </cell>
          <cell r="I334"/>
          <cell r="J334"/>
          <cell r="K334"/>
          <cell r="L334">
            <v>1215</v>
          </cell>
          <cell r="M334"/>
        </row>
        <row r="335">
          <cell r="A335"/>
          <cell r="B335">
            <v>4232</v>
          </cell>
          <cell r="C335"/>
          <cell r="D335"/>
          <cell r="E335" t="str">
            <v>Barlby High School</v>
          </cell>
          <cell r="F335"/>
          <cell r="G335"/>
          <cell r="H335">
            <v>482</v>
          </cell>
          <cell r="I335"/>
          <cell r="J335"/>
          <cell r="K335"/>
          <cell r="L335">
            <v>755</v>
          </cell>
          <cell r="M335"/>
        </row>
        <row r="336">
          <cell r="A336"/>
          <cell r="B336">
            <v>4518</v>
          </cell>
          <cell r="C336"/>
          <cell r="D336"/>
          <cell r="E336" t="str">
            <v>Skipton Girls' High School</v>
          </cell>
          <cell r="F336"/>
          <cell r="G336"/>
          <cell r="H336">
            <v>862</v>
          </cell>
          <cell r="I336"/>
          <cell r="J336"/>
          <cell r="K336"/>
          <cell r="L336">
            <v>942</v>
          </cell>
          <cell r="M336"/>
        </row>
        <row r="337">
          <cell r="A337"/>
          <cell r="B337">
            <v>4604</v>
          </cell>
          <cell r="C337"/>
          <cell r="D337"/>
          <cell r="E337" t="str">
            <v>St Augustine's Catholic School - a Catholic voluntary academy</v>
          </cell>
          <cell r="F337"/>
          <cell r="G337"/>
          <cell r="H337">
            <v>610</v>
          </cell>
          <cell r="I337"/>
          <cell r="J337"/>
          <cell r="K337"/>
          <cell r="L337">
            <v>564</v>
          </cell>
          <cell r="M337"/>
        </row>
        <row r="338">
          <cell r="A338"/>
          <cell r="B338">
            <v>4605</v>
          </cell>
          <cell r="C338"/>
          <cell r="D338"/>
          <cell r="E338" t="str">
            <v>St Francis Xavier School - a Joint Catholic and Church of England Voluntary Academy</v>
          </cell>
          <cell r="F338"/>
          <cell r="G338"/>
          <cell r="H338">
            <v>611</v>
          </cell>
          <cell r="I338"/>
          <cell r="J338"/>
          <cell r="K338"/>
          <cell r="L338">
            <v>585</v>
          </cell>
          <cell r="M338"/>
        </row>
        <row r="339">
          <cell r="A339"/>
          <cell r="B339">
            <v>4608</v>
          </cell>
          <cell r="C339"/>
          <cell r="D339"/>
          <cell r="E339" t="str">
            <v>Ermysted's Grammar School</v>
          </cell>
          <cell r="F339"/>
          <cell r="G339"/>
          <cell r="H339">
            <v>836</v>
          </cell>
          <cell r="I339"/>
          <cell r="J339"/>
          <cell r="K339"/>
          <cell r="L339">
            <v>983</v>
          </cell>
          <cell r="M339"/>
        </row>
        <row r="340">
          <cell r="A340"/>
          <cell r="B340">
            <v>4609</v>
          </cell>
          <cell r="C340"/>
          <cell r="D340"/>
          <cell r="E340" t="str">
            <v>St John Fisher Catholic Academy</v>
          </cell>
          <cell r="F340"/>
          <cell r="G340"/>
          <cell r="H340">
            <v>1250</v>
          </cell>
          <cell r="I340"/>
          <cell r="J340"/>
          <cell r="K340"/>
          <cell r="L340">
            <v>1412</v>
          </cell>
          <cell r="M340"/>
        </row>
        <row r="341">
          <cell r="A341"/>
          <cell r="B341">
            <v>4611</v>
          </cell>
          <cell r="C341"/>
          <cell r="D341"/>
          <cell r="E341" t="str">
            <v>St Aidan's Church of England High School</v>
          </cell>
          <cell r="F341"/>
          <cell r="G341"/>
          <cell r="H341">
            <v>1966</v>
          </cell>
          <cell r="I341"/>
          <cell r="J341"/>
          <cell r="K341"/>
          <cell r="L341">
            <v>2046</v>
          </cell>
          <cell r="M341"/>
        </row>
        <row r="342">
          <cell r="A342"/>
          <cell r="B342">
            <v>7002</v>
          </cell>
          <cell r="C342"/>
          <cell r="D342"/>
          <cell r="E342" t="str">
            <v>Breckenbrough School</v>
          </cell>
          <cell r="F342"/>
          <cell r="G342"/>
          <cell r="H342">
            <v>71</v>
          </cell>
          <cell r="I342"/>
          <cell r="J342"/>
          <cell r="K342"/>
          <cell r="L342">
            <v>38</v>
          </cell>
          <cell r="M342"/>
        </row>
        <row r="343">
          <cell r="A343"/>
          <cell r="B343">
            <v>7003</v>
          </cell>
          <cell r="C343"/>
          <cell r="D343"/>
          <cell r="E343" t="str">
            <v>Forest Moor School</v>
          </cell>
          <cell r="F343"/>
          <cell r="G343"/>
          <cell r="H343">
            <v>128</v>
          </cell>
          <cell r="I343"/>
          <cell r="J343"/>
          <cell r="K343"/>
          <cell r="L343">
            <v>142</v>
          </cell>
          <cell r="M343"/>
        </row>
        <row r="344">
          <cell r="A344"/>
          <cell r="B344">
            <v>7004</v>
          </cell>
          <cell r="C344"/>
          <cell r="D344"/>
          <cell r="E344" t="str">
            <v>Welburn Hall School</v>
          </cell>
          <cell r="F344"/>
          <cell r="G344"/>
          <cell r="H344">
            <v>127</v>
          </cell>
          <cell r="I344"/>
          <cell r="J344"/>
          <cell r="K344"/>
          <cell r="L344">
            <v>93</v>
          </cell>
          <cell r="M344"/>
        </row>
        <row r="345">
          <cell r="A345"/>
          <cell r="B345">
            <v>7005</v>
          </cell>
          <cell r="C345"/>
          <cell r="D345"/>
          <cell r="E345" t="str">
            <v>Brompton Hall School</v>
          </cell>
          <cell r="F345"/>
          <cell r="G345"/>
          <cell r="H345">
            <v>80</v>
          </cell>
          <cell r="I345"/>
          <cell r="J345"/>
          <cell r="K345"/>
          <cell r="L345">
            <v>85</v>
          </cell>
          <cell r="M345"/>
        </row>
        <row r="346">
          <cell r="A346"/>
          <cell r="B346">
            <v>7009</v>
          </cell>
          <cell r="C346"/>
          <cell r="D346"/>
          <cell r="E346" t="str">
            <v>The Woodlands Academy</v>
          </cell>
          <cell r="F346"/>
          <cell r="G346"/>
          <cell r="H346">
            <v>146</v>
          </cell>
          <cell r="I346"/>
          <cell r="J346"/>
          <cell r="K346"/>
          <cell r="L346">
            <v>136</v>
          </cell>
          <cell r="M346"/>
        </row>
        <row r="347">
          <cell r="A347"/>
          <cell r="B347">
            <v>7015</v>
          </cell>
          <cell r="C347"/>
          <cell r="D347"/>
          <cell r="E347" t="str">
            <v>The Dales School</v>
          </cell>
          <cell r="F347"/>
          <cell r="G347"/>
          <cell r="H347">
            <v>71</v>
          </cell>
          <cell r="I347"/>
          <cell r="J347"/>
          <cell r="K347"/>
          <cell r="L347">
            <v>66</v>
          </cell>
          <cell r="M347"/>
        </row>
        <row r="348">
          <cell r="A348"/>
          <cell r="B348">
            <v>7017</v>
          </cell>
          <cell r="C348"/>
          <cell r="D348"/>
          <cell r="E348" t="str">
            <v>Springhead School</v>
          </cell>
          <cell r="F348"/>
          <cell r="G348"/>
          <cell r="H348">
            <v>105</v>
          </cell>
          <cell r="I348"/>
          <cell r="J348"/>
          <cell r="K348"/>
          <cell r="L348">
            <v>100</v>
          </cell>
          <cell r="M348"/>
        </row>
        <row r="349">
          <cell r="A349"/>
          <cell r="B349">
            <v>7022</v>
          </cell>
          <cell r="C349"/>
          <cell r="D349"/>
          <cell r="E349" t="str">
            <v>The Forest School</v>
          </cell>
          <cell r="F349"/>
          <cell r="G349"/>
          <cell r="H349">
            <v>155</v>
          </cell>
          <cell r="I349"/>
          <cell r="J349"/>
          <cell r="K349"/>
          <cell r="L349">
            <v>109</v>
          </cell>
          <cell r="M349"/>
        </row>
        <row r="350">
          <cell r="A350"/>
          <cell r="B350">
            <v>7024</v>
          </cell>
          <cell r="C350"/>
          <cell r="D350"/>
          <cell r="E350" t="str">
            <v>Springwater Academy</v>
          </cell>
          <cell r="F350"/>
          <cell r="G350"/>
          <cell r="H350">
            <v>145</v>
          </cell>
          <cell r="I350"/>
          <cell r="J350"/>
          <cell r="K350"/>
          <cell r="L350">
            <v>87</v>
          </cell>
          <cell r="M350"/>
        </row>
        <row r="351">
          <cell r="A351"/>
          <cell r="B351">
            <v>7027</v>
          </cell>
          <cell r="C351"/>
          <cell r="D351"/>
          <cell r="E351" t="str">
            <v>Brooklands School</v>
          </cell>
          <cell r="F351"/>
          <cell r="G351"/>
          <cell r="H351">
            <v>126</v>
          </cell>
          <cell r="I351"/>
          <cell r="J351"/>
          <cell r="K351"/>
          <cell r="L351">
            <v>80</v>
          </cell>
          <cell r="M351"/>
        </row>
        <row r="352">
          <cell r="A352"/>
          <cell r="B352">
            <v>7029</v>
          </cell>
          <cell r="C352"/>
          <cell r="D352"/>
          <cell r="E352" t="str">
            <v>Mowbray Academy</v>
          </cell>
          <cell r="F352"/>
          <cell r="G352"/>
          <cell r="H352">
            <v>316</v>
          </cell>
          <cell r="I352"/>
          <cell r="J352"/>
          <cell r="K352"/>
          <cell r="L352">
            <v>221</v>
          </cell>
          <cell r="M352"/>
        </row>
        <row r="353">
          <cell r="A353"/>
          <cell r="B353" t="str">
            <v/>
          </cell>
          <cell r="C353"/>
          <cell r="D353"/>
          <cell r="E353" t="str">
            <v/>
          </cell>
          <cell r="F353"/>
          <cell r="G353"/>
          <cell r="H353" t="str">
            <v/>
          </cell>
          <cell r="I353"/>
          <cell r="J353" t="str">
            <v/>
          </cell>
          <cell r="K353"/>
          <cell r="L353" t="str">
            <v/>
          </cell>
          <cell r="M353"/>
        </row>
        <row r="354">
          <cell r="A354"/>
          <cell r="B354" t="str">
            <v/>
          </cell>
          <cell r="C354"/>
          <cell r="D354"/>
          <cell r="E354" t="str">
            <v/>
          </cell>
          <cell r="F354"/>
          <cell r="G354"/>
          <cell r="H354">
            <v>37652</v>
          </cell>
          <cell r="I354"/>
          <cell r="J354"/>
          <cell r="K354"/>
          <cell r="L354">
            <v>45875</v>
          </cell>
          <cell r="M354"/>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imary check sheet"/>
    </sheetNames>
    <sheetDataSet>
      <sheetData sheetId="0">
        <row r="2">
          <cell r="A2">
            <v>2000</v>
          </cell>
          <cell r="B2" t="str">
            <v>Thomas Hinderwell Primary Academy</v>
          </cell>
          <cell r="C2" t="str">
            <v xml:space="preserve">Academy </v>
          </cell>
          <cell r="D2" t="str">
            <v>matt.george@northyorks.gov.uk</v>
          </cell>
          <cell r="E2" t="str">
            <v>vickie.hemming-allen@northyorks.gov.uk</v>
          </cell>
          <cell r="F2">
            <v>210</v>
          </cell>
          <cell r="G2">
            <v>30</v>
          </cell>
          <cell r="H2">
            <v>30</v>
          </cell>
          <cell r="I2">
            <v>30</v>
          </cell>
          <cell r="J2">
            <v>30</v>
          </cell>
          <cell r="K2"/>
          <cell r="L2" t="str">
            <v>3 to 11</v>
          </cell>
          <cell r="M2" t="str">
            <v>Vickie Hemming-Allen</v>
          </cell>
        </row>
        <row r="3">
          <cell r="A3">
            <v>2001</v>
          </cell>
          <cell r="B3" t="str">
            <v>Brotherton and Byram Community Primary Academy</v>
          </cell>
          <cell r="C3" t="str">
            <v xml:space="preserve">Academy </v>
          </cell>
          <cell r="D3" t="str">
            <v>john.s.lee@northyorks.gov.uk</v>
          </cell>
          <cell r="E3" t="str">
            <v>nicola.wright@northyorks.gov.uk</v>
          </cell>
          <cell r="F3">
            <v>210</v>
          </cell>
          <cell r="G3">
            <v>30</v>
          </cell>
          <cell r="H3">
            <v>30</v>
          </cell>
          <cell r="I3">
            <v>30</v>
          </cell>
          <cell r="J3">
            <v>30</v>
          </cell>
          <cell r="K3">
            <v>1</v>
          </cell>
          <cell r="L3" t="str">
            <v>3 to 11</v>
          </cell>
          <cell r="M3" t="str">
            <v>Nicola Wright</v>
          </cell>
        </row>
        <row r="4">
          <cell r="A4">
            <v>2002</v>
          </cell>
          <cell r="B4" t="str">
            <v>Staynor Hall Primary Academy</v>
          </cell>
          <cell r="C4" t="str">
            <v xml:space="preserve">Academy </v>
          </cell>
          <cell r="D4" t="str">
            <v>john.s.lee@northyorks.gov.uk</v>
          </cell>
          <cell r="E4" t="str">
            <v>nicola.wright@northyorks.gov.uk</v>
          </cell>
          <cell r="F4">
            <v>315</v>
          </cell>
          <cell r="G4">
            <v>45</v>
          </cell>
          <cell r="H4">
            <v>45</v>
          </cell>
          <cell r="I4">
            <v>45</v>
          </cell>
          <cell r="J4">
            <v>45</v>
          </cell>
          <cell r="K4"/>
          <cell r="L4" t="str">
            <v>2 to 11</v>
          </cell>
          <cell r="M4" t="str">
            <v>Nicola Wright</v>
          </cell>
        </row>
        <row r="5">
          <cell r="A5">
            <v>2003</v>
          </cell>
          <cell r="B5" t="str">
            <v>St Stephen's Catholic Primary School and Nursery, A Voluntary Academy</v>
          </cell>
          <cell r="C5" t="str">
            <v xml:space="preserve">Academy </v>
          </cell>
          <cell r="D5" t="str">
            <v>julia.temple@northyorks.gov.uk</v>
          </cell>
          <cell r="E5" t="str">
            <v>nicola.wright@northyorks.gov.uk</v>
          </cell>
          <cell r="F5">
            <v>210</v>
          </cell>
          <cell r="G5">
            <v>28</v>
          </cell>
          <cell r="H5">
            <v>30</v>
          </cell>
          <cell r="I5">
            <v>30</v>
          </cell>
          <cell r="J5">
            <v>30</v>
          </cell>
          <cell r="K5"/>
          <cell r="L5" t="str">
            <v>3 to 11</v>
          </cell>
          <cell r="M5" t="str">
            <v>Nicola Wright</v>
          </cell>
        </row>
        <row r="6">
          <cell r="A6">
            <v>2004</v>
          </cell>
          <cell r="B6" t="str">
            <v>Camblesforth Community Primary Academy</v>
          </cell>
          <cell r="C6" t="str">
            <v xml:space="preserve">Academy </v>
          </cell>
          <cell r="D6" t="str">
            <v>john.s.lee@northyorks.gov.uk</v>
          </cell>
          <cell r="E6" t="str">
            <v>nicola.wright@northyorks.gov.uk</v>
          </cell>
          <cell r="F6">
            <v>119</v>
          </cell>
          <cell r="G6">
            <v>17</v>
          </cell>
          <cell r="H6">
            <v>17</v>
          </cell>
          <cell r="I6">
            <v>17</v>
          </cell>
          <cell r="J6">
            <v>17</v>
          </cell>
          <cell r="K6"/>
          <cell r="L6" t="str">
            <v>3 to 11</v>
          </cell>
          <cell r="M6" t="str">
            <v>Nicola Wright</v>
          </cell>
        </row>
        <row r="7">
          <cell r="A7">
            <v>2005</v>
          </cell>
          <cell r="B7" t="str">
            <v>Hawes Primary School</v>
          </cell>
          <cell r="C7" t="str">
            <v xml:space="preserve">Academy </v>
          </cell>
          <cell r="D7" t="str">
            <v>mark.ashton@northyorks.gov.uk</v>
          </cell>
          <cell r="E7" t="str">
            <v>rachel.conyers@northyorks.gov.uk</v>
          </cell>
          <cell r="F7">
            <v>105</v>
          </cell>
          <cell r="G7">
            <v>15</v>
          </cell>
          <cell r="H7">
            <v>15</v>
          </cell>
          <cell r="I7">
            <v>15</v>
          </cell>
          <cell r="J7">
            <v>15</v>
          </cell>
          <cell r="K7"/>
          <cell r="L7" t="str">
            <v>3 to 11</v>
          </cell>
          <cell r="M7" t="str">
            <v>Rachel Conyers</v>
          </cell>
        </row>
        <row r="8">
          <cell r="A8">
            <v>2007</v>
          </cell>
          <cell r="B8" t="str">
            <v>Trinity Academy Richmond</v>
          </cell>
          <cell r="C8" t="str">
            <v xml:space="preserve">Academy </v>
          </cell>
          <cell r="D8" t="str">
            <v>mark.ashton@northyorks.gov.uk</v>
          </cell>
          <cell r="E8" t="str">
            <v>rachel.conyers@northyorks.gov.uk</v>
          </cell>
          <cell r="F8">
            <v>315</v>
          </cell>
          <cell r="G8">
            <v>45</v>
          </cell>
          <cell r="H8">
            <v>45</v>
          </cell>
          <cell r="I8">
            <v>45</v>
          </cell>
          <cell r="J8">
            <v>45</v>
          </cell>
          <cell r="K8"/>
          <cell r="L8" t="str">
            <v>2 to 11</v>
          </cell>
          <cell r="M8" t="str">
            <v>Rachel Conyers</v>
          </cell>
        </row>
        <row r="9">
          <cell r="A9">
            <v>2008</v>
          </cell>
          <cell r="B9" t="str">
            <v>Outwood Primary Academy Greystone</v>
          </cell>
          <cell r="C9" t="str">
            <v xml:space="preserve">Academy </v>
          </cell>
          <cell r="D9" t="str">
            <v>sue.turley@northyorks.gov.uk</v>
          </cell>
          <cell r="E9" t="str">
            <v>vickie.hemming-allen@northyorks.gov.uk</v>
          </cell>
          <cell r="F9">
            <v>203</v>
          </cell>
          <cell r="G9">
            <v>29</v>
          </cell>
          <cell r="H9">
            <v>30</v>
          </cell>
          <cell r="I9">
            <v>30</v>
          </cell>
          <cell r="J9">
            <v>30</v>
          </cell>
          <cell r="K9">
            <v>1</v>
          </cell>
          <cell r="L9" t="str">
            <v>3 to 11</v>
          </cell>
          <cell r="M9" t="str">
            <v>Vickie Hemming-Allen</v>
          </cell>
        </row>
        <row r="10">
          <cell r="A10">
            <v>2009</v>
          </cell>
          <cell r="B10" t="str">
            <v>Saxton Church of England Primary School</v>
          </cell>
          <cell r="C10" t="str">
            <v xml:space="preserve">Academy </v>
          </cell>
          <cell r="D10" t="str">
            <v>john.s.lee@northyorks.gov.uk</v>
          </cell>
          <cell r="E10" t="str">
            <v>nicola.wright@northyorks.gov.uk</v>
          </cell>
          <cell r="F10">
            <v>70</v>
          </cell>
          <cell r="G10">
            <v>10</v>
          </cell>
          <cell r="H10">
            <v>10</v>
          </cell>
          <cell r="I10">
            <v>10</v>
          </cell>
          <cell r="J10">
            <v>10</v>
          </cell>
          <cell r="K10">
            <v>1</v>
          </cell>
          <cell r="L10" t="str">
            <v>4 to 11</v>
          </cell>
          <cell r="M10" t="str">
            <v>Nicola Wright</v>
          </cell>
        </row>
        <row r="11">
          <cell r="A11">
            <v>2010</v>
          </cell>
          <cell r="B11" t="str">
            <v>Braeburn Primary and Nursery Academy</v>
          </cell>
          <cell r="C11" t="str">
            <v xml:space="preserve">Academy </v>
          </cell>
          <cell r="D11" t="str">
            <v>matt.george@northyorks.gov.uk</v>
          </cell>
          <cell r="E11" t="str">
            <v>vickie.hemming-allen@northyorks.gov.uk</v>
          </cell>
          <cell r="F11">
            <v>490</v>
          </cell>
          <cell r="G11">
            <v>70</v>
          </cell>
          <cell r="H11">
            <v>60</v>
          </cell>
          <cell r="I11">
            <v>60</v>
          </cell>
          <cell r="J11">
            <v>60</v>
          </cell>
          <cell r="K11">
            <v>1</v>
          </cell>
          <cell r="L11" t="str">
            <v>3 to 11</v>
          </cell>
          <cell r="M11" t="str">
            <v>Vickie Hemming-Allen</v>
          </cell>
        </row>
        <row r="12">
          <cell r="A12">
            <v>2011</v>
          </cell>
          <cell r="B12" t="str">
            <v>Starbeck Primary Academy</v>
          </cell>
          <cell r="C12" t="str">
            <v xml:space="preserve">Academy </v>
          </cell>
          <cell r="D12" t="str">
            <v>sue.turley@northyorks.gov.uk</v>
          </cell>
          <cell r="E12" t="str">
            <v>rachel.conyers@northyorks.gov.uk</v>
          </cell>
          <cell r="F12">
            <v>293</v>
          </cell>
          <cell r="G12">
            <v>41</v>
          </cell>
          <cell r="H12">
            <v>30</v>
          </cell>
          <cell r="I12">
            <v>30</v>
          </cell>
          <cell r="J12">
            <v>30</v>
          </cell>
          <cell r="K12">
            <v>1</v>
          </cell>
          <cell r="L12" t="str">
            <v>3 to 11</v>
          </cell>
          <cell r="M12" t="str">
            <v>Rachel Conyers</v>
          </cell>
        </row>
        <row r="13">
          <cell r="A13">
            <v>2012</v>
          </cell>
          <cell r="B13" t="str">
            <v>Keeble Primary Academy, Sowerby</v>
          </cell>
          <cell r="C13" t="str">
            <v xml:space="preserve">Academy </v>
          </cell>
          <cell r="D13" t="str">
            <v>mark.ashton@northyorks.gov.uk</v>
          </cell>
          <cell r="E13" t="str">
            <v>rachel.conyers@northyorks.gov.uk</v>
          </cell>
          <cell r="F13">
            <v>210</v>
          </cell>
          <cell r="G13">
            <v>30</v>
          </cell>
          <cell r="H13">
            <v>30</v>
          </cell>
          <cell r="I13">
            <v>30</v>
          </cell>
          <cell r="J13">
            <v>30</v>
          </cell>
          <cell r="K13">
            <v>1</v>
          </cell>
          <cell r="L13" t="str">
            <v>3 to 11</v>
          </cell>
          <cell r="M13" t="str">
            <v>Rachel Conyers</v>
          </cell>
        </row>
        <row r="14">
          <cell r="A14">
            <v>2013</v>
          </cell>
          <cell r="B14" t="str">
            <v>Cambrai Primary Academy, Catterick Garrison</v>
          </cell>
          <cell r="C14" t="str">
            <v xml:space="preserve">Academy </v>
          </cell>
          <cell r="D14" t="str">
            <v>mark.ashton@northyorks.gov.uk</v>
          </cell>
          <cell r="E14" t="str">
            <v>rachel.conyers@northyorks.gov.uk</v>
          </cell>
          <cell r="F14">
            <v>210</v>
          </cell>
          <cell r="G14">
            <v>30</v>
          </cell>
          <cell r="H14">
            <v>30</v>
          </cell>
          <cell r="I14">
            <v>30</v>
          </cell>
          <cell r="J14">
            <v>30</v>
          </cell>
          <cell r="K14"/>
          <cell r="L14" t="str">
            <v>4 to 11</v>
          </cell>
          <cell r="M14" t="str">
            <v>Rachel Conyers</v>
          </cell>
        </row>
        <row r="15">
          <cell r="A15">
            <v>2014</v>
          </cell>
          <cell r="B15" t="str">
            <v>All Saints Roman Catholic Primary School</v>
          </cell>
          <cell r="C15" t="str">
            <v xml:space="preserve">Academy </v>
          </cell>
          <cell r="D15" t="str">
            <v>mark.ashton@northyorks.gov.uk</v>
          </cell>
          <cell r="E15" t="str">
            <v>rachel.conyers@northyorks.gov.uk</v>
          </cell>
          <cell r="F15">
            <v>80</v>
          </cell>
          <cell r="G15">
            <v>11</v>
          </cell>
          <cell r="H15">
            <v>14</v>
          </cell>
          <cell r="I15">
            <v>14</v>
          </cell>
          <cell r="J15">
            <v>14</v>
          </cell>
          <cell r="K15">
            <v>1</v>
          </cell>
          <cell r="L15" t="str">
            <v>3 to 11</v>
          </cell>
          <cell r="M15" t="str">
            <v>Rachel Conyers</v>
          </cell>
        </row>
        <row r="16">
          <cell r="A16">
            <v>2015</v>
          </cell>
          <cell r="B16" t="str">
            <v>Friarage Community Primary School</v>
          </cell>
          <cell r="C16" t="str">
            <v xml:space="preserve">Academy </v>
          </cell>
          <cell r="D16" t="str">
            <v>matt.george@northyorks.gov.uk</v>
          </cell>
          <cell r="E16" t="str">
            <v>vickie.hemming-allen@northyorks.gov.uk</v>
          </cell>
          <cell r="F16">
            <v>420</v>
          </cell>
          <cell r="G16">
            <v>60</v>
          </cell>
          <cell r="H16">
            <v>45</v>
          </cell>
          <cell r="I16">
            <v>45</v>
          </cell>
          <cell r="J16">
            <v>45</v>
          </cell>
          <cell r="K16"/>
          <cell r="L16" t="str">
            <v>3 to 11</v>
          </cell>
          <cell r="M16" t="str">
            <v>Vickie Hemming-Allen</v>
          </cell>
        </row>
        <row r="17">
          <cell r="A17">
            <v>2016</v>
          </cell>
          <cell r="B17" t="str">
            <v>Brayton Church of England Voluntary Controlled Primary School</v>
          </cell>
          <cell r="C17" t="str">
            <v xml:space="preserve">Academy </v>
          </cell>
          <cell r="D17" t="str">
            <v>john.s.lee@northyorks.gov.uk</v>
          </cell>
          <cell r="E17" t="str">
            <v>nicola.wright@northyorks.gov.uk</v>
          </cell>
          <cell r="F17">
            <v>420</v>
          </cell>
          <cell r="G17">
            <v>60</v>
          </cell>
          <cell r="H17">
            <v>60</v>
          </cell>
          <cell r="I17">
            <v>60</v>
          </cell>
          <cell r="J17">
            <v>60</v>
          </cell>
          <cell r="K17">
            <v>1</v>
          </cell>
          <cell r="L17" t="str">
            <v>3 to 11</v>
          </cell>
          <cell r="M17" t="str">
            <v>Nicola Wright</v>
          </cell>
        </row>
        <row r="18">
          <cell r="A18">
            <v>2017</v>
          </cell>
          <cell r="B18" t="str">
            <v>Catterick Garrison, Carnagill Community Primary School</v>
          </cell>
          <cell r="C18" t="str">
            <v xml:space="preserve">Academy </v>
          </cell>
          <cell r="D18" t="str">
            <v>mark.ashton@northyorks.gov.uk</v>
          </cell>
          <cell r="E18" t="str">
            <v>rachel.conyers@northyorks.gov.uk</v>
          </cell>
          <cell r="F18">
            <v>210</v>
          </cell>
          <cell r="G18">
            <v>30</v>
          </cell>
          <cell r="H18">
            <v>30</v>
          </cell>
          <cell r="I18">
            <v>30</v>
          </cell>
          <cell r="J18">
            <v>30</v>
          </cell>
          <cell r="K18"/>
          <cell r="L18" t="str">
            <v>3 to 11</v>
          </cell>
          <cell r="M18" t="str">
            <v>Rachel Conyers</v>
          </cell>
        </row>
        <row r="19">
          <cell r="A19">
            <v>2018</v>
          </cell>
          <cell r="B19" t="str">
            <v>Rillington Community Primary School</v>
          </cell>
          <cell r="C19" t="str">
            <v xml:space="preserve">Academy </v>
          </cell>
          <cell r="D19" t="str">
            <v>matt.george@northyorks.gov.uk</v>
          </cell>
          <cell r="E19" t="str">
            <v>vickie.hemming-allen@northyorks.gov.uk</v>
          </cell>
          <cell r="F19">
            <v>157</v>
          </cell>
          <cell r="G19">
            <v>22</v>
          </cell>
          <cell r="H19">
            <v>20</v>
          </cell>
          <cell r="I19">
            <v>20</v>
          </cell>
          <cell r="J19">
            <v>20</v>
          </cell>
          <cell r="K19">
            <v>1</v>
          </cell>
          <cell r="L19" t="str">
            <v>3 to 11</v>
          </cell>
          <cell r="M19" t="str">
            <v>Vickie Hemming-Allen</v>
          </cell>
        </row>
        <row r="20">
          <cell r="A20">
            <v>2019</v>
          </cell>
          <cell r="B20" t="str">
            <v>Thornton Dale CofE (VC) Primary School</v>
          </cell>
          <cell r="C20" t="str">
            <v xml:space="preserve">Academy </v>
          </cell>
          <cell r="D20" t="str">
            <v>matt.george@northyorks.gov.uk</v>
          </cell>
          <cell r="E20" t="str">
            <v>vickie.hemming-allen@northyorks.gov.uk</v>
          </cell>
          <cell r="F20">
            <v>190</v>
          </cell>
          <cell r="G20">
            <v>26</v>
          </cell>
          <cell r="H20">
            <v>26</v>
          </cell>
          <cell r="I20">
            <v>26</v>
          </cell>
          <cell r="J20">
            <v>26</v>
          </cell>
          <cell r="K20"/>
          <cell r="L20" t="str">
            <v>4 to 11</v>
          </cell>
          <cell r="M20" t="str">
            <v>Vickie Hemming-Allen</v>
          </cell>
        </row>
        <row r="21">
          <cell r="A21">
            <v>2020</v>
          </cell>
          <cell r="B21" t="str">
            <v>Skipton Parish Church Church of England Voluntary Controlled Primary School</v>
          </cell>
          <cell r="C21" t="str">
            <v xml:space="preserve">Academy </v>
          </cell>
          <cell r="D21" t="str">
            <v>julia.temple@northyorks.gov.uk</v>
          </cell>
          <cell r="E21" t="str">
            <v>vickie.hemming-allen@northyorks.gov.uk</v>
          </cell>
          <cell r="F21">
            <v>360</v>
          </cell>
          <cell r="G21">
            <v>51</v>
          </cell>
          <cell r="H21">
            <v>60</v>
          </cell>
          <cell r="I21">
            <v>60</v>
          </cell>
          <cell r="J21">
            <v>60</v>
          </cell>
          <cell r="K21"/>
          <cell r="L21" t="str">
            <v>4 to 11</v>
          </cell>
          <cell r="M21" t="str">
            <v>Nicola Wright</v>
          </cell>
        </row>
        <row r="22">
          <cell r="A22">
            <v>2021</v>
          </cell>
          <cell r="B22" t="str">
            <v>Alanbrooke School</v>
          </cell>
          <cell r="C22" t="str">
            <v xml:space="preserve">Academy </v>
          </cell>
          <cell r="D22" t="str">
            <v>mark.ashton@northyorks.gov.uk</v>
          </cell>
          <cell r="E22" t="str">
            <v>rachel.conyers@northyorks.gov.uk</v>
          </cell>
          <cell r="F22">
            <v>105</v>
          </cell>
          <cell r="G22">
            <v>15</v>
          </cell>
          <cell r="H22">
            <v>15</v>
          </cell>
          <cell r="I22">
            <v>15</v>
          </cell>
          <cell r="J22">
            <v>15</v>
          </cell>
          <cell r="K22"/>
          <cell r="L22" t="str">
            <v>4 to 11</v>
          </cell>
          <cell r="M22" t="str">
            <v>Rachel Conyers</v>
          </cell>
        </row>
        <row r="23">
          <cell r="A23">
            <v>2022</v>
          </cell>
          <cell r="B23" t="str">
            <v>Outwood Academy Alne</v>
          </cell>
          <cell r="C23" t="str">
            <v xml:space="preserve">Academy </v>
          </cell>
          <cell r="D23" t="str">
            <v>mark.ashton@northyorks.gov.uk</v>
          </cell>
          <cell r="E23" t="str">
            <v>rachel.conyers@northyorks.gov.uk</v>
          </cell>
          <cell r="F23">
            <v>157</v>
          </cell>
          <cell r="G23">
            <v>22</v>
          </cell>
          <cell r="H23">
            <v>21</v>
          </cell>
          <cell r="I23">
            <v>22</v>
          </cell>
          <cell r="J23">
            <v>22</v>
          </cell>
          <cell r="K23">
            <v>1</v>
          </cell>
          <cell r="L23" t="str">
            <v>4 to 11</v>
          </cell>
          <cell r="M23" t="str">
            <v>Rachel Conyers</v>
          </cell>
        </row>
        <row r="24">
          <cell r="A24">
            <v>2024</v>
          </cell>
          <cell r="B24" t="str">
            <v>Carleton Endowed CofE Primary School</v>
          </cell>
          <cell r="C24" t="str">
            <v xml:space="preserve">Academy </v>
          </cell>
          <cell r="D24" t="str">
            <v>julia.temple@northyorks.gov.uk</v>
          </cell>
          <cell r="E24" t="str">
            <v>nicola.wright@northyorks.gov.uk</v>
          </cell>
          <cell r="F24">
            <v>206</v>
          </cell>
          <cell r="G24">
            <v>29</v>
          </cell>
          <cell r="H24">
            <v>30</v>
          </cell>
          <cell r="I24">
            <v>30</v>
          </cell>
          <cell r="J24">
            <v>30</v>
          </cell>
          <cell r="K24"/>
          <cell r="L24" t="str">
            <v>4 to 11</v>
          </cell>
          <cell r="M24" t="str">
            <v>Nicola Wright</v>
          </cell>
        </row>
        <row r="25">
          <cell r="A25">
            <v>2040</v>
          </cell>
          <cell r="B25" t="str">
            <v>Leeming and Londonderry Community Primary School</v>
          </cell>
          <cell r="C25" t="str">
            <v xml:space="preserve">Community </v>
          </cell>
          <cell r="D25" t="str">
            <v>mark.ashton@northyorks.gov.uk</v>
          </cell>
          <cell r="E25" t="str">
            <v>rachel.conyers@northyorks.gov.uk</v>
          </cell>
          <cell r="F25">
            <v>56</v>
          </cell>
          <cell r="G25">
            <v>8</v>
          </cell>
          <cell r="H25">
            <v>8</v>
          </cell>
          <cell r="I25">
            <v>8</v>
          </cell>
          <cell r="J25">
            <v>8</v>
          </cell>
          <cell r="K25">
            <v>1</v>
          </cell>
          <cell r="L25" t="str">
            <v>4 to 11</v>
          </cell>
          <cell r="M25" t="str">
            <v>Rachel Conyers</v>
          </cell>
        </row>
        <row r="26">
          <cell r="A26">
            <v>2041</v>
          </cell>
          <cell r="B26" t="str">
            <v>Glaisdale Primary School</v>
          </cell>
          <cell r="C26" t="str">
            <v xml:space="preserve">Academy </v>
          </cell>
          <cell r="D26" t="str">
            <v>matt.george@northyorks.gov.uk</v>
          </cell>
          <cell r="E26" t="str">
            <v>vickie.hemming-allen@northyorks.gov.uk</v>
          </cell>
          <cell r="F26">
            <v>56</v>
          </cell>
          <cell r="G26">
            <v>8</v>
          </cell>
          <cell r="H26">
            <v>8</v>
          </cell>
          <cell r="I26">
            <v>8</v>
          </cell>
          <cell r="J26">
            <v>8</v>
          </cell>
          <cell r="K26">
            <v>1</v>
          </cell>
          <cell r="L26" t="str">
            <v>4 to 11</v>
          </cell>
          <cell r="M26" t="str">
            <v>Vickie Hemming-Allen</v>
          </cell>
        </row>
        <row r="27">
          <cell r="A27">
            <v>2042</v>
          </cell>
          <cell r="B27" t="str">
            <v>Lealholm Primary School</v>
          </cell>
          <cell r="C27" t="str">
            <v xml:space="preserve">Academy </v>
          </cell>
          <cell r="D27" t="str">
            <v>matt.george@northyorks.gov.uk</v>
          </cell>
          <cell r="E27" t="str">
            <v>vickie.hemming-allen@northyorks.gov.uk</v>
          </cell>
          <cell r="F27">
            <v>56</v>
          </cell>
          <cell r="G27">
            <v>8</v>
          </cell>
          <cell r="H27">
            <v>8</v>
          </cell>
          <cell r="I27">
            <v>8</v>
          </cell>
          <cell r="J27">
            <v>8</v>
          </cell>
          <cell r="K27">
            <v>1</v>
          </cell>
          <cell r="L27" t="str">
            <v>5 to 11</v>
          </cell>
          <cell r="M27" t="str">
            <v>Vickie Hemming-Allen</v>
          </cell>
        </row>
        <row r="28">
          <cell r="A28">
            <v>2043</v>
          </cell>
          <cell r="B28" t="str">
            <v>Goathland Primary School</v>
          </cell>
          <cell r="C28" t="str">
            <v xml:space="preserve">Community </v>
          </cell>
          <cell r="D28" t="str">
            <v>matt.george@northyorks.gov.uk</v>
          </cell>
          <cell r="E28" t="str">
            <v>vickie.hemming-allen@northyorks.gov.uk</v>
          </cell>
          <cell r="F28">
            <v>49</v>
          </cell>
          <cell r="G28">
            <v>7</v>
          </cell>
          <cell r="H28">
            <v>7</v>
          </cell>
          <cell r="I28">
            <v>7</v>
          </cell>
          <cell r="J28">
            <v>7</v>
          </cell>
          <cell r="K28"/>
          <cell r="L28" t="str">
            <v>3 to 11</v>
          </cell>
          <cell r="M28" t="str">
            <v>Vickie Hemming-Allen</v>
          </cell>
        </row>
        <row r="29">
          <cell r="A29">
            <v>2047</v>
          </cell>
          <cell r="B29" t="str">
            <v>Great Smeaton Academy Primary School</v>
          </cell>
          <cell r="C29" t="str">
            <v xml:space="preserve">Academy </v>
          </cell>
          <cell r="D29" t="str">
            <v>mark.ashton@northyorks.gov.uk</v>
          </cell>
          <cell r="E29" t="str">
            <v>rachel.conyers@northyorks.gov.uk</v>
          </cell>
          <cell r="F29">
            <v>70</v>
          </cell>
          <cell r="G29">
            <v>10</v>
          </cell>
          <cell r="H29">
            <v>10</v>
          </cell>
          <cell r="I29">
            <v>10</v>
          </cell>
          <cell r="J29">
            <v>10</v>
          </cell>
          <cell r="K29">
            <v>1</v>
          </cell>
          <cell r="L29" t="str">
            <v>4 to 11</v>
          </cell>
          <cell r="M29" t="str">
            <v>Rachel Conyers</v>
          </cell>
        </row>
        <row r="30">
          <cell r="A30">
            <v>2060</v>
          </cell>
          <cell r="B30" t="str">
            <v>Oakridge Community Primary School</v>
          </cell>
          <cell r="C30" t="str">
            <v xml:space="preserve">Academy </v>
          </cell>
          <cell r="D30" t="str">
            <v>matt.george@northyorks.gov.uk</v>
          </cell>
          <cell r="E30" t="str">
            <v>vickie.hemming-allen@northyorks.gov.uk</v>
          </cell>
          <cell r="F30">
            <v>52</v>
          </cell>
          <cell r="G30">
            <v>7</v>
          </cell>
          <cell r="H30">
            <v>8</v>
          </cell>
          <cell r="I30">
            <v>8</v>
          </cell>
          <cell r="J30">
            <v>8</v>
          </cell>
          <cell r="K30"/>
          <cell r="L30" t="str">
            <v>3 to 11</v>
          </cell>
          <cell r="M30" t="str">
            <v>Vickie Hemming-Allen</v>
          </cell>
        </row>
        <row r="31">
          <cell r="A31">
            <v>2061</v>
          </cell>
          <cell r="B31" t="str">
            <v>Staithes, Seton Community Primary School</v>
          </cell>
          <cell r="C31" t="str">
            <v xml:space="preserve">Community </v>
          </cell>
          <cell r="D31" t="str">
            <v>matt.george@northyorks.gov.uk</v>
          </cell>
          <cell r="E31" t="str">
            <v>vickie.hemming-allen@northyorks.gov.uk</v>
          </cell>
          <cell r="F31">
            <v>105</v>
          </cell>
          <cell r="G31">
            <v>15</v>
          </cell>
          <cell r="H31">
            <v>15</v>
          </cell>
          <cell r="I31">
            <v>15</v>
          </cell>
          <cell r="J31">
            <v>15</v>
          </cell>
          <cell r="L31" t="str">
            <v>3 to 11</v>
          </cell>
          <cell r="M31" t="str">
            <v>Vickie Hemming-Allen</v>
          </cell>
        </row>
        <row r="32">
          <cell r="A32">
            <v>2063</v>
          </cell>
          <cell r="B32" t="str">
            <v>Hunton and Arrathorne Community Primary School</v>
          </cell>
          <cell r="C32" t="str">
            <v xml:space="preserve">Community </v>
          </cell>
          <cell r="D32" t="str">
            <v>mark.ashton@northyorks.gov.uk</v>
          </cell>
          <cell r="E32" t="str">
            <v>rachel.conyers@northyorks.gov.uk</v>
          </cell>
          <cell r="F32">
            <v>70</v>
          </cell>
          <cell r="G32">
            <v>10</v>
          </cell>
          <cell r="H32">
            <v>10</v>
          </cell>
          <cell r="I32">
            <v>10</v>
          </cell>
          <cell r="J32">
            <v>10</v>
          </cell>
          <cell r="K32">
            <v>1</v>
          </cell>
          <cell r="L32" t="str">
            <v>4 to 11</v>
          </cell>
          <cell r="M32" t="str">
            <v>Rachel Conyers</v>
          </cell>
        </row>
        <row r="33">
          <cell r="A33">
            <v>2064</v>
          </cell>
          <cell r="B33" t="str">
            <v>Kirkbymoorside Community Primary School</v>
          </cell>
          <cell r="C33" t="str">
            <v xml:space="preserve">Academy </v>
          </cell>
          <cell r="D33" t="str">
            <v>matt.george@northyorks.gov.uk</v>
          </cell>
          <cell r="E33" t="str">
            <v>vickie.hemming-allen@northyorks.gov.uk</v>
          </cell>
          <cell r="F33">
            <v>210</v>
          </cell>
          <cell r="G33">
            <v>30</v>
          </cell>
          <cell r="H33">
            <v>30</v>
          </cell>
          <cell r="I33">
            <v>30</v>
          </cell>
          <cell r="J33">
            <v>30</v>
          </cell>
          <cell r="K33">
            <v>1</v>
          </cell>
          <cell r="L33" t="str">
            <v>3 to 11</v>
          </cell>
          <cell r="M33" t="str">
            <v>Vickie Hemming-Allen</v>
          </cell>
        </row>
        <row r="34">
          <cell r="A34">
            <v>2065</v>
          </cell>
          <cell r="B34" t="str">
            <v>Leyburn Primary School</v>
          </cell>
          <cell r="C34" t="str">
            <v xml:space="preserve">Academy </v>
          </cell>
          <cell r="D34" t="str">
            <v>mark.ashton@northyorks.gov.uk</v>
          </cell>
          <cell r="E34" t="str">
            <v>rachel.conyers@northyorks.gov.uk</v>
          </cell>
          <cell r="F34">
            <v>210</v>
          </cell>
          <cell r="G34">
            <v>30</v>
          </cell>
          <cell r="H34">
            <v>30</v>
          </cell>
          <cell r="I34">
            <v>30</v>
          </cell>
          <cell r="J34">
            <v>30</v>
          </cell>
          <cell r="K34"/>
          <cell r="L34" t="str">
            <v>3 to 11</v>
          </cell>
          <cell r="M34" t="str">
            <v>Rachel Conyers</v>
          </cell>
        </row>
        <row r="35">
          <cell r="A35">
            <v>2074</v>
          </cell>
          <cell r="B35" t="str">
            <v>Malton Community Primary School</v>
          </cell>
          <cell r="C35" t="str">
            <v xml:space="preserve">Academy </v>
          </cell>
          <cell r="D35" t="str">
            <v>matt.george@northyorks.gov.uk</v>
          </cell>
          <cell r="E35" t="str">
            <v>vickie.hemming-allen@northyorks.gov.uk</v>
          </cell>
          <cell r="F35">
            <v>294</v>
          </cell>
          <cell r="G35">
            <v>42</v>
          </cell>
          <cell r="H35">
            <v>42</v>
          </cell>
          <cell r="I35">
            <v>42</v>
          </cell>
          <cell r="J35">
            <v>42</v>
          </cell>
          <cell r="K35"/>
          <cell r="L35" t="str">
            <v>2 to 11</v>
          </cell>
          <cell r="M35" t="str">
            <v>Vickie Hemming-Allen</v>
          </cell>
        </row>
        <row r="36">
          <cell r="A36">
            <v>2075</v>
          </cell>
          <cell r="B36" t="str">
            <v>Nawton Community Primary School</v>
          </cell>
          <cell r="C36" t="str">
            <v xml:space="preserve">Community </v>
          </cell>
          <cell r="D36" t="str">
            <v>matt.george@northyorks.gov.uk</v>
          </cell>
          <cell r="E36" t="str">
            <v>vickie.hemming-allen@northyorks.gov.uk</v>
          </cell>
          <cell r="F36">
            <v>105</v>
          </cell>
          <cell r="G36">
            <v>15</v>
          </cell>
          <cell r="H36">
            <v>15</v>
          </cell>
          <cell r="I36">
            <v>15</v>
          </cell>
          <cell r="J36">
            <v>15</v>
          </cell>
          <cell r="K36">
            <v>1</v>
          </cell>
          <cell r="L36" t="str">
            <v>3 to 11</v>
          </cell>
          <cell r="M36" t="str">
            <v>Vickie Hemming-Allen</v>
          </cell>
        </row>
        <row r="37">
          <cell r="A37">
            <v>2076</v>
          </cell>
          <cell r="B37" t="str">
            <v>Newby and Scalby Primary School</v>
          </cell>
          <cell r="C37" t="str">
            <v xml:space="preserve">Academy </v>
          </cell>
          <cell r="D37" t="str">
            <v>matt.george@northyorks.gov.uk</v>
          </cell>
          <cell r="E37" t="str">
            <v>vickie.hemming-allen@northyorks.gov.uk</v>
          </cell>
          <cell r="F37">
            <v>420</v>
          </cell>
          <cell r="G37">
            <v>59</v>
          </cell>
          <cell r="H37">
            <v>60</v>
          </cell>
          <cell r="I37">
            <v>60</v>
          </cell>
          <cell r="J37">
            <v>60</v>
          </cell>
          <cell r="K37">
            <v>1</v>
          </cell>
          <cell r="L37" t="str">
            <v>4 to 11</v>
          </cell>
          <cell r="M37" t="str">
            <v>Vickie Hemming-Allen</v>
          </cell>
        </row>
        <row r="38">
          <cell r="A38">
            <v>2080</v>
          </cell>
          <cell r="B38" t="str">
            <v>Applegarth Primary School</v>
          </cell>
          <cell r="C38" t="str">
            <v xml:space="preserve">Community </v>
          </cell>
          <cell r="D38" t="str">
            <v>mark.ashton@northyorks.gov.uk</v>
          </cell>
          <cell r="E38" t="str">
            <v>rachel.conyers@northyorks.gov.uk</v>
          </cell>
          <cell r="F38">
            <v>280</v>
          </cell>
          <cell r="G38">
            <v>40</v>
          </cell>
          <cell r="H38">
            <v>30</v>
          </cell>
          <cell r="I38">
            <v>30</v>
          </cell>
          <cell r="J38">
            <v>30</v>
          </cell>
          <cell r="K38">
            <v>1</v>
          </cell>
          <cell r="L38" t="str">
            <v>4 to 11</v>
          </cell>
          <cell r="M38" t="str">
            <v>Rachel Conyers</v>
          </cell>
        </row>
        <row r="39">
          <cell r="A39">
            <v>2081</v>
          </cell>
          <cell r="B39" t="str">
            <v>North and South Cowton Community Primary School</v>
          </cell>
          <cell r="C39" t="str">
            <v xml:space="preserve">Community </v>
          </cell>
          <cell r="D39" t="str">
            <v>mark.ashton@northyorks.gov.uk</v>
          </cell>
          <cell r="E39" t="str">
            <v>rachel.conyers@northyorks.gov.uk</v>
          </cell>
          <cell r="F39">
            <v>52</v>
          </cell>
          <cell r="G39">
            <v>7</v>
          </cell>
          <cell r="H39">
            <v>7</v>
          </cell>
          <cell r="I39">
            <v>7</v>
          </cell>
          <cell r="J39">
            <v>7</v>
          </cell>
          <cell r="K39">
            <v>1</v>
          </cell>
          <cell r="L39" t="str">
            <v>4 to 11</v>
          </cell>
          <cell r="M39" t="str">
            <v>Rachel Conyers</v>
          </cell>
        </row>
        <row r="40">
          <cell r="A40">
            <v>2083</v>
          </cell>
          <cell r="B40" t="str">
            <v>Osmotherley Primary School</v>
          </cell>
          <cell r="C40" t="str">
            <v xml:space="preserve">Community </v>
          </cell>
          <cell r="D40" t="str">
            <v>mark.ashton@northyorks.gov.uk</v>
          </cell>
          <cell r="E40" t="str">
            <v>rachel.conyers@northyorks.gov.uk</v>
          </cell>
          <cell r="F40">
            <v>70</v>
          </cell>
          <cell r="G40">
            <v>10</v>
          </cell>
          <cell r="H40">
            <v>10</v>
          </cell>
          <cell r="I40">
            <v>10</v>
          </cell>
          <cell r="J40">
            <v>10</v>
          </cell>
          <cell r="K40">
            <v>1</v>
          </cell>
          <cell r="L40" t="str">
            <v>4 to 11</v>
          </cell>
          <cell r="M40" t="str">
            <v>Rachel Conyers</v>
          </cell>
        </row>
        <row r="41">
          <cell r="A41">
            <v>2096</v>
          </cell>
          <cell r="B41" t="str">
            <v>Reeth Community Primary School</v>
          </cell>
          <cell r="C41" t="str">
            <v xml:space="preserve">Community </v>
          </cell>
          <cell r="D41" t="str">
            <v>mark.ashton@northyorks.gov.uk</v>
          </cell>
          <cell r="E41" t="str">
            <v>rachel.conyers@northyorks.gov.uk</v>
          </cell>
          <cell r="F41">
            <v>56</v>
          </cell>
          <cell r="G41">
            <v>8</v>
          </cell>
          <cell r="H41">
            <v>8</v>
          </cell>
          <cell r="I41">
            <v>8</v>
          </cell>
          <cell r="J41">
            <v>8</v>
          </cell>
          <cell r="L41" t="str">
            <v>3 to 11</v>
          </cell>
          <cell r="M41" t="str">
            <v>Rachel Conyers</v>
          </cell>
        </row>
        <row r="42">
          <cell r="A42">
            <v>2097</v>
          </cell>
          <cell r="B42" t="str">
            <v>Romanby Primary School</v>
          </cell>
          <cell r="C42" t="str">
            <v xml:space="preserve">Community </v>
          </cell>
          <cell r="D42" t="str">
            <v>mark.ashton@northyorks.gov.uk</v>
          </cell>
          <cell r="E42" t="str">
            <v>rachel.conyers@northyorks.gov.uk</v>
          </cell>
          <cell r="F42">
            <v>280</v>
          </cell>
          <cell r="G42">
            <v>40</v>
          </cell>
          <cell r="H42">
            <v>40</v>
          </cell>
          <cell r="I42">
            <v>40</v>
          </cell>
          <cell r="J42">
            <v>40</v>
          </cell>
          <cell r="K42">
            <v>1</v>
          </cell>
          <cell r="L42" t="str">
            <v>4 to 11</v>
          </cell>
          <cell r="M42" t="str">
            <v>Rachel Conyers</v>
          </cell>
        </row>
        <row r="43">
          <cell r="A43">
            <v>2098</v>
          </cell>
          <cell r="B43" t="str">
            <v>Rosedale Abbey Community Primary School</v>
          </cell>
          <cell r="C43" t="str">
            <v xml:space="preserve">Community </v>
          </cell>
          <cell r="D43" t="str">
            <v>matt.george@northyorks.gov.uk</v>
          </cell>
          <cell r="E43" t="str">
            <v>vickie.hemming-allen@northyorks.gov.uk</v>
          </cell>
          <cell r="F43">
            <v>52</v>
          </cell>
          <cell r="G43">
            <v>7</v>
          </cell>
          <cell r="H43">
            <v>7</v>
          </cell>
          <cell r="I43">
            <v>7</v>
          </cell>
          <cell r="J43">
            <v>7</v>
          </cell>
          <cell r="K43">
            <v>1</v>
          </cell>
          <cell r="L43" t="str">
            <v>3 to 11</v>
          </cell>
          <cell r="M43" t="str">
            <v>Vickie Hemming-Allen</v>
          </cell>
        </row>
        <row r="44">
          <cell r="A44">
            <v>2108</v>
          </cell>
          <cell r="B44" t="str">
            <v>Barrowcliff School</v>
          </cell>
          <cell r="C44" t="str">
            <v xml:space="preserve">Community </v>
          </cell>
          <cell r="D44" t="str">
            <v>matt.george@northyorks.gov.uk</v>
          </cell>
          <cell r="E44" t="str">
            <v>vickie.hemming-allen@northyorks.gov.uk</v>
          </cell>
          <cell r="F44">
            <v>420</v>
          </cell>
          <cell r="G44">
            <v>60</v>
          </cell>
          <cell r="H44">
            <v>60</v>
          </cell>
          <cell r="I44">
            <v>60</v>
          </cell>
          <cell r="J44">
            <v>60</v>
          </cell>
          <cell r="L44" t="str">
            <v>2 to 11</v>
          </cell>
          <cell r="M44" t="str">
            <v>Vickie Hemming-Allen</v>
          </cell>
        </row>
        <row r="45">
          <cell r="A45">
            <v>2117</v>
          </cell>
          <cell r="B45" t="str">
            <v>Gladstone Road Primary School</v>
          </cell>
          <cell r="C45" t="str">
            <v xml:space="preserve">Community </v>
          </cell>
          <cell r="D45" t="str">
            <v>matt.george@northyorks.gov.uk</v>
          </cell>
          <cell r="E45" t="str">
            <v>vickie.hemming-allen@northyorks.gov.uk</v>
          </cell>
          <cell r="F45">
            <v>834</v>
          </cell>
          <cell r="G45">
            <v>119</v>
          </cell>
          <cell r="H45">
            <v>120</v>
          </cell>
          <cell r="I45">
            <v>120</v>
          </cell>
          <cell r="J45">
            <v>120</v>
          </cell>
          <cell r="K45">
            <v>1</v>
          </cell>
          <cell r="L45" t="str">
            <v>4 to 11</v>
          </cell>
          <cell r="M45" t="str">
            <v>Vickie Hemming-Allen</v>
          </cell>
        </row>
        <row r="46">
          <cell r="A46">
            <v>2120</v>
          </cell>
          <cell r="B46" t="str">
            <v>Scarborough, Northstead Community Primary School</v>
          </cell>
          <cell r="C46" t="str">
            <v xml:space="preserve">Community </v>
          </cell>
          <cell r="D46" t="str">
            <v>matt.george@northyorks.gov.uk</v>
          </cell>
          <cell r="E46" t="str">
            <v>vickie.hemming-allen@northyorks.gov.uk</v>
          </cell>
          <cell r="F46">
            <v>630</v>
          </cell>
          <cell r="G46">
            <v>90</v>
          </cell>
          <cell r="H46">
            <v>90</v>
          </cell>
          <cell r="I46">
            <v>90</v>
          </cell>
          <cell r="J46">
            <v>90</v>
          </cell>
          <cell r="K46">
            <v>1</v>
          </cell>
          <cell r="L46" t="str">
            <v>4 to 11</v>
          </cell>
          <cell r="M46" t="str">
            <v>Vickie Hemming-Allen</v>
          </cell>
        </row>
        <row r="47">
          <cell r="A47">
            <v>2132</v>
          </cell>
          <cell r="B47" t="str">
            <v>Slingsby Community Primary School</v>
          </cell>
          <cell r="C47" t="str">
            <v xml:space="preserve">Community </v>
          </cell>
          <cell r="D47" t="str">
            <v>matt.george@northyorks.gov.uk</v>
          </cell>
          <cell r="E47" t="str">
            <v>vickie.hemming-allen@northyorks.gov.uk</v>
          </cell>
          <cell r="F47">
            <v>77</v>
          </cell>
          <cell r="G47">
            <v>11</v>
          </cell>
          <cell r="H47">
            <v>11</v>
          </cell>
          <cell r="I47">
            <v>11</v>
          </cell>
          <cell r="J47">
            <v>11</v>
          </cell>
          <cell r="K47">
            <v>1</v>
          </cell>
          <cell r="L47" t="str">
            <v>4 to 11</v>
          </cell>
          <cell r="M47" t="str">
            <v>Vickie Hemming-Allen</v>
          </cell>
        </row>
        <row r="48">
          <cell r="A48">
            <v>2133</v>
          </cell>
          <cell r="B48" t="str">
            <v>Snape Community Primary School</v>
          </cell>
          <cell r="C48" t="str">
            <v xml:space="preserve">Community </v>
          </cell>
          <cell r="D48" t="str">
            <v>mark.ashton@northyorks.gov.uk</v>
          </cell>
          <cell r="E48" t="str">
            <v>rachel.conyers@northyorks.gov.uk</v>
          </cell>
          <cell r="F48">
            <v>52</v>
          </cell>
          <cell r="G48">
            <v>7</v>
          </cell>
          <cell r="H48">
            <v>7</v>
          </cell>
          <cell r="I48">
            <v>7</v>
          </cell>
          <cell r="J48">
            <v>7</v>
          </cell>
          <cell r="L48" t="str">
            <v>3 to 11</v>
          </cell>
          <cell r="M48" t="str">
            <v>Rachel Conyers</v>
          </cell>
        </row>
        <row r="49">
          <cell r="A49">
            <v>2138</v>
          </cell>
          <cell r="B49" t="str">
            <v>Stillington Primary School</v>
          </cell>
          <cell r="C49" t="str">
            <v xml:space="preserve">Community </v>
          </cell>
          <cell r="D49" t="str">
            <v>mark.ashton@northyorks.gov.uk</v>
          </cell>
          <cell r="E49" t="str">
            <v>rachel.conyers@northyorks.gov.uk</v>
          </cell>
          <cell r="F49">
            <v>49</v>
          </cell>
          <cell r="G49">
            <v>7</v>
          </cell>
          <cell r="H49">
            <v>7</v>
          </cell>
          <cell r="I49">
            <v>7</v>
          </cell>
          <cell r="J49">
            <v>7</v>
          </cell>
          <cell r="K49"/>
          <cell r="L49" t="str">
            <v>3 to 11</v>
          </cell>
          <cell r="M49" t="str">
            <v>Rachel Conyers</v>
          </cell>
        </row>
        <row r="50">
          <cell r="A50">
            <v>2139</v>
          </cell>
          <cell r="B50" t="str">
            <v>Stokesley Primary Academy</v>
          </cell>
          <cell r="C50" t="str">
            <v xml:space="preserve">Academy </v>
          </cell>
          <cell r="D50" t="str">
            <v>mark.ashton@northyorks.gov.uk</v>
          </cell>
          <cell r="E50" t="str">
            <v>rachel.conyers@northyorks.gov.uk</v>
          </cell>
          <cell r="F50">
            <v>399</v>
          </cell>
          <cell r="G50">
            <v>57</v>
          </cell>
          <cell r="H50">
            <v>58</v>
          </cell>
          <cell r="I50">
            <v>58</v>
          </cell>
          <cell r="J50">
            <v>58</v>
          </cell>
          <cell r="K50"/>
          <cell r="L50" t="str">
            <v>2 to 11</v>
          </cell>
          <cell r="M50" t="str">
            <v>Rachel Conyers</v>
          </cell>
        </row>
        <row r="51">
          <cell r="A51">
            <v>2151</v>
          </cell>
          <cell r="B51" t="str">
            <v>Welburn Community Primary School</v>
          </cell>
          <cell r="C51" t="str">
            <v xml:space="preserve">Community </v>
          </cell>
          <cell r="D51" t="str">
            <v>matt.george@northyorks.gov.uk</v>
          </cell>
          <cell r="E51" t="str">
            <v>vickie.hemming-allen@northyorks.gov.uk</v>
          </cell>
          <cell r="F51">
            <v>95</v>
          </cell>
          <cell r="G51">
            <v>13</v>
          </cell>
          <cell r="H51">
            <v>10</v>
          </cell>
          <cell r="I51">
            <v>10</v>
          </cell>
          <cell r="J51">
            <v>10</v>
          </cell>
          <cell r="K51">
            <v>1</v>
          </cell>
          <cell r="L51" t="str">
            <v>4 to 11</v>
          </cell>
          <cell r="M51" t="str">
            <v>Vickie Hemming-Allen</v>
          </cell>
        </row>
        <row r="52">
          <cell r="A52">
            <v>2154</v>
          </cell>
          <cell r="B52" t="str">
            <v>East Whitby Primary Academy</v>
          </cell>
          <cell r="C52" t="str">
            <v xml:space="preserve">Academy </v>
          </cell>
          <cell r="D52" t="str">
            <v>matt.george@northyorks.gov.uk</v>
          </cell>
          <cell r="E52" t="str">
            <v>vickie.hemming-allen@northyorks.gov.uk</v>
          </cell>
          <cell r="F52">
            <v>315</v>
          </cell>
          <cell r="G52">
            <v>45</v>
          </cell>
          <cell r="H52">
            <v>45</v>
          </cell>
          <cell r="I52">
            <v>45</v>
          </cell>
          <cell r="J52">
            <v>45</v>
          </cell>
          <cell r="K52"/>
          <cell r="L52" t="str">
            <v>2 to 11</v>
          </cell>
          <cell r="M52" t="str">
            <v>Vickie Hemming-Allen</v>
          </cell>
        </row>
        <row r="53">
          <cell r="A53">
            <v>2163</v>
          </cell>
          <cell r="B53" t="str">
            <v>Mill Hill Community Primary School</v>
          </cell>
          <cell r="C53" t="str">
            <v xml:space="preserve">Academy </v>
          </cell>
          <cell r="D53" t="str">
            <v>mark.ashton@northyorks.gov.uk</v>
          </cell>
          <cell r="E53" t="str">
            <v>rachel.conyers@northyorks.gov.uk</v>
          </cell>
          <cell r="F53">
            <v>210</v>
          </cell>
          <cell r="G53">
            <v>30</v>
          </cell>
          <cell r="H53">
            <v>30</v>
          </cell>
          <cell r="I53">
            <v>30</v>
          </cell>
          <cell r="J53">
            <v>30</v>
          </cell>
          <cell r="K53">
            <v>1</v>
          </cell>
          <cell r="L53" t="str">
            <v>4 to 11</v>
          </cell>
          <cell r="M53" t="str">
            <v>Rachel Conyers</v>
          </cell>
        </row>
        <row r="54">
          <cell r="A54">
            <v>2164</v>
          </cell>
          <cell r="B54" t="str">
            <v>Easingwold Community Primary School</v>
          </cell>
          <cell r="C54" t="str">
            <v xml:space="preserve">Community </v>
          </cell>
          <cell r="D54" t="str">
            <v>mark.ashton@northyorks.gov.uk</v>
          </cell>
          <cell r="E54" t="str">
            <v>rachel.conyers@northyorks.gov.uk</v>
          </cell>
          <cell r="F54">
            <v>297</v>
          </cell>
          <cell r="G54">
            <v>42</v>
          </cell>
          <cell r="H54">
            <v>45</v>
          </cell>
          <cell r="I54">
            <v>45</v>
          </cell>
          <cell r="J54">
            <v>45</v>
          </cell>
          <cell r="K54">
            <v>1</v>
          </cell>
          <cell r="L54" t="str">
            <v>4 to 11</v>
          </cell>
          <cell r="M54" t="str">
            <v>Rachel Conyers</v>
          </cell>
        </row>
        <row r="55">
          <cell r="A55">
            <v>2165</v>
          </cell>
          <cell r="B55" t="str">
            <v>Dishforth Airfield Community Primary School</v>
          </cell>
          <cell r="C55" t="str">
            <v xml:space="preserve">Community </v>
          </cell>
          <cell r="D55" t="str">
            <v>sue.turley@northyorks.gov.uk</v>
          </cell>
          <cell r="E55" t="str">
            <v>rachel.conyers@northyorks.gov.uk</v>
          </cell>
          <cell r="F55">
            <v>189</v>
          </cell>
          <cell r="G55">
            <v>27</v>
          </cell>
          <cell r="H55">
            <v>27</v>
          </cell>
          <cell r="I55">
            <v>27</v>
          </cell>
          <cell r="J55">
            <v>27</v>
          </cell>
          <cell r="K55">
            <v>1</v>
          </cell>
          <cell r="L55" t="str">
            <v>3 to 11</v>
          </cell>
          <cell r="M55" t="str">
            <v>Rachel Conyers</v>
          </cell>
        </row>
        <row r="56">
          <cell r="A56">
            <v>2166</v>
          </cell>
          <cell r="B56" t="str">
            <v>Leeming RAF Community Primary School</v>
          </cell>
          <cell r="C56" t="str">
            <v xml:space="preserve">Community </v>
          </cell>
          <cell r="D56" t="str">
            <v>mark.ashton@northyorks.gov.uk</v>
          </cell>
          <cell r="E56" t="str">
            <v>rachel.conyers@northyorks.gov.uk</v>
          </cell>
          <cell r="F56">
            <v>280</v>
          </cell>
          <cell r="G56">
            <v>40</v>
          </cell>
          <cell r="H56">
            <v>40</v>
          </cell>
          <cell r="I56">
            <v>40</v>
          </cell>
          <cell r="J56">
            <v>40</v>
          </cell>
          <cell r="K56">
            <v>1</v>
          </cell>
          <cell r="L56" t="str">
            <v>4 to 11</v>
          </cell>
          <cell r="M56" t="str">
            <v>Rachel Conyers</v>
          </cell>
        </row>
        <row r="57">
          <cell r="A57">
            <v>2167</v>
          </cell>
          <cell r="B57" t="str">
            <v>Colburn Community Primary School</v>
          </cell>
          <cell r="C57" t="str">
            <v xml:space="preserve">Community </v>
          </cell>
          <cell r="D57" t="str">
            <v>mark.ashton@northyorks.gov.uk</v>
          </cell>
          <cell r="E57" t="str">
            <v>rachel.conyers@northyorks.gov.uk</v>
          </cell>
          <cell r="F57">
            <v>270</v>
          </cell>
          <cell r="G57">
            <v>38</v>
          </cell>
          <cell r="H57">
            <v>40</v>
          </cell>
          <cell r="I57">
            <v>40</v>
          </cell>
          <cell r="J57">
            <v>40</v>
          </cell>
          <cell r="L57" t="str">
            <v>3 to 11</v>
          </cell>
          <cell r="M57" t="str">
            <v>Rachel Conyers</v>
          </cell>
        </row>
        <row r="58">
          <cell r="A58">
            <v>2170</v>
          </cell>
          <cell r="B58" t="str">
            <v>Scarborough, Overdale Community Primary School</v>
          </cell>
          <cell r="C58" t="str">
            <v xml:space="preserve">Community </v>
          </cell>
          <cell r="D58" t="str">
            <v>matt.george@northyorks.gov.uk</v>
          </cell>
          <cell r="E58" t="str">
            <v>vickie.hemming-allen@northyorks.gov.uk</v>
          </cell>
          <cell r="F58">
            <v>420</v>
          </cell>
          <cell r="G58">
            <v>37</v>
          </cell>
          <cell r="H58">
            <v>60</v>
          </cell>
          <cell r="I58">
            <v>60</v>
          </cell>
          <cell r="J58">
            <v>60</v>
          </cell>
          <cell r="K58">
            <v>1</v>
          </cell>
          <cell r="L58" t="str">
            <v>2 to 11</v>
          </cell>
          <cell r="M58" t="str">
            <v>Vickie Hemming-Allen</v>
          </cell>
        </row>
        <row r="59">
          <cell r="A59">
            <v>2171</v>
          </cell>
          <cell r="B59" t="str">
            <v>Linton-on-Ouse Primary School</v>
          </cell>
          <cell r="C59" t="str">
            <v xml:space="preserve">Community </v>
          </cell>
          <cell r="D59" t="str">
            <v>mark.ashton@northyorks.gov.uk</v>
          </cell>
          <cell r="E59" t="str">
            <v>rachel.conyers@northyorks.gov.uk</v>
          </cell>
          <cell r="F59">
            <v>105</v>
          </cell>
          <cell r="G59">
            <v>15</v>
          </cell>
          <cell r="H59">
            <v>15</v>
          </cell>
          <cell r="I59">
            <v>15</v>
          </cell>
          <cell r="J59">
            <v>15</v>
          </cell>
          <cell r="L59" t="str">
            <v>3 to 11</v>
          </cell>
          <cell r="M59" t="str">
            <v>Rachel Conyers</v>
          </cell>
        </row>
        <row r="60">
          <cell r="A60">
            <v>2173</v>
          </cell>
          <cell r="B60" t="str">
            <v>Catterick Garrison, Le Cateau Community Primary School</v>
          </cell>
          <cell r="C60" t="str">
            <v xml:space="preserve">Community </v>
          </cell>
          <cell r="D60" t="str">
            <v>mark.ashton@northyorks.gov.uk</v>
          </cell>
          <cell r="E60" t="str">
            <v>rachel.conyers@northyorks.gov.uk</v>
          </cell>
          <cell r="F60">
            <v>525</v>
          </cell>
          <cell r="G60">
            <v>75</v>
          </cell>
          <cell r="H60">
            <v>75</v>
          </cell>
          <cell r="I60">
            <v>75</v>
          </cell>
          <cell r="J60">
            <v>60</v>
          </cell>
          <cell r="K60">
            <v>1</v>
          </cell>
          <cell r="L60" t="str">
            <v>3 to 11</v>
          </cell>
          <cell r="M60" t="str">
            <v>Rachel Conyers</v>
          </cell>
        </row>
        <row r="61">
          <cell r="A61">
            <v>2183</v>
          </cell>
          <cell r="B61" t="str">
            <v>Sowerby Primary Academy</v>
          </cell>
          <cell r="C61" t="str">
            <v xml:space="preserve">Academy </v>
          </cell>
          <cell r="D61" t="str">
            <v>mark.ashton@northyorks.gov.uk</v>
          </cell>
          <cell r="E61" t="str">
            <v>rachel.conyers@northyorks.gov.uk</v>
          </cell>
          <cell r="F61">
            <v>315</v>
          </cell>
          <cell r="G61">
            <v>45</v>
          </cell>
          <cell r="H61">
            <v>45</v>
          </cell>
          <cell r="I61">
            <v>45</v>
          </cell>
          <cell r="J61">
            <v>45</v>
          </cell>
          <cell r="K61"/>
          <cell r="L61" t="str">
            <v>2 to 11</v>
          </cell>
          <cell r="M61" t="str">
            <v>Rachel Conyers</v>
          </cell>
        </row>
        <row r="62">
          <cell r="A62">
            <v>2186</v>
          </cell>
          <cell r="B62" t="str">
            <v>Sheriff Hutton Primary School</v>
          </cell>
          <cell r="C62" t="str">
            <v xml:space="preserve">Community </v>
          </cell>
          <cell r="D62" t="str">
            <v>matt.george@northyorks.gov.uk</v>
          </cell>
          <cell r="E62" t="str">
            <v>vickie.hemming-allen@northyorks.gov.uk</v>
          </cell>
          <cell r="F62">
            <v>105</v>
          </cell>
          <cell r="G62">
            <v>15</v>
          </cell>
          <cell r="H62">
            <v>15</v>
          </cell>
          <cell r="I62">
            <v>15</v>
          </cell>
          <cell r="J62">
            <v>15</v>
          </cell>
          <cell r="K62">
            <v>1</v>
          </cell>
          <cell r="L62" t="str">
            <v>4 to 11</v>
          </cell>
          <cell r="M62" t="str">
            <v>Vickie Hemming-Allen</v>
          </cell>
        </row>
        <row r="63">
          <cell r="A63">
            <v>2188</v>
          </cell>
          <cell r="B63" t="str">
            <v>Wavell Community Junior School</v>
          </cell>
          <cell r="C63" t="str">
            <v xml:space="preserve">Community </v>
          </cell>
          <cell r="D63" t="str">
            <v>mark.ashton@northyorks.gov.uk</v>
          </cell>
          <cell r="E63" t="str">
            <v>vickie.hemming-allen@northyorks.gov.uk</v>
          </cell>
          <cell r="F63">
            <v>240</v>
          </cell>
          <cell r="G63">
            <v>60</v>
          </cell>
          <cell r="H63">
            <v>60</v>
          </cell>
          <cell r="I63">
            <v>60</v>
          </cell>
          <cell r="J63">
            <v>60</v>
          </cell>
          <cell r="L63" t="str">
            <v>7 to 11</v>
          </cell>
          <cell r="M63" t="str">
            <v>Rachel Conyers</v>
          </cell>
        </row>
        <row r="64">
          <cell r="A64">
            <v>2189</v>
          </cell>
          <cell r="B64" t="str">
            <v>Catterick Garrison, Wavell Community Infant School</v>
          </cell>
          <cell r="C64" t="str">
            <v xml:space="preserve">Community </v>
          </cell>
          <cell r="D64" t="str">
            <v>mark.ashton@northyorks.gov.uk</v>
          </cell>
          <cell r="E64" t="str">
            <v>rachel.conyers@northyorks.gov.uk</v>
          </cell>
          <cell r="F64">
            <v>216</v>
          </cell>
          <cell r="G64">
            <v>72</v>
          </cell>
          <cell r="H64">
            <v>72</v>
          </cell>
          <cell r="I64">
            <v>72</v>
          </cell>
          <cell r="J64">
            <v>72</v>
          </cell>
          <cell r="K64"/>
          <cell r="L64" t="str">
            <v>3 to 7</v>
          </cell>
          <cell r="M64" t="str">
            <v>Rachel Conyers</v>
          </cell>
        </row>
        <row r="65">
          <cell r="A65">
            <v>2190</v>
          </cell>
          <cell r="B65" t="str">
            <v>Airy Hill Primary School</v>
          </cell>
          <cell r="C65" t="str">
            <v xml:space="preserve">Academy </v>
          </cell>
          <cell r="D65" t="str">
            <v>matt.george@northyorks.gov.uk</v>
          </cell>
          <cell r="E65" t="str">
            <v>vickie.hemming-allen@northyorks.gov.uk</v>
          </cell>
          <cell r="F65">
            <v>210</v>
          </cell>
          <cell r="G65">
            <v>30</v>
          </cell>
          <cell r="H65">
            <v>30</v>
          </cell>
          <cell r="I65">
            <v>30</v>
          </cell>
          <cell r="J65">
            <v>30</v>
          </cell>
          <cell r="K65"/>
          <cell r="L65" t="str">
            <v>2 to 11</v>
          </cell>
          <cell r="M65" t="str">
            <v>Vickie Hemming-Allen</v>
          </cell>
        </row>
        <row r="66">
          <cell r="A66">
            <v>2197</v>
          </cell>
          <cell r="B66" t="str">
            <v>West Cliff Primary School</v>
          </cell>
          <cell r="C66" t="str">
            <v xml:space="preserve">Academy </v>
          </cell>
          <cell r="D66" t="str">
            <v>matt.george@northyorks.gov.uk</v>
          </cell>
          <cell r="E66" t="str">
            <v>vickie.hemming-allen@northyorks.gov.uk</v>
          </cell>
          <cell r="F66">
            <v>210</v>
          </cell>
          <cell r="G66">
            <v>30</v>
          </cell>
          <cell r="H66">
            <v>30</v>
          </cell>
          <cell r="I66">
            <v>30</v>
          </cell>
          <cell r="J66">
            <v>30</v>
          </cell>
          <cell r="K66"/>
          <cell r="L66" t="str">
            <v>2 to 11</v>
          </cell>
          <cell r="M66" t="str">
            <v>Vickie Hemming-Allen</v>
          </cell>
        </row>
        <row r="67">
          <cell r="A67">
            <v>2206</v>
          </cell>
          <cell r="B67" t="str">
            <v>Wheatcroft Community Primary School</v>
          </cell>
          <cell r="C67" t="str">
            <v xml:space="preserve">Community </v>
          </cell>
          <cell r="D67" t="str">
            <v>matt.george@northyorks.gov.uk</v>
          </cell>
          <cell r="E67" t="str">
            <v>vickie.hemming-allen@northyorks.gov.uk</v>
          </cell>
          <cell r="F67">
            <v>243</v>
          </cell>
          <cell r="G67">
            <v>30</v>
          </cell>
          <cell r="H67">
            <v>30</v>
          </cell>
          <cell r="I67">
            <v>30</v>
          </cell>
          <cell r="J67">
            <v>30</v>
          </cell>
          <cell r="K67">
            <v>1</v>
          </cell>
          <cell r="L67" t="str">
            <v>4 to 11</v>
          </cell>
          <cell r="M67" t="str">
            <v>Vickie Hemming-Allen</v>
          </cell>
        </row>
        <row r="68">
          <cell r="A68">
            <v>2217</v>
          </cell>
          <cell r="B68" t="str">
            <v>Stakesby Primary Academy</v>
          </cell>
          <cell r="C68" t="str">
            <v xml:space="preserve">Academy </v>
          </cell>
          <cell r="D68" t="str">
            <v>matt.george@northyorks.gov.uk</v>
          </cell>
          <cell r="E68" t="str">
            <v>vickie.hemming-allen@northyorks.gov.uk</v>
          </cell>
          <cell r="F68">
            <v>210</v>
          </cell>
          <cell r="G68">
            <v>30</v>
          </cell>
          <cell r="H68">
            <v>30</v>
          </cell>
          <cell r="I68">
            <v>30</v>
          </cell>
          <cell r="J68">
            <v>30</v>
          </cell>
          <cell r="K68"/>
          <cell r="L68" t="str">
            <v>2 to 11</v>
          </cell>
          <cell r="M68" t="str">
            <v>Vickie Hemming-Allen</v>
          </cell>
        </row>
        <row r="69">
          <cell r="A69">
            <v>2221</v>
          </cell>
          <cell r="B69" t="str">
            <v>Sinnington Primary School</v>
          </cell>
          <cell r="C69" t="str">
            <v xml:space="preserve">Academy </v>
          </cell>
          <cell r="D69" t="str">
            <v>matt.george@northyorks.gov.uk</v>
          </cell>
          <cell r="E69" t="str">
            <v>vickie.hemming-allen@northyorks.gov.uk</v>
          </cell>
          <cell r="F69">
            <v>70</v>
          </cell>
          <cell r="G69">
            <v>10</v>
          </cell>
          <cell r="H69">
            <v>10</v>
          </cell>
          <cell r="I69">
            <v>10</v>
          </cell>
          <cell r="J69">
            <v>10</v>
          </cell>
          <cell r="K69">
            <v>1</v>
          </cell>
          <cell r="L69" t="str">
            <v>4 to 11</v>
          </cell>
          <cell r="M69" t="str">
            <v>Vickie Hemming-Allen</v>
          </cell>
        </row>
        <row r="70">
          <cell r="A70">
            <v>2222</v>
          </cell>
          <cell r="B70" t="str">
            <v>Pickering Community Junior School</v>
          </cell>
          <cell r="C70" t="str">
            <v xml:space="preserve">Community </v>
          </cell>
          <cell r="D70" t="str">
            <v>matt.george@northyorks.gov.uk</v>
          </cell>
          <cell r="E70" t="str">
            <v>vickie.hemming-allen@northyorks.gov.uk</v>
          </cell>
          <cell r="F70">
            <v>282</v>
          </cell>
          <cell r="G70">
            <v>70</v>
          </cell>
          <cell r="H70">
            <v>75</v>
          </cell>
          <cell r="I70">
            <v>75</v>
          </cell>
          <cell r="J70">
            <v>75</v>
          </cell>
          <cell r="L70" t="str">
            <v>7 to 11</v>
          </cell>
          <cell r="M70" t="str">
            <v>Vickie Hemming-Allen</v>
          </cell>
        </row>
        <row r="71">
          <cell r="A71">
            <v>2223</v>
          </cell>
          <cell r="B71" t="str">
            <v>Seamer and Irton Community Primary School</v>
          </cell>
          <cell r="C71" t="str">
            <v xml:space="preserve">Community </v>
          </cell>
          <cell r="D71" t="str">
            <v>matt.george@northyorks.gov.uk</v>
          </cell>
          <cell r="E71" t="str">
            <v>vickie.hemming-allen@northyorks.gov.uk</v>
          </cell>
          <cell r="F71">
            <v>420</v>
          </cell>
          <cell r="G71">
            <v>60</v>
          </cell>
          <cell r="H71">
            <v>60</v>
          </cell>
          <cell r="I71">
            <v>60</v>
          </cell>
          <cell r="J71">
            <v>60</v>
          </cell>
          <cell r="K71">
            <v>1</v>
          </cell>
          <cell r="L71" t="str">
            <v>4 to 11</v>
          </cell>
          <cell r="M71" t="str">
            <v>Vickie Hemming-Allen</v>
          </cell>
        </row>
        <row r="72">
          <cell r="A72">
            <v>2224</v>
          </cell>
          <cell r="B72" t="str">
            <v>Cayton Community Primary School</v>
          </cell>
          <cell r="C72" t="str">
            <v xml:space="preserve">Community </v>
          </cell>
          <cell r="D72" t="str">
            <v>matt.george@northyorks.gov.uk</v>
          </cell>
          <cell r="E72" t="str">
            <v>vickie.hemming-allen@northyorks.gov.uk</v>
          </cell>
          <cell r="F72">
            <v>260</v>
          </cell>
          <cell r="G72">
            <v>37</v>
          </cell>
          <cell r="H72">
            <v>30</v>
          </cell>
          <cell r="I72">
            <v>30</v>
          </cell>
          <cell r="J72">
            <v>30</v>
          </cell>
          <cell r="K72">
            <v>1</v>
          </cell>
          <cell r="L72" t="str">
            <v>5 to 11</v>
          </cell>
          <cell r="M72" t="str">
            <v>Vickie Hemming-Allen</v>
          </cell>
        </row>
        <row r="73">
          <cell r="A73">
            <v>2225</v>
          </cell>
          <cell r="B73" t="str">
            <v>Broomfield School</v>
          </cell>
          <cell r="C73" t="str">
            <v xml:space="preserve">Community </v>
          </cell>
          <cell r="D73" t="str">
            <v>mark.ashton@northyorks.gov.uk</v>
          </cell>
          <cell r="E73" t="str">
            <v>rachel.conyers@northyorks.gov.uk</v>
          </cell>
          <cell r="F73">
            <v>262</v>
          </cell>
          <cell r="G73">
            <v>37</v>
          </cell>
          <cell r="H73">
            <v>30</v>
          </cell>
          <cell r="I73">
            <v>30</v>
          </cell>
          <cell r="J73">
            <v>30</v>
          </cell>
          <cell r="K73">
            <v>1</v>
          </cell>
          <cell r="L73" t="str">
            <v>4 to 11</v>
          </cell>
          <cell r="M73" t="str">
            <v>Rachel Conyers</v>
          </cell>
        </row>
        <row r="74">
          <cell r="A74">
            <v>2228</v>
          </cell>
          <cell r="B74" t="str">
            <v>Hutton Rudby Primary School</v>
          </cell>
          <cell r="C74" t="str">
            <v xml:space="preserve">Community </v>
          </cell>
          <cell r="D74" t="str">
            <v>mark.ashton@northyorks.gov.uk</v>
          </cell>
          <cell r="E74" t="str">
            <v>rachel.conyers@northyorks.gov.uk</v>
          </cell>
          <cell r="F74">
            <v>210</v>
          </cell>
          <cell r="G74">
            <v>30</v>
          </cell>
          <cell r="H74">
            <v>30</v>
          </cell>
          <cell r="I74">
            <v>30</v>
          </cell>
          <cell r="J74">
            <v>30</v>
          </cell>
          <cell r="K74">
            <v>1</v>
          </cell>
          <cell r="L74" t="str">
            <v>4 to 11</v>
          </cell>
          <cell r="M74" t="str">
            <v>Rachel Conyers</v>
          </cell>
        </row>
        <row r="75">
          <cell r="A75">
            <v>2233</v>
          </cell>
          <cell r="B75" t="str">
            <v>Lindhead School</v>
          </cell>
          <cell r="C75" t="str">
            <v xml:space="preserve">Community </v>
          </cell>
          <cell r="D75" t="str">
            <v>matt.george@northyorks.gov.uk</v>
          </cell>
          <cell r="E75" t="str">
            <v>vickie.hemming-allen@northyorks.gov.uk</v>
          </cell>
          <cell r="F75">
            <v>210</v>
          </cell>
          <cell r="G75">
            <v>30</v>
          </cell>
          <cell r="H75">
            <v>30</v>
          </cell>
          <cell r="I75">
            <v>30</v>
          </cell>
          <cell r="J75">
            <v>30</v>
          </cell>
          <cell r="K75">
            <v>1</v>
          </cell>
          <cell r="L75" t="str">
            <v>4 to 11</v>
          </cell>
          <cell r="M75" t="str">
            <v>Vickie Hemming-Allen</v>
          </cell>
        </row>
        <row r="76">
          <cell r="A76">
            <v>2235</v>
          </cell>
          <cell r="B76" t="str">
            <v>Pickering Community Infant School</v>
          </cell>
          <cell r="C76" t="str">
            <v xml:space="preserve">Community </v>
          </cell>
          <cell r="D76" t="str">
            <v>matt.george@northyorks.gov.uk</v>
          </cell>
          <cell r="E76" t="str">
            <v>vickie.hemming-allen@northyorks.gov.uk</v>
          </cell>
          <cell r="F76">
            <v>225</v>
          </cell>
          <cell r="G76">
            <v>75</v>
          </cell>
          <cell r="H76">
            <v>75</v>
          </cell>
          <cell r="I76">
            <v>75</v>
          </cell>
          <cell r="J76">
            <v>75</v>
          </cell>
          <cell r="K76">
            <v>1</v>
          </cell>
          <cell r="L76" t="str">
            <v>3 to 7</v>
          </cell>
          <cell r="M76" t="str">
            <v>Vickie Hemming-Allen</v>
          </cell>
        </row>
        <row r="77">
          <cell r="A77">
            <v>2236</v>
          </cell>
          <cell r="B77" t="str">
            <v>Helmsley Community Primary School</v>
          </cell>
          <cell r="C77" t="str">
            <v xml:space="preserve">Academy </v>
          </cell>
          <cell r="D77" t="str">
            <v>matt.george@northyorks.gov.uk</v>
          </cell>
          <cell r="E77" t="str">
            <v>vickie.hemming-allen@northyorks.gov.uk</v>
          </cell>
          <cell r="F77">
            <v>168</v>
          </cell>
          <cell r="G77">
            <v>24</v>
          </cell>
          <cell r="H77">
            <v>24</v>
          </cell>
          <cell r="I77">
            <v>24</v>
          </cell>
          <cell r="J77">
            <v>24</v>
          </cell>
          <cell r="K77">
            <v>1</v>
          </cell>
          <cell r="L77" t="str">
            <v>3 to 11</v>
          </cell>
          <cell r="M77" t="str">
            <v>Vickie Hemming-Allen</v>
          </cell>
        </row>
        <row r="78">
          <cell r="A78">
            <v>2237</v>
          </cell>
          <cell r="B78" t="str">
            <v>Thirsk Community Primary School</v>
          </cell>
          <cell r="C78" t="str">
            <v xml:space="preserve">Community </v>
          </cell>
          <cell r="D78" t="str">
            <v>mark.ashton@northyorks.gov.uk</v>
          </cell>
          <cell r="E78" t="str">
            <v>rachel.conyers@northyorks.gov.uk</v>
          </cell>
          <cell r="F78">
            <v>294</v>
          </cell>
          <cell r="G78">
            <v>42</v>
          </cell>
          <cell r="H78">
            <v>42</v>
          </cell>
          <cell r="I78">
            <v>42</v>
          </cell>
          <cell r="J78">
            <v>42</v>
          </cell>
          <cell r="L78" t="str">
            <v>4 to 11</v>
          </cell>
          <cell r="M78" t="str">
            <v>Rachel Conyers</v>
          </cell>
        </row>
        <row r="79">
          <cell r="A79">
            <v>2242</v>
          </cell>
          <cell r="B79" t="str">
            <v>Alverton Primary School</v>
          </cell>
          <cell r="C79" t="str">
            <v xml:space="preserve">Community </v>
          </cell>
          <cell r="D79" t="str">
            <v>mark.ashton@northyorks.gov.uk</v>
          </cell>
          <cell r="E79" t="str">
            <v>rachel.conyers@northyorks.gov.uk</v>
          </cell>
          <cell r="F79">
            <v>210</v>
          </cell>
          <cell r="G79">
            <v>30</v>
          </cell>
          <cell r="H79">
            <v>30</v>
          </cell>
          <cell r="I79">
            <v>30</v>
          </cell>
          <cell r="J79">
            <v>30</v>
          </cell>
          <cell r="K79">
            <v>1</v>
          </cell>
          <cell r="L79" t="str">
            <v>3 to 11</v>
          </cell>
          <cell r="M79" t="str">
            <v>Rachel Conyers</v>
          </cell>
        </row>
        <row r="80">
          <cell r="A80">
            <v>2246</v>
          </cell>
          <cell r="B80" t="str">
            <v>Amotherby Community Primary School</v>
          </cell>
          <cell r="C80" t="str">
            <v xml:space="preserve">Community </v>
          </cell>
          <cell r="D80" t="str">
            <v>matt.george@northyorks.gov.uk</v>
          </cell>
          <cell r="E80" t="str">
            <v>vickie.hemming-allen@northyorks.gov.uk</v>
          </cell>
          <cell r="F80">
            <v>210</v>
          </cell>
          <cell r="G80">
            <v>30</v>
          </cell>
          <cell r="H80">
            <v>30</v>
          </cell>
          <cell r="I80">
            <v>30</v>
          </cell>
          <cell r="J80">
            <v>30</v>
          </cell>
          <cell r="K80">
            <v>1</v>
          </cell>
          <cell r="L80" t="str">
            <v>5 to 11</v>
          </cell>
          <cell r="M80" t="str">
            <v>Vickie Hemming-Allen</v>
          </cell>
        </row>
        <row r="81">
          <cell r="A81">
            <v>2247</v>
          </cell>
          <cell r="B81" t="str">
            <v>Appleton Wiske Community Primary School</v>
          </cell>
          <cell r="C81" t="str">
            <v xml:space="preserve">Community </v>
          </cell>
          <cell r="D81" t="str">
            <v>mark.ashton@northyorks.gov.uk</v>
          </cell>
          <cell r="E81" t="str">
            <v>rachel.conyers@northyorks.gov.uk</v>
          </cell>
          <cell r="F81">
            <v>84</v>
          </cell>
          <cell r="G81">
            <v>12</v>
          </cell>
          <cell r="H81">
            <v>12</v>
          </cell>
          <cell r="I81">
            <v>12</v>
          </cell>
          <cell r="J81">
            <v>12</v>
          </cell>
          <cell r="K81">
            <v>1</v>
          </cell>
          <cell r="L81" t="str">
            <v>4 to 11</v>
          </cell>
          <cell r="M81" t="str">
            <v>Rachel Conyers</v>
          </cell>
        </row>
        <row r="82">
          <cell r="A82">
            <v>2249</v>
          </cell>
          <cell r="B82" t="str">
            <v>Brompton Community Primary School</v>
          </cell>
          <cell r="C82" t="str">
            <v xml:space="preserve">Community </v>
          </cell>
          <cell r="D82" t="str">
            <v>mark.ashton@northyorks.gov.uk</v>
          </cell>
          <cell r="E82" t="str">
            <v>rachel.conyers@northyorks.gov.uk</v>
          </cell>
          <cell r="F82">
            <v>210</v>
          </cell>
          <cell r="G82">
            <v>30</v>
          </cell>
          <cell r="H82">
            <v>30</v>
          </cell>
          <cell r="I82">
            <v>30</v>
          </cell>
          <cell r="J82">
            <v>30</v>
          </cell>
          <cell r="K82">
            <v>1</v>
          </cell>
          <cell r="L82" t="str">
            <v>3 to 11</v>
          </cell>
          <cell r="M82" t="str">
            <v>Rachel Conyers</v>
          </cell>
        </row>
        <row r="83">
          <cell r="A83">
            <v>2250</v>
          </cell>
          <cell r="B83" t="str">
            <v>Brompton and Sawdon Community Primary School</v>
          </cell>
          <cell r="C83" t="str">
            <v xml:space="preserve">Community </v>
          </cell>
          <cell r="D83" t="str">
            <v>matt.george@northyorks.gov.uk</v>
          </cell>
          <cell r="E83" t="str">
            <v>vickie.hemming-allen@northyorks.gov.uk</v>
          </cell>
          <cell r="F83">
            <v>70</v>
          </cell>
          <cell r="G83">
            <v>10</v>
          </cell>
          <cell r="H83">
            <v>10</v>
          </cell>
          <cell r="I83">
            <v>10</v>
          </cell>
          <cell r="J83">
            <v>10</v>
          </cell>
          <cell r="K83"/>
          <cell r="L83" t="str">
            <v>5 to 11</v>
          </cell>
          <cell r="M83" t="str">
            <v>Vickie Hemming-Allen</v>
          </cell>
        </row>
        <row r="84">
          <cell r="A84">
            <v>2252</v>
          </cell>
          <cell r="B84" t="str">
            <v>Carlton Miniott Primary Academy</v>
          </cell>
          <cell r="C84" t="str">
            <v xml:space="preserve">Academy </v>
          </cell>
          <cell r="D84" t="str">
            <v>mark.ashton@northyorks.gov.uk</v>
          </cell>
          <cell r="E84" t="str">
            <v>rachel.conyers@northyorks.gov.uk</v>
          </cell>
          <cell r="F84">
            <v>205</v>
          </cell>
          <cell r="G84">
            <v>29</v>
          </cell>
          <cell r="H84">
            <v>30</v>
          </cell>
          <cell r="I84">
            <v>30</v>
          </cell>
          <cell r="J84">
            <v>30</v>
          </cell>
          <cell r="K84"/>
          <cell r="L84" t="str">
            <v>4 to 11</v>
          </cell>
          <cell r="M84" t="str">
            <v>Rachel Conyers</v>
          </cell>
        </row>
        <row r="85">
          <cell r="A85">
            <v>2256</v>
          </cell>
          <cell r="B85" t="str">
            <v>Castleton Primary School</v>
          </cell>
          <cell r="C85" t="str">
            <v xml:space="preserve">Academy </v>
          </cell>
          <cell r="D85" t="str">
            <v>matt.george@northyorks.gov.uk</v>
          </cell>
          <cell r="E85" t="str">
            <v>vickie.hemming-allen@northyorks.gov.uk</v>
          </cell>
          <cell r="F85">
            <v>54</v>
          </cell>
          <cell r="G85">
            <v>7</v>
          </cell>
          <cell r="H85">
            <v>8</v>
          </cell>
          <cell r="I85">
            <v>8</v>
          </cell>
          <cell r="J85">
            <v>8</v>
          </cell>
          <cell r="K85">
            <v>1</v>
          </cell>
          <cell r="L85" t="str">
            <v>5 to 11</v>
          </cell>
          <cell r="M85" t="str">
            <v>Vickie Hemming-Allen</v>
          </cell>
        </row>
        <row r="86">
          <cell r="A86">
            <v>2257</v>
          </cell>
          <cell r="B86" t="str">
            <v>East Ayton Community Primary School</v>
          </cell>
          <cell r="C86" t="str">
            <v xml:space="preserve">Community </v>
          </cell>
          <cell r="D86" t="str">
            <v>matt.george@northyorks.gov.uk</v>
          </cell>
          <cell r="E86" t="str">
            <v>vickie.hemming-allen@northyorks.gov.uk</v>
          </cell>
          <cell r="F86">
            <v>210</v>
          </cell>
          <cell r="G86">
            <v>30</v>
          </cell>
          <cell r="H86">
            <v>30</v>
          </cell>
          <cell r="I86">
            <v>30</v>
          </cell>
          <cell r="J86">
            <v>30</v>
          </cell>
          <cell r="K86">
            <v>1</v>
          </cell>
          <cell r="L86" t="str">
            <v>3 to 11</v>
          </cell>
          <cell r="M86" t="str">
            <v>Vickie Hemming-Allen</v>
          </cell>
        </row>
        <row r="87">
          <cell r="A87">
            <v>2301</v>
          </cell>
          <cell r="B87" t="str">
            <v>Appleton Roebuck Primary School</v>
          </cell>
          <cell r="C87" t="str">
            <v xml:space="preserve">Academy </v>
          </cell>
          <cell r="D87" t="str">
            <v>john.s.lee@northyorks.gov.uk</v>
          </cell>
          <cell r="E87" t="str">
            <v>nicola.wright@northyorks.gov.uk</v>
          </cell>
          <cell r="F87">
            <v>105</v>
          </cell>
          <cell r="G87">
            <v>15</v>
          </cell>
          <cell r="H87">
            <v>15</v>
          </cell>
          <cell r="I87">
            <v>15</v>
          </cell>
          <cell r="J87">
            <v>15</v>
          </cell>
          <cell r="K87"/>
          <cell r="L87" t="str">
            <v>4 to 11</v>
          </cell>
          <cell r="M87" t="str">
            <v>Nicola Wright</v>
          </cell>
        </row>
        <row r="88">
          <cell r="A88">
            <v>2302</v>
          </cell>
          <cell r="B88" t="str">
            <v>Askwith Community Primary School</v>
          </cell>
          <cell r="C88" t="str">
            <v xml:space="preserve">Academy </v>
          </cell>
          <cell r="D88" t="str">
            <v>sue.turley@northyorks.gov.uk</v>
          </cell>
          <cell r="E88" t="str">
            <v>rachel.conyers@northyorks.gov.uk</v>
          </cell>
          <cell r="F88">
            <v>105</v>
          </cell>
          <cell r="G88">
            <v>15</v>
          </cell>
          <cell r="H88">
            <v>15</v>
          </cell>
          <cell r="I88">
            <v>15</v>
          </cell>
          <cell r="J88">
            <v>15</v>
          </cell>
          <cell r="K88"/>
          <cell r="L88" t="str">
            <v>3 to 11</v>
          </cell>
          <cell r="M88" t="str">
            <v>Rachel Conyers</v>
          </cell>
        </row>
        <row r="89">
          <cell r="A89">
            <v>2305</v>
          </cell>
          <cell r="B89" t="str">
            <v>Bentham Community Primary School</v>
          </cell>
          <cell r="C89" t="str">
            <v xml:space="preserve">Community </v>
          </cell>
          <cell r="D89" t="str">
            <v>julia.temple@northyorks.gov.uk</v>
          </cell>
          <cell r="E89" t="str">
            <v>nicola.wright@northyorks.gov.uk</v>
          </cell>
          <cell r="F89">
            <v>210</v>
          </cell>
          <cell r="G89">
            <v>30</v>
          </cell>
          <cell r="H89">
            <v>30</v>
          </cell>
          <cell r="I89">
            <v>30</v>
          </cell>
          <cell r="J89">
            <v>30</v>
          </cell>
          <cell r="L89" t="str">
            <v>3 to 11</v>
          </cell>
          <cell r="M89" t="str">
            <v>Nicola Wright</v>
          </cell>
        </row>
        <row r="90">
          <cell r="A90">
            <v>2309</v>
          </cell>
          <cell r="B90" t="str">
            <v>Boroughbridge Primary School</v>
          </cell>
          <cell r="C90" t="str">
            <v xml:space="preserve">Community </v>
          </cell>
          <cell r="D90" t="str">
            <v>sue.turley@northyorks.gov.uk</v>
          </cell>
          <cell r="E90" t="str">
            <v>rachel.conyers@northyorks.gov.uk</v>
          </cell>
          <cell r="F90">
            <v>252</v>
          </cell>
          <cell r="G90">
            <v>36</v>
          </cell>
          <cell r="H90">
            <v>36</v>
          </cell>
          <cell r="I90">
            <v>30</v>
          </cell>
          <cell r="J90">
            <v>30</v>
          </cell>
          <cell r="K90">
            <v>1</v>
          </cell>
          <cell r="L90" t="str">
            <v>3 to 11</v>
          </cell>
          <cell r="M90" t="str">
            <v>Rachel Conyers</v>
          </cell>
        </row>
        <row r="91">
          <cell r="A91">
            <v>2310</v>
          </cell>
          <cell r="B91" t="str">
            <v>Bradleys Both Community Primary School</v>
          </cell>
          <cell r="C91" t="str">
            <v xml:space="preserve">Academy </v>
          </cell>
          <cell r="D91" t="str">
            <v>julia.temple@northyorks.gov.uk</v>
          </cell>
          <cell r="E91" t="str">
            <v>nicola.wright@northyorks.gov.uk</v>
          </cell>
          <cell r="F91">
            <v>133</v>
          </cell>
          <cell r="G91">
            <v>19</v>
          </cell>
          <cell r="H91">
            <v>19</v>
          </cell>
          <cell r="I91">
            <v>19</v>
          </cell>
          <cell r="J91">
            <v>19</v>
          </cell>
          <cell r="K91"/>
          <cell r="L91" t="str">
            <v>4 to 11</v>
          </cell>
          <cell r="M91" t="str">
            <v>Nicola Wright</v>
          </cell>
        </row>
        <row r="92">
          <cell r="A92">
            <v>2312</v>
          </cell>
          <cell r="B92" t="str">
            <v>Burton Salmon Community Primary School</v>
          </cell>
          <cell r="C92" t="str">
            <v xml:space="preserve">Community </v>
          </cell>
          <cell r="D92" t="str">
            <v>john.s.lee@northyorks.gov.uk</v>
          </cell>
          <cell r="E92" t="str">
            <v>nicola.wright@northyorks.gov.uk</v>
          </cell>
          <cell r="F92">
            <v>56</v>
          </cell>
          <cell r="G92">
            <v>8</v>
          </cell>
          <cell r="H92">
            <v>10</v>
          </cell>
          <cell r="I92">
            <v>10</v>
          </cell>
          <cell r="J92">
            <v>10</v>
          </cell>
          <cell r="K92">
            <v>1</v>
          </cell>
          <cell r="L92" t="str">
            <v>3 to 11</v>
          </cell>
          <cell r="M92" t="str">
            <v>Nicola Wright</v>
          </cell>
        </row>
        <row r="93">
          <cell r="A93">
            <v>2314</v>
          </cell>
          <cell r="B93" t="str">
            <v>Carlton Primary School</v>
          </cell>
          <cell r="C93" t="str">
            <v xml:space="preserve">Academy </v>
          </cell>
          <cell r="D93" t="str">
            <v>john.s.lee@northyorks.gov.uk</v>
          </cell>
          <cell r="E93" t="str">
            <v>nicola.wright@northyorks.gov.uk</v>
          </cell>
          <cell r="F93">
            <v>196</v>
          </cell>
          <cell r="G93">
            <v>28</v>
          </cell>
          <cell r="H93">
            <v>28</v>
          </cell>
          <cell r="I93">
            <v>28</v>
          </cell>
          <cell r="J93">
            <v>28</v>
          </cell>
          <cell r="K93">
            <v>1</v>
          </cell>
          <cell r="L93" t="str">
            <v>4 to 11</v>
          </cell>
          <cell r="M93" t="str">
            <v>Nicola Wright</v>
          </cell>
        </row>
        <row r="94">
          <cell r="A94">
            <v>2316</v>
          </cell>
          <cell r="B94" t="str">
            <v>Cononley Community Primary School</v>
          </cell>
          <cell r="C94" t="str">
            <v xml:space="preserve">Community </v>
          </cell>
          <cell r="D94" t="str">
            <v>julia.temple@northyorks.gov.uk</v>
          </cell>
          <cell r="E94" t="str">
            <v>vickie.hemming-allen@northyorks.gov.uk</v>
          </cell>
          <cell r="F94">
            <v>151</v>
          </cell>
          <cell r="G94">
            <v>21</v>
          </cell>
          <cell r="H94">
            <v>21</v>
          </cell>
          <cell r="I94">
            <v>20</v>
          </cell>
          <cell r="J94">
            <v>20</v>
          </cell>
          <cell r="K94">
            <v>1</v>
          </cell>
          <cell r="L94" t="str">
            <v>5 to 11</v>
          </cell>
          <cell r="M94" t="str">
            <v>Nicola Wright</v>
          </cell>
        </row>
        <row r="95">
          <cell r="A95">
            <v>2317</v>
          </cell>
          <cell r="B95" t="str">
            <v>Cowling Community Primary School</v>
          </cell>
          <cell r="C95" t="str">
            <v xml:space="preserve">Community </v>
          </cell>
          <cell r="D95" t="str">
            <v>julia.temple@northyorks.gov.uk</v>
          </cell>
          <cell r="E95" t="str">
            <v>nicola.wright@northyorks.gov.uk</v>
          </cell>
          <cell r="F95">
            <v>133</v>
          </cell>
          <cell r="G95">
            <v>19</v>
          </cell>
          <cell r="H95">
            <v>19</v>
          </cell>
          <cell r="I95">
            <v>19</v>
          </cell>
          <cell r="J95">
            <v>19</v>
          </cell>
          <cell r="L95" t="str">
            <v>4 to 11</v>
          </cell>
          <cell r="M95" t="str">
            <v>Nicola Wright</v>
          </cell>
        </row>
        <row r="96">
          <cell r="A96">
            <v>2320</v>
          </cell>
          <cell r="B96" t="str">
            <v>Fairburn Community Primary School</v>
          </cell>
          <cell r="C96" t="str">
            <v xml:space="preserve">Community </v>
          </cell>
          <cell r="D96" t="str">
            <v>john.s.lee@northyorks.gov.uk</v>
          </cell>
          <cell r="E96" t="str">
            <v>vickie.hemming-allen@northyorks.gov.uk</v>
          </cell>
          <cell r="F96">
            <v>79</v>
          </cell>
          <cell r="G96">
            <v>10</v>
          </cell>
          <cell r="H96">
            <v>12</v>
          </cell>
          <cell r="I96">
            <v>12</v>
          </cell>
          <cell r="J96">
            <v>12</v>
          </cell>
          <cell r="K96">
            <v>1</v>
          </cell>
          <cell r="L96" t="str">
            <v>5 to 11</v>
          </cell>
          <cell r="M96" t="str">
            <v>Nicola Wright</v>
          </cell>
        </row>
        <row r="97">
          <cell r="A97">
            <v>2321</v>
          </cell>
          <cell r="B97" t="str">
            <v>Kettlesing Felliscliffe Community Primary School</v>
          </cell>
          <cell r="C97" t="str">
            <v xml:space="preserve">Community </v>
          </cell>
          <cell r="D97" t="str">
            <v>sue.turley@northyorks.gov.uk</v>
          </cell>
          <cell r="E97" t="str">
            <v>rachel.conyers@northyorks.gov.uk</v>
          </cell>
          <cell r="F97">
            <v>70</v>
          </cell>
          <cell r="G97">
            <v>10</v>
          </cell>
          <cell r="H97">
            <v>10</v>
          </cell>
          <cell r="I97">
            <v>10</v>
          </cell>
          <cell r="J97">
            <v>10</v>
          </cell>
          <cell r="K97">
            <v>1</v>
          </cell>
          <cell r="L97" t="str">
            <v>2 to 11</v>
          </cell>
          <cell r="M97" t="str">
            <v>Rachel Conyers</v>
          </cell>
        </row>
        <row r="98">
          <cell r="A98">
            <v>2324</v>
          </cell>
          <cell r="B98" t="str">
            <v>Giggleswick Primary School</v>
          </cell>
          <cell r="C98" t="str">
            <v xml:space="preserve">Community </v>
          </cell>
          <cell r="D98" t="str">
            <v>julia.temple@northyorks.gov.uk</v>
          </cell>
          <cell r="E98" t="str">
            <v>nicola.wright@northyorks.gov.uk</v>
          </cell>
          <cell r="F98">
            <v>90</v>
          </cell>
          <cell r="G98">
            <v>12</v>
          </cell>
          <cell r="H98">
            <v>13</v>
          </cell>
          <cell r="I98">
            <v>13</v>
          </cell>
          <cell r="J98">
            <v>13</v>
          </cell>
          <cell r="K98">
            <v>1</v>
          </cell>
          <cell r="L98" t="str">
            <v>4 to 11</v>
          </cell>
          <cell r="M98" t="str">
            <v>Nicola Wright</v>
          </cell>
        </row>
        <row r="99">
          <cell r="A99">
            <v>2327</v>
          </cell>
          <cell r="B99" t="str">
            <v>Great Ouseburn Community Primary School</v>
          </cell>
          <cell r="C99" t="str">
            <v xml:space="preserve">Community </v>
          </cell>
          <cell r="D99" t="str">
            <v>sue.turley@northyorks.gov.uk</v>
          </cell>
          <cell r="E99" t="str">
            <v>rachel.conyers@northyorks.gov.uk</v>
          </cell>
          <cell r="F99">
            <v>82</v>
          </cell>
          <cell r="G99">
            <v>11</v>
          </cell>
          <cell r="H99">
            <v>15</v>
          </cell>
          <cell r="I99">
            <v>15</v>
          </cell>
          <cell r="J99">
            <v>15</v>
          </cell>
          <cell r="K99"/>
          <cell r="L99" t="str">
            <v>3 to 11</v>
          </cell>
          <cell r="M99" t="str">
            <v>Rachel Conyers</v>
          </cell>
        </row>
        <row r="100">
          <cell r="A100">
            <v>2328</v>
          </cell>
          <cell r="B100" t="str">
            <v>Harrogate, Bilton Grange Community Primary School</v>
          </cell>
          <cell r="C100" t="str">
            <v xml:space="preserve">Academy </v>
          </cell>
          <cell r="D100" t="str">
            <v>sue.turley@northyorks.gov.uk</v>
          </cell>
          <cell r="E100" t="str">
            <v>rachel.conyers@northyorks.gov.uk</v>
          </cell>
          <cell r="F100">
            <v>336</v>
          </cell>
          <cell r="G100">
            <v>44</v>
          </cell>
          <cell r="H100">
            <v>48</v>
          </cell>
          <cell r="I100">
            <v>48</v>
          </cell>
          <cell r="J100">
            <v>48</v>
          </cell>
          <cell r="K100"/>
          <cell r="L100" t="str">
            <v>4 to 11</v>
          </cell>
          <cell r="M100" t="str">
            <v>Rachel Conyers</v>
          </cell>
        </row>
        <row r="101">
          <cell r="A101">
            <v>2329</v>
          </cell>
          <cell r="B101" t="str">
            <v>Harrogate, Grove Road Community Primary School</v>
          </cell>
          <cell r="C101" t="str">
            <v xml:space="preserve">Community </v>
          </cell>
          <cell r="D101" t="str">
            <v>sue.turley@northyorks.gov.uk</v>
          </cell>
          <cell r="E101" t="str">
            <v>rachel.conyers@northyorks.gov.uk</v>
          </cell>
          <cell r="F101">
            <v>280</v>
          </cell>
          <cell r="G101">
            <v>40</v>
          </cell>
          <cell r="H101">
            <v>40</v>
          </cell>
          <cell r="I101">
            <v>40</v>
          </cell>
          <cell r="J101">
            <v>40</v>
          </cell>
          <cell r="K101"/>
          <cell r="L101" t="str">
            <v>3 to 11</v>
          </cell>
          <cell r="M101" t="str">
            <v>Rachel Conyers</v>
          </cell>
        </row>
        <row r="102">
          <cell r="A102">
            <v>2330</v>
          </cell>
          <cell r="B102" t="str">
            <v>New Park Primary Academy</v>
          </cell>
          <cell r="C102" t="str">
            <v xml:space="preserve">Academy </v>
          </cell>
          <cell r="D102" t="str">
            <v>sue.turley@northyorks.gov.uk</v>
          </cell>
          <cell r="E102" t="str">
            <v>rachel.conyers@northyorks.gov.uk</v>
          </cell>
          <cell r="F102">
            <v>273</v>
          </cell>
          <cell r="G102">
            <v>39</v>
          </cell>
          <cell r="H102">
            <v>45</v>
          </cell>
          <cell r="I102">
            <v>45</v>
          </cell>
          <cell r="J102">
            <v>45</v>
          </cell>
          <cell r="K102"/>
          <cell r="L102" t="str">
            <v>3 to 11</v>
          </cell>
          <cell r="M102" t="str">
            <v>Rachel Conyers</v>
          </cell>
        </row>
        <row r="103">
          <cell r="A103">
            <v>2331</v>
          </cell>
          <cell r="B103" t="str">
            <v>Oatlands Infant School</v>
          </cell>
          <cell r="C103" t="str">
            <v xml:space="preserve">Academy </v>
          </cell>
          <cell r="D103" t="str">
            <v>sue.turley@northyorks.gov.uk</v>
          </cell>
          <cell r="E103" t="str">
            <v>vickie.hemming-allen@northyorks.gov.uk</v>
          </cell>
          <cell r="F103">
            <v>270</v>
          </cell>
          <cell r="G103">
            <v>90</v>
          </cell>
          <cell r="H103">
            <v>90</v>
          </cell>
          <cell r="I103">
            <v>90</v>
          </cell>
          <cell r="J103">
            <v>90</v>
          </cell>
          <cell r="K103">
            <v>1</v>
          </cell>
          <cell r="L103" t="str">
            <v>4 to 7</v>
          </cell>
          <cell r="M103" t="str">
            <v>Rachel Conyers</v>
          </cell>
        </row>
        <row r="104">
          <cell r="A104">
            <v>2333</v>
          </cell>
          <cell r="B104" t="str">
            <v>Western Primary School</v>
          </cell>
          <cell r="C104" t="str">
            <v xml:space="preserve">Academy </v>
          </cell>
          <cell r="D104" t="str">
            <v>sue.turley@northyorks.gov.uk</v>
          </cell>
          <cell r="E104" t="str">
            <v>rachel.conyers@northyorks.gov.uk</v>
          </cell>
          <cell r="F104">
            <v>420</v>
          </cell>
          <cell r="G104">
            <v>60</v>
          </cell>
          <cell r="H104">
            <v>60</v>
          </cell>
          <cell r="I104">
            <v>60</v>
          </cell>
          <cell r="J104">
            <v>60</v>
          </cell>
          <cell r="K104">
            <v>1</v>
          </cell>
          <cell r="L104" t="str">
            <v>2 to 11</v>
          </cell>
          <cell r="M104" t="str">
            <v>Rachel Conyers</v>
          </cell>
        </row>
        <row r="105">
          <cell r="A105">
            <v>2335</v>
          </cell>
          <cell r="B105" t="str">
            <v>Summerbridge Community Primary School</v>
          </cell>
          <cell r="C105" t="str">
            <v xml:space="preserve">Academy </v>
          </cell>
          <cell r="D105" t="str">
            <v>sue.turley@northyorks.gov.uk</v>
          </cell>
          <cell r="E105" t="str">
            <v>vickie.hemming-allen@northyorks.gov.uk</v>
          </cell>
          <cell r="F105">
            <v>81</v>
          </cell>
          <cell r="G105">
            <v>11</v>
          </cell>
          <cell r="H105">
            <v>12</v>
          </cell>
          <cell r="I105">
            <v>12</v>
          </cell>
          <cell r="J105">
            <v>12</v>
          </cell>
          <cell r="K105">
            <v>1</v>
          </cell>
          <cell r="L105" t="str">
            <v>2 to 11</v>
          </cell>
          <cell r="M105" t="str">
            <v>Rachel Conyers</v>
          </cell>
        </row>
        <row r="106">
          <cell r="A106">
            <v>2336</v>
          </cell>
          <cell r="B106" t="str">
            <v>Hellifield Community Primary School</v>
          </cell>
          <cell r="C106" t="str">
            <v xml:space="preserve">Community </v>
          </cell>
          <cell r="D106" t="str">
            <v>julia.temple@northyorks.gov.uk</v>
          </cell>
          <cell r="E106" t="str">
            <v>nicola.wright@northyorks.gov.uk</v>
          </cell>
          <cell r="F106">
            <v>105</v>
          </cell>
          <cell r="G106">
            <v>15</v>
          </cell>
          <cell r="H106">
            <v>15</v>
          </cell>
          <cell r="I106">
            <v>15</v>
          </cell>
          <cell r="J106">
            <v>15</v>
          </cell>
          <cell r="K106">
            <v>1</v>
          </cell>
          <cell r="L106" t="str">
            <v>4 to 11</v>
          </cell>
          <cell r="M106" t="str">
            <v>Nicola Wright</v>
          </cell>
        </row>
        <row r="107">
          <cell r="A107">
            <v>2337</v>
          </cell>
          <cell r="B107" t="str">
            <v>Hensall Community Primary School</v>
          </cell>
          <cell r="C107" t="str">
            <v xml:space="preserve">Community </v>
          </cell>
          <cell r="D107" t="str">
            <v>john.s.lee@northyorks.gov.uk</v>
          </cell>
          <cell r="E107" t="str">
            <v>nicola.wright@northyorks.gov.uk</v>
          </cell>
          <cell r="F107">
            <v>126</v>
          </cell>
          <cell r="G107">
            <v>18</v>
          </cell>
          <cell r="H107">
            <v>20</v>
          </cell>
          <cell r="I107">
            <v>20</v>
          </cell>
          <cell r="J107">
            <v>20</v>
          </cell>
          <cell r="L107" t="str">
            <v>4 to 11</v>
          </cell>
          <cell r="M107" t="str">
            <v>Nicola Wright</v>
          </cell>
        </row>
        <row r="108">
          <cell r="A108">
            <v>2338</v>
          </cell>
          <cell r="B108" t="str">
            <v>Glasshouses Community Primary School</v>
          </cell>
          <cell r="C108" t="str">
            <v xml:space="preserve">Community </v>
          </cell>
          <cell r="D108" t="str">
            <v>sue.turley@northyorks.gov.uk</v>
          </cell>
          <cell r="E108" t="str">
            <v>rachel.conyers@northyorks.gov.uk</v>
          </cell>
          <cell r="F108">
            <v>70</v>
          </cell>
          <cell r="G108">
            <v>10</v>
          </cell>
          <cell r="H108">
            <v>10</v>
          </cell>
          <cell r="I108">
            <v>10</v>
          </cell>
          <cell r="J108">
            <v>10</v>
          </cell>
          <cell r="K108">
            <v>1</v>
          </cell>
          <cell r="L108" t="str">
            <v>4 to 11</v>
          </cell>
          <cell r="M108" t="str">
            <v>Rachel Conyers</v>
          </cell>
        </row>
        <row r="109">
          <cell r="A109">
            <v>2343</v>
          </cell>
          <cell r="B109" t="str">
            <v>Kettlewell Primary School</v>
          </cell>
          <cell r="C109" t="str">
            <v xml:space="preserve">Community </v>
          </cell>
          <cell r="D109" t="str">
            <v>julia.temple@northyorks.gov.uk</v>
          </cell>
          <cell r="E109" t="str">
            <v>nicola.wright@northyorks.gov.uk</v>
          </cell>
          <cell r="F109">
            <v>52</v>
          </cell>
          <cell r="G109">
            <v>7</v>
          </cell>
          <cell r="H109">
            <v>7</v>
          </cell>
          <cell r="I109">
            <v>7</v>
          </cell>
          <cell r="J109">
            <v>7</v>
          </cell>
          <cell r="K109">
            <v>1</v>
          </cell>
          <cell r="L109" t="str">
            <v>4 to 11</v>
          </cell>
          <cell r="M109" t="str">
            <v>Nicola Wright</v>
          </cell>
        </row>
        <row r="110">
          <cell r="A110">
            <v>2346</v>
          </cell>
          <cell r="B110" t="str">
            <v>Lothersdale Primary School</v>
          </cell>
          <cell r="C110" t="str">
            <v xml:space="preserve">Academy </v>
          </cell>
          <cell r="D110" t="str">
            <v>julia.temple@northyorks.gov.uk</v>
          </cell>
          <cell r="E110" t="str">
            <v>nicola.wright@northyorks.gov.uk</v>
          </cell>
          <cell r="F110">
            <v>105</v>
          </cell>
          <cell r="G110">
            <v>15</v>
          </cell>
          <cell r="H110">
            <v>15</v>
          </cell>
          <cell r="I110">
            <v>15</v>
          </cell>
          <cell r="J110">
            <v>15</v>
          </cell>
          <cell r="K110"/>
          <cell r="L110" t="str">
            <v>4 to 11</v>
          </cell>
          <cell r="M110" t="str">
            <v>Nicola Wright</v>
          </cell>
        </row>
        <row r="111">
          <cell r="A111">
            <v>2347</v>
          </cell>
          <cell r="B111" t="str">
            <v>Darley Community Primary School</v>
          </cell>
          <cell r="C111" t="str">
            <v xml:space="preserve">Academy </v>
          </cell>
          <cell r="D111" t="str">
            <v>sue.turley@northyorks.gov.uk</v>
          </cell>
          <cell r="E111" t="str">
            <v>rachel.conyers@northyorks.gov.uk</v>
          </cell>
          <cell r="F111">
            <v>82</v>
          </cell>
          <cell r="G111">
            <v>11</v>
          </cell>
          <cell r="H111">
            <v>14</v>
          </cell>
          <cell r="I111">
            <v>14</v>
          </cell>
          <cell r="J111">
            <v>14</v>
          </cell>
          <cell r="K111">
            <v>1</v>
          </cell>
          <cell r="L111" t="str">
            <v>2 to 11</v>
          </cell>
          <cell r="M111" t="str">
            <v>Rachel Conyers</v>
          </cell>
        </row>
        <row r="112">
          <cell r="A112">
            <v>2348</v>
          </cell>
          <cell r="B112" t="str">
            <v>Beckwithshaw Community Primary School</v>
          </cell>
          <cell r="C112" t="str">
            <v xml:space="preserve">Community </v>
          </cell>
          <cell r="D112" t="str">
            <v>sue.turley@northyorks.gov.uk</v>
          </cell>
          <cell r="E112" t="str">
            <v>rachel.conyers@northyorks.gov.uk</v>
          </cell>
          <cell r="F112">
            <v>99</v>
          </cell>
          <cell r="G112">
            <v>14</v>
          </cell>
          <cell r="H112">
            <v>14</v>
          </cell>
          <cell r="I112">
            <v>14</v>
          </cell>
          <cell r="J112">
            <v>14</v>
          </cell>
          <cell r="K112">
            <v>1</v>
          </cell>
          <cell r="L112" t="str">
            <v>4 to 11</v>
          </cell>
          <cell r="M112" t="str">
            <v>Rachel Conyers</v>
          </cell>
        </row>
        <row r="113">
          <cell r="A113">
            <v>2350</v>
          </cell>
          <cell r="B113" t="str">
            <v>Scotton Lingerfield Community Primary School</v>
          </cell>
          <cell r="C113" t="str">
            <v xml:space="preserve">Community </v>
          </cell>
          <cell r="D113" t="str">
            <v>sue.turley@northyorks.gov.uk</v>
          </cell>
          <cell r="E113" t="str">
            <v>rachel.conyers@northyorks.gov.uk</v>
          </cell>
          <cell r="F113">
            <v>83</v>
          </cell>
          <cell r="G113">
            <v>11</v>
          </cell>
          <cell r="H113">
            <v>15</v>
          </cell>
          <cell r="I113">
            <v>15</v>
          </cell>
          <cell r="J113">
            <v>15</v>
          </cell>
          <cell r="K113">
            <v>1</v>
          </cell>
          <cell r="L113" t="str">
            <v>4 to 11</v>
          </cell>
          <cell r="M113" t="str">
            <v>Rachel Conyers</v>
          </cell>
        </row>
        <row r="114">
          <cell r="A114">
            <v>2351</v>
          </cell>
          <cell r="B114" t="str">
            <v>Selby Community Primary School</v>
          </cell>
          <cell r="C114" t="str">
            <v xml:space="preserve">Academy </v>
          </cell>
          <cell r="D114" t="str">
            <v>john.s.lee@northyorks.gov.uk</v>
          </cell>
          <cell r="E114" t="str">
            <v>nicola.wright@northyorks.gov.uk</v>
          </cell>
          <cell r="F114">
            <v>420</v>
          </cell>
          <cell r="G114">
            <v>60</v>
          </cell>
          <cell r="H114">
            <v>60</v>
          </cell>
          <cell r="I114">
            <v>60</v>
          </cell>
          <cell r="J114">
            <v>60</v>
          </cell>
          <cell r="K114">
            <v>1</v>
          </cell>
          <cell r="L114" t="str">
            <v>2 to 11</v>
          </cell>
          <cell r="M114" t="str">
            <v>Nicola Wright</v>
          </cell>
        </row>
        <row r="115">
          <cell r="A115">
            <v>2354</v>
          </cell>
          <cell r="B115" t="str">
            <v>Sicklinghall Community Primary School</v>
          </cell>
          <cell r="C115" t="str">
            <v xml:space="preserve">Community </v>
          </cell>
          <cell r="D115" t="str">
            <v>sue.turley@northyorks.gov.uk</v>
          </cell>
          <cell r="E115" t="str">
            <v>rachel.conyers@northyorks.gov.uk</v>
          </cell>
          <cell r="F115">
            <v>84</v>
          </cell>
          <cell r="G115">
            <v>12</v>
          </cell>
          <cell r="H115">
            <v>12</v>
          </cell>
          <cell r="I115">
            <v>12</v>
          </cell>
          <cell r="J115">
            <v>12</v>
          </cell>
          <cell r="K115">
            <v>1</v>
          </cell>
          <cell r="L115" t="str">
            <v>4 to 11</v>
          </cell>
          <cell r="M115" t="str">
            <v>Rachel Conyers</v>
          </cell>
        </row>
        <row r="116">
          <cell r="A116">
            <v>2356</v>
          </cell>
          <cell r="B116" t="str">
            <v>Skipton, Water Street Community Primary School</v>
          </cell>
          <cell r="C116" t="str">
            <v xml:space="preserve">Community </v>
          </cell>
          <cell r="D116" t="str">
            <v>julia.temple@northyorks.gov.uk</v>
          </cell>
          <cell r="E116" t="str">
            <v>nicola.wright@northyorks.gov.uk</v>
          </cell>
          <cell r="F116">
            <v>210</v>
          </cell>
          <cell r="G116">
            <v>30</v>
          </cell>
          <cell r="H116">
            <v>30</v>
          </cell>
          <cell r="I116">
            <v>30</v>
          </cell>
          <cell r="J116">
            <v>30</v>
          </cell>
          <cell r="K116">
            <v>1</v>
          </cell>
          <cell r="L116" t="str">
            <v>4 to 11</v>
          </cell>
          <cell r="M116" t="str">
            <v>Nicola Wright</v>
          </cell>
        </row>
        <row r="117">
          <cell r="A117">
            <v>2357</v>
          </cell>
          <cell r="B117" t="str">
            <v>South Milford Primary School</v>
          </cell>
          <cell r="C117" t="str">
            <v xml:space="preserve">Academy </v>
          </cell>
          <cell r="D117" t="str">
            <v>john.s.lee@northyorks.gov.uk</v>
          </cell>
          <cell r="E117" t="str">
            <v>vickie.hemming-allen@northyorks.gov.uk</v>
          </cell>
          <cell r="F117">
            <v>210</v>
          </cell>
          <cell r="G117">
            <v>30</v>
          </cell>
          <cell r="H117">
            <v>30</v>
          </cell>
          <cell r="I117">
            <v>30</v>
          </cell>
          <cell r="J117">
            <v>30</v>
          </cell>
          <cell r="K117">
            <v>1</v>
          </cell>
          <cell r="L117" t="str">
            <v>5 to 11</v>
          </cell>
          <cell r="M117" t="str">
            <v>Nicola Wright</v>
          </cell>
        </row>
        <row r="118">
          <cell r="A118">
            <v>2358</v>
          </cell>
          <cell r="B118" t="str">
            <v>Staveley Community Primary School</v>
          </cell>
          <cell r="C118" t="str">
            <v xml:space="preserve">Community </v>
          </cell>
          <cell r="D118" t="str">
            <v>sue.turley@northyorks.gov.uk</v>
          </cell>
          <cell r="E118" t="str">
            <v>rachel.conyers@northyorks.gov.uk</v>
          </cell>
          <cell r="F118">
            <v>70</v>
          </cell>
          <cell r="G118">
            <v>10</v>
          </cell>
          <cell r="H118">
            <v>12</v>
          </cell>
          <cell r="I118">
            <v>12</v>
          </cell>
          <cell r="J118">
            <v>12</v>
          </cell>
          <cell r="K118">
            <v>1</v>
          </cell>
          <cell r="L118" t="str">
            <v>3 to 11</v>
          </cell>
          <cell r="M118" t="str">
            <v>Rachel Conyers</v>
          </cell>
        </row>
        <row r="119">
          <cell r="A119">
            <v>2359</v>
          </cell>
          <cell r="B119" t="str">
            <v>Sutton-in-Craven Community Primary School</v>
          </cell>
          <cell r="C119" t="str">
            <v xml:space="preserve">Community </v>
          </cell>
          <cell r="D119" t="str">
            <v>julia.temple@northyorks.gov.uk</v>
          </cell>
          <cell r="E119" t="str">
            <v>nicola.wright@northyorks.gov.uk</v>
          </cell>
          <cell r="F119">
            <v>210</v>
          </cell>
          <cell r="G119">
            <v>30</v>
          </cell>
          <cell r="H119">
            <v>30</v>
          </cell>
          <cell r="I119">
            <v>30</v>
          </cell>
          <cell r="J119">
            <v>30</v>
          </cell>
          <cell r="K119">
            <v>1</v>
          </cell>
          <cell r="L119" t="str">
            <v>4 to 11</v>
          </cell>
          <cell r="M119" t="str">
            <v>Nicola Wright</v>
          </cell>
        </row>
        <row r="120">
          <cell r="A120">
            <v>2360</v>
          </cell>
          <cell r="B120" t="str">
            <v>Thornton in Craven Community Primary School</v>
          </cell>
          <cell r="C120" t="str">
            <v xml:space="preserve">Community </v>
          </cell>
          <cell r="D120" t="str">
            <v>julia.temple@northyorks.gov.uk</v>
          </cell>
          <cell r="E120" t="str">
            <v>nicola.wright@northyorks.gov.uk</v>
          </cell>
          <cell r="F120">
            <v>77</v>
          </cell>
          <cell r="G120">
            <v>11</v>
          </cell>
          <cell r="H120">
            <v>11</v>
          </cell>
          <cell r="I120">
            <v>11</v>
          </cell>
          <cell r="J120">
            <v>11</v>
          </cell>
          <cell r="K120">
            <v>1</v>
          </cell>
          <cell r="L120" t="str">
            <v>3 to 11</v>
          </cell>
          <cell r="M120" t="str">
            <v>Nicola Wright</v>
          </cell>
        </row>
        <row r="121">
          <cell r="A121">
            <v>2363</v>
          </cell>
          <cell r="B121" t="str">
            <v>Whitley and Eggborough Community Primary School</v>
          </cell>
          <cell r="C121" t="str">
            <v xml:space="preserve">Community </v>
          </cell>
          <cell r="D121" t="str">
            <v>john.s.lee@northyorks.gov.uk</v>
          </cell>
          <cell r="E121" t="str">
            <v>nicola.wright@northyorks.gov.uk</v>
          </cell>
          <cell r="F121">
            <v>280</v>
          </cell>
          <cell r="G121">
            <v>40</v>
          </cell>
          <cell r="H121">
            <v>40</v>
          </cell>
          <cell r="I121">
            <v>40</v>
          </cell>
          <cell r="J121">
            <v>40</v>
          </cell>
          <cell r="K121">
            <v>1</v>
          </cell>
          <cell r="L121" t="str">
            <v>4 to 11</v>
          </cell>
          <cell r="M121" t="str">
            <v>Nicola Wright</v>
          </cell>
        </row>
        <row r="122">
          <cell r="A122">
            <v>2364</v>
          </cell>
          <cell r="B122" t="str">
            <v>Willow Tree Community Primary School</v>
          </cell>
          <cell r="C122" t="str">
            <v xml:space="preserve">Academy </v>
          </cell>
          <cell r="D122" t="str">
            <v>sue.turley@northyorks.gov.uk</v>
          </cell>
          <cell r="E122" t="str">
            <v>rachel.conyers@northyorks.gov.uk</v>
          </cell>
          <cell r="F122">
            <v>540</v>
          </cell>
          <cell r="G122">
            <v>77</v>
          </cell>
          <cell r="H122">
            <v>75</v>
          </cell>
          <cell r="I122">
            <v>75</v>
          </cell>
          <cell r="J122">
            <v>75</v>
          </cell>
          <cell r="K122"/>
          <cell r="L122" t="str">
            <v>3 to 11</v>
          </cell>
          <cell r="M122" t="str">
            <v>Rachel Conyers</v>
          </cell>
        </row>
        <row r="123">
          <cell r="A123">
            <v>2365</v>
          </cell>
          <cell r="B123" t="str">
            <v>Skipton, Greatwood Community Primary School</v>
          </cell>
          <cell r="C123" t="str">
            <v xml:space="preserve">Academy </v>
          </cell>
          <cell r="D123" t="str">
            <v>julia.temple@northyorks.gov.uk</v>
          </cell>
          <cell r="E123" t="str">
            <v>nicola.wright@northyorks.gov.uk</v>
          </cell>
          <cell r="F123">
            <v>243</v>
          </cell>
          <cell r="G123">
            <v>34</v>
          </cell>
          <cell r="H123">
            <v>30</v>
          </cell>
          <cell r="I123">
            <v>30</v>
          </cell>
          <cell r="J123">
            <v>30</v>
          </cell>
          <cell r="K123"/>
          <cell r="L123" t="str">
            <v>3 to 11</v>
          </cell>
          <cell r="M123" t="str">
            <v>Nicola Wright</v>
          </cell>
        </row>
        <row r="124">
          <cell r="A124">
            <v>2367</v>
          </cell>
          <cell r="B124" t="str">
            <v>Moorside Primary School</v>
          </cell>
          <cell r="C124" t="str">
            <v xml:space="preserve">Community </v>
          </cell>
          <cell r="D124" t="str">
            <v>sue.turley@northyorks.gov.uk</v>
          </cell>
          <cell r="E124" t="str">
            <v>vickie.hemming-allen@northyorks.gov.uk</v>
          </cell>
          <cell r="F124">
            <v>210</v>
          </cell>
          <cell r="G124">
            <v>40</v>
          </cell>
          <cell r="H124">
            <v>30</v>
          </cell>
          <cell r="I124">
            <v>30</v>
          </cell>
          <cell r="J124">
            <v>30</v>
          </cell>
          <cell r="K124">
            <v>1</v>
          </cell>
          <cell r="L124" t="str">
            <v>3 to 11</v>
          </cell>
          <cell r="M124" t="str">
            <v>Vickie Hemming-Allen</v>
          </cell>
        </row>
        <row r="125">
          <cell r="A125">
            <v>2368</v>
          </cell>
          <cell r="B125" t="str">
            <v>Hookstone Chase Primary School</v>
          </cell>
          <cell r="C125" t="str">
            <v xml:space="preserve">Academy </v>
          </cell>
          <cell r="D125" t="str">
            <v>sue.turley@northyorks.gov.uk</v>
          </cell>
          <cell r="E125" t="str">
            <v>vickie.hemming-allen@northyorks.gov.uk</v>
          </cell>
          <cell r="F125">
            <v>330</v>
          </cell>
          <cell r="G125">
            <v>47</v>
          </cell>
          <cell r="H125">
            <v>50</v>
          </cell>
          <cell r="I125">
            <v>50</v>
          </cell>
          <cell r="J125">
            <v>50</v>
          </cell>
          <cell r="K125"/>
          <cell r="L125" t="str">
            <v>5 to 11</v>
          </cell>
          <cell r="M125" t="str">
            <v>Rachel Conyers</v>
          </cell>
        </row>
        <row r="126">
          <cell r="A126">
            <v>2372</v>
          </cell>
          <cell r="B126" t="str">
            <v>Pannal Primary School</v>
          </cell>
          <cell r="C126" t="str">
            <v xml:space="preserve">Academy </v>
          </cell>
          <cell r="D126" t="str">
            <v>sue.turley@northyorks.gov.uk</v>
          </cell>
          <cell r="E126" t="str">
            <v>rachel.conyers@northyorks.gov.uk</v>
          </cell>
          <cell r="F126">
            <v>418</v>
          </cell>
          <cell r="G126">
            <v>59</v>
          </cell>
          <cell r="H126">
            <v>60</v>
          </cell>
          <cell r="I126">
            <v>60</v>
          </cell>
          <cell r="J126">
            <v>60</v>
          </cell>
          <cell r="K126">
            <v>1</v>
          </cell>
          <cell r="L126" t="str">
            <v>4 to 11</v>
          </cell>
          <cell r="M126" t="str">
            <v>Rachel Conyers</v>
          </cell>
        </row>
        <row r="127">
          <cell r="A127">
            <v>2376</v>
          </cell>
          <cell r="B127" t="str">
            <v>Oatlands Community Junior School</v>
          </cell>
          <cell r="C127" t="str">
            <v xml:space="preserve">Academy </v>
          </cell>
          <cell r="D127" t="str">
            <v>sue.turley@northyorks.gov.uk</v>
          </cell>
          <cell r="E127" t="str">
            <v>vickie.hemming-allen@northyorks.gov.uk</v>
          </cell>
          <cell r="F127">
            <v>360</v>
          </cell>
          <cell r="G127">
            <v>82</v>
          </cell>
          <cell r="H127">
            <v>90</v>
          </cell>
          <cell r="I127">
            <v>90</v>
          </cell>
          <cell r="J127">
            <v>90</v>
          </cell>
          <cell r="K127">
            <v>1</v>
          </cell>
          <cell r="L127" t="str">
            <v>7 to 11</v>
          </cell>
          <cell r="M127" t="str">
            <v>Rachel Conyers</v>
          </cell>
        </row>
        <row r="128">
          <cell r="A128">
            <v>2377</v>
          </cell>
          <cell r="B128" t="str">
            <v>Aspin Park Academy</v>
          </cell>
          <cell r="C128" t="str">
            <v xml:space="preserve">Academy </v>
          </cell>
          <cell r="D128" t="str">
            <v>sue.turley@northyorks.gov.uk</v>
          </cell>
          <cell r="E128" t="str">
            <v>vickie.hemming-allen@northyorks.gov.uk</v>
          </cell>
          <cell r="F128">
            <v>420</v>
          </cell>
          <cell r="G128">
            <v>60</v>
          </cell>
          <cell r="H128">
            <v>60</v>
          </cell>
          <cell r="I128">
            <v>60</v>
          </cell>
          <cell r="J128">
            <v>60</v>
          </cell>
          <cell r="K128"/>
          <cell r="L128" t="str">
            <v>5 to 11</v>
          </cell>
          <cell r="M128" t="str">
            <v>Rachel Conyers</v>
          </cell>
        </row>
        <row r="129">
          <cell r="A129">
            <v>2380</v>
          </cell>
          <cell r="B129" t="str">
            <v>Sherburn Hungate Primary School</v>
          </cell>
          <cell r="C129" t="str">
            <v xml:space="preserve">Academy </v>
          </cell>
          <cell r="D129" t="str">
            <v>john.s.lee@northyorks.gov.uk</v>
          </cell>
          <cell r="E129" t="str">
            <v>nicola.wright@northyorks.gov.uk</v>
          </cell>
          <cell r="F129">
            <v>420</v>
          </cell>
          <cell r="G129">
            <v>30</v>
          </cell>
          <cell r="H129">
            <v>60</v>
          </cell>
          <cell r="I129">
            <v>60</v>
          </cell>
          <cell r="J129">
            <v>60</v>
          </cell>
          <cell r="K129"/>
          <cell r="L129" t="str">
            <v>3 to 11</v>
          </cell>
          <cell r="M129" t="str">
            <v>Nicola Wright</v>
          </cell>
        </row>
        <row r="130">
          <cell r="A130">
            <v>2381</v>
          </cell>
          <cell r="B130" t="str">
            <v>Thorpe Willoughby Community Primary School</v>
          </cell>
          <cell r="C130" t="str">
            <v xml:space="preserve">Community </v>
          </cell>
          <cell r="D130" t="str">
            <v>john.s.lee@northyorks.gov.uk</v>
          </cell>
          <cell r="E130" t="str">
            <v>nicola.wright@northyorks.gov.uk</v>
          </cell>
          <cell r="F130">
            <v>360</v>
          </cell>
          <cell r="G130">
            <v>45</v>
          </cell>
          <cell r="H130">
            <v>45</v>
          </cell>
          <cell r="I130">
            <v>45</v>
          </cell>
          <cell r="J130">
            <v>45</v>
          </cell>
          <cell r="K130">
            <v>1</v>
          </cell>
          <cell r="L130" t="str">
            <v>4 to 11</v>
          </cell>
          <cell r="M130" t="str">
            <v>Nicola Wright</v>
          </cell>
        </row>
        <row r="131">
          <cell r="A131">
            <v>2382</v>
          </cell>
          <cell r="B131" t="str">
            <v>Rossett Acre Primary School</v>
          </cell>
          <cell r="C131" t="str">
            <v xml:space="preserve">Academy </v>
          </cell>
          <cell r="D131" t="str">
            <v>sue.turley@northyorks.gov.uk</v>
          </cell>
          <cell r="E131" t="str">
            <v>rachel.conyers@northyorks.gov.uk</v>
          </cell>
          <cell r="F131">
            <v>420</v>
          </cell>
          <cell r="G131">
            <v>61</v>
          </cell>
          <cell r="H131">
            <v>60</v>
          </cell>
          <cell r="I131">
            <v>60</v>
          </cell>
          <cell r="J131">
            <v>60</v>
          </cell>
          <cell r="K131">
            <v>1</v>
          </cell>
          <cell r="L131" t="str">
            <v>4 to 11</v>
          </cell>
          <cell r="M131" t="str">
            <v>Rachel Conyers</v>
          </cell>
        </row>
        <row r="132">
          <cell r="A132">
            <v>2383</v>
          </cell>
          <cell r="B132" t="str">
            <v>Coppice Valley Primary School</v>
          </cell>
          <cell r="C132" t="str">
            <v xml:space="preserve">Academy </v>
          </cell>
          <cell r="D132" t="str">
            <v>sue.turley@northyorks.gov.uk</v>
          </cell>
          <cell r="E132" t="str">
            <v>rachel.conyers@northyorks.gov.uk</v>
          </cell>
          <cell r="F132">
            <v>210</v>
          </cell>
          <cell r="G132">
            <v>30</v>
          </cell>
          <cell r="H132">
            <v>30</v>
          </cell>
          <cell r="I132">
            <v>30</v>
          </cell>
          <cell r="J132">
            <v>30</v>
          </cell>
          <cell r="K132">
            <v>1</v>
          </cell>
          <cell r="L132" t="str">
            <v>4 to 11</v>
          </cell>
          <cell r="M132" t="str">
            <v>Rachel Conyers</v>
          </cell>
        </row>
        <row r="133">
          <cell r="A133">
            <v>2389</v>
          </cell>
          <cell r="B133" t="str">
            <v>Meadowside Academy</v>
          </cell>
          <cell r="C133" t="str">
            <v xml:space="preserve">Academy </v>
          </cell>
          <cell r="D133" t="str">
            <v>sue.turley@northyorks.gov.uk</v>
          </cell>
          <cell r="E133" t="str">
            <v>rachel.conyers@northyorks.gov.uk</v>
          </cell>
          <cell r="F133">
            <v>210</v>
          </cell>
          <cell r="G133">
            <v>30</v>
          </cell>
          <cell r="H133">
            <v>30</v>
          </cell>
          <cell r="I133">
            <v>30</v>
          </cell>
          <cell r="J133">
            <v>30</v>
          </cell>
          <cell r="K133"/>
          <cell r="L133" t="str">
            <v>4 to 11</v>
          </cell>
          <cell r="M133" t="str">
            <v>Rachel Conyers</v>
          </cell>
        </row>
        <row r="134">
          <cell r="A134">
            <v>2390</v>
          </cell>
          <cell r="B134" t="str">
            <v>Barwic Parade Community Primary School, Selby</v>
          </cell>
          <cell r="C134" t="str">
            <v xml:space="preserve">Community </v>
          </cell>
          <cell r="D134" t="str">
            <v>john.s.lee@northyorks.gov.uk</v>
          </cell>
          <cell r="E134" t="str">
            <v>nicola.wright@northyorks.gov.uk</v>
          </cell>
          <cell r="F134">
            <v>261</v>
          </cell>
          <cell r="G134">
            <v>37</v>
          </cell>
          <cell r="H134">
            <v>37</v>
          </cell>
          <cell r="I134">
            <v>37</v>
          </cell>
          <cell r="J134">
            <v>37</v>
          </cell>
          <cell r="K134">
            <v>1</v>
          </cell>
          <cell r="L134" t="str">
            <v>3 to 11</v>
          </cell>
          <cell r="M134" t="str">
            <v>Nicola Wright</v>
          </cell>
        </row>
        <row r="135">
          <cell r="A135">
            <v>2391</v>
          </cell>
          <cell r="B135" t="str">
            <v>Ingleton Primary School</v>
          </cell>
          <cell r="C135" t="str">
            <v xml:space="preserve">Community </v>
          </cell>
          <cell r="D135" t="str">
            <v>julia.temple@northyorks.gov.uk</v>
          </cell>
          <cell r="E135" t="str">
            <v>nicola.wright@northyorks.gov.uk</v>
          </cell>
          <cell r="F135">
            <v>180</v>
          </cell>
          <cell r="G135">
            <v>25</v>
          </cell>
          <cell r="H135">
            <v>26</v>
          </cell>
          <cell r="I135">
            <v>26</v>
          </cell>
          <cell r="J135">
            <v>26</v>
          </cell>
          <cell r="L135" t="str">
            <v>3 to 11</v>
          </cell>
          <cell r="M135" t="str">
            <v>Nicola Wright</v>
          </cell>
        </row>
        <row r="136">
          <cell r="A136">
            <v>2392</v>
          </cell>
          <cell r="B136" t="str">
            <v>Tadcaster Primary Academy</v>
          </cell>
          <cell r="C136" t="str">
            <v xml:space="preserve">Academy </v>
          </cell>
          <cell r="D136" t="str">
            <v>john.s.lee@northyorks.gov.uk</v>
          </cell>
          <cell r="E136" t="str">
            <v>nicola.wright@northyorks.gov.uk</v>
          </cell>
          <cell r="F136">
            <v>196</v>
          </cell>
          <cell r="G136">
            <v>28</v>
          </cell>
          <cell r="H136">
            <v>28</v>
          </cell>
          <cell r="I136">
            <v>28</v>
          </cell>
          <cell r="J136">
            <v>28</v>
          </cell>
          <cell r="K136"/>
          <cell r="L136" t="str">
            <v>3 to 11</v>
          </cell>
          <cell r="M136" t="str">
            <v>Nicola Wright</v>
          </cell>
        </row>
        <row r="137">
          <cell r="A137">
            <v>2393</v>
          </cell>
          <cell r="B137" t="str">
            <v>Glusburn Community Primary School</v>
          </cell>
          <cell r="C137" t="str">
            <v xml:space="preserve">Community </v>
          </cell>
          <cell r="D137" t="str">
            <v>julia.temple@northyorks.gov.uk</v>
          </cell>
          <cell r="E137" t="str">
            <v>nicola.wright@northyorks.gov.uk</v>
          </cell>
          <cell r="F137">
            <v>416</v>
          </cell>
          <cell r="G137">
            <v>59</v>
          </cell>
          <cell r="H137">
            <v>52</v>
          </cell>
          <cell r="I137">
            <v>52</v>
          </cell>
          <cell r="J137">
            <v>52</v>
          </cell>
          <cell r="L137" t="str">
            <v>3 to 11</v>
          </cell>
          <cell r="M137" t="str">
            <v>Nicola Wright</v>
          </cell>
        </row>
        <row r="138">
          <cell r="A138">
            <v>2400</v>
          </cell>
          <cell r="B138" t="str">
            <v>Barlby Bridge Community Primary School</v>
          </cell>
          <cell r="C138" t="str">
            <v xml:space="preserve">Community </v>
          </cell>
          <cell r="D138" t="str">
            <v>john.s.lee@northyorks.gov.uk</v>
          </cell>
          <cell r="E138" t="str">
            <v>nicola.wright@northyorks.gov.uk</v>
          </cell>
          <cell r="F138">
            <v>189</v>
          </cell>
          <cell r="G138">
            <v>27</v>
          </cell>
          <cell r="H138">
            <v>27</v>
          </cell>
          <cell r="I138">
            <v>27</v>
          </cell>
          <cell r="J138">
            <v>30</v>
          </cell>
          <cell r="K138">
            <v>1</v>
          </cell>
          <cell r="L138" t="str">
            <v>3 to 11</v>
          </cell>
          <cell r="M138" t="str">
            <v>Nicola Wright</v>
          </cell>
        </row>
        <row r="139">
          <cell r="A139">
            <v>2401</v>
          </cell>
          <cell r="B139" t="str">
            <v>Barlby Community Primary School</v>
          </cell>
          <cell r="C139" t="str">
            <v xml:space="preserve">Community </v>
          </cell>
          <cell r="D139" t="str">
            <v>john.s.lee@northyorks.gov.uk</v>
          </cell>
          <cell r="E139" t="str">
            <v>nicola.wright@northyorks.gov.uk</v>
          </cell>
          <cell r="F139">
            <v>340</v>
          </cell>
          <cell r="G139">
            <v>48</v>
          </cell>
          <cell r="H139">
            <v>48</v>
          </cell>
          <cell r="I139">
            <v>48</v>
          </cell>
          <cell r="J139">
            <v>48</v>
          </cell>
          <cell r="K139">
            <v>1</v>
          </cell>
          <cell r="L139" t="str">
            <v>3 to 11</v>
          </cell>
          <cell r="M139" t="str">
            <v>Nicola Wright</v>
          </cell>
        </row>
        <row r="140">
          <cell r="A140">
            <v>2402</v>
          </cell>
          <cell r="B140" t="str">
            <v>Hemingbrough Community Primary School</v>
          </cell>
          <cell r="C140" t="str">
            <v xml:space="preserve">Community </v>
          </cell>
          <cell r="D140" t="str">
            <v>john.s.lee@northyorks.gov.uk</v>
          </cell>
          <cell r="E140" t="str">
            <v>vickie.hemming-allen@northyorks.gov.uk</v>
          </cell>
          <cell r="F140">
            <v>210</v>
          </cell>
          <cell r="G140">
            <v>30</v>
          </cell>
          <cell r="H140">
            <v>30</v>
          </cell>
          <cell r="I140">
            <v>30</v>
          </cell>
          <cell r="J140">
            <v>30</v>
          </cell>
          <cell r="K140">
            <v>1</v>
          </cell>
          <cell r="L140" t="str">
            <v>5 to 11</v>
          </cell>
          <cell r="M140" t="str">
            <v>Nicola Wright</v>
          </cell>
        </row>
        <row r="141">
          <cell r="A141">
            <v>2403</v>
          </cell>
          <cell r="B141" t="str">
            <v>Hunmanby Primary School</v>
          </cell>
          <cell r="C141" t="str">
            <v xml:space="preserve">Community </v>
          </cell>
          <cell r="D141" t="str">
            <v>matt.george@northyorks.gov.uk</v>
          </cell>
          <cell r="E141" t="str">
            <v>vickie.hemming-allen@northyorks.gov.uk</v>
          </cell>
          <cell r="F141">
            <v>210</v>
          </cell>
          <cell r="G141">
            <v>30</v>
          </cell>
          <cell r="H141">
            <v>30</v>
          </cell>
          <cell r="I141">
            <v>30</v>
          </cell>
          <cell r="J141">
            <v>30</v>
          </cell>
          <cell r="K141">
            <v>1</v>
          </cell>
          <cell r="L141" t="str">
            <v>2 to 11</v>
          </cell>
          <cell r="M141" t="str">
            <v>Vickie Hemming-Allen</v>
          </cell>
        </row>
        <row r="142">
          <cell r="A142">
            <v>2404</v>
          </cell>
          <cell r="B142" t="str">
            <v>Langton Primary School</v>
          </cell>
          <cell r="C142" t="str">
            <v xml:space="preserve">Community </v>
          </cell>
          <cell r="D142" t="str">
            <v>matt.george@northyorks.gov.uk</v>
          </cell>
          <cell r="E142" t="str">
            <v>vickie.hemming-allen@northyorks.gov.uk</v>
          </cell>
          <cell r="F142">
            <v>105</v>
          </cell>
          <cell r="G142">
            <v>15</v>
          </cell>
          <cell r="H142">
            <v>15</v>
          </cell>
          <cell r="I142">
            <v>15</v>
          </cell>
          <cell r="J142">
            <v>15</v>
          </cell>
          <cell r="K142">
            <v>1</v>
          </cell>
          <cell r="L142" t="str">
            <v>4 to 11</v>
          </cell>
          <cell r="M142" t="str">
            <v>Vickie Hemming-Allen</v>
          </cell>
        </row>
        <row r="143">
          <cell r="A143">
            <v>2405</v>
          </cell>
          <cell r="B143" t="str">
            <v>Leavening Community Primary School</v>
          </cell>
          <cell r="C143" t="str">
            <v xml:space="preserve">Community </v>
          </cell>
          <cell r="D143" t="str">
            <v>matt.george@northyorks.gov.uk</v>
          </cell>
          <cell r="E143" t="str">
            <v>vickie.hemming-allen@northyorks.gov.uk</v>
          </cell>
          <cell r="F143">
            <v>70</v>
          </cell>
          <cell r="G143">
            <v>10</v>
          </cell>
          <cell r="H143">
            <v>10</v>
          </cell>
          <cell r="I143">
            <v>10</v>
          </cell>
          <cell r="J143">
            <v>10</v>
          </cell>
          <cell r="K143">
            <v>1</v>
          </cell>
          <cell r="L143" t="str">
            <v>3 to 11</v>
          </cell>
          <cell r="M143" t="str">
            <v>Vickie Hemming-Allen</v>
          </cell>
        </row>
        <row r="144">
          <cell r="A144">
            <v>2406</v>
          </cell>
          <cell r="B144" t="str">
            <v>Luttons Community Primary School</v>
          </cell>
          <cell r="C144" t="str">
            <v xml:space="preserve">Community </v>
          </cell>
          <cell r="D144" t="str">
            <v>matt.george@northyorks.gov.uk</v>
          </cell>
          <cell r="E144" t="str">
            <v>vickie.hemming-allen@northyorks.gov.uk</v>
          </cell>
          <cell r="F144">
            <v>56</v>
          </cell>
          <cell r="G144">
            <v>8</v>
          </cell>
          <cell r="H144">
            <v>8</v>
          </cell>
          <cell r="I144">
            <v>8</v>
          </cell>
          <cell r="J144">
            <v>8</v>
          </cell>
          <cell r="L144" t="str">
            <v>3 to 11</v>
          </cell>
          <cell r="M144" t="str">
            <v>Vickie Hemming-Allen</v>
          </cell>
        </row>
        <row r="145">
          <cell r="A145">
            <v>2407</v>
          </cell>
          <cell r="B145" t="str">
            <v>North Duffield Community Primary School</v>
          </cell>
          <cell r="C145" t="str">
            <v xml:space="preserve">Community </v>
          </cell>
          <cell r="D145" t="str">
            <v>john.s.lee@northyorks.gov.uk</v>
          </cell>
          <cell r="E145" t="str">
            <v>nicola.wright@northyorks.gov.uk</v>
          </cell>
          <cell r="F145">
            <v>149</v>
          </cell>
          <cell r="G145">
            <v>21</v>
          </cell>
          <cell r="H145">
            <v>25</v>
          </cell>
          <cell r="I145">
            <v>25</v>
          </cell>
          <cell r="J145">
            <v>25</v>
          </cell>
          <cell r="K145">
            <v>1</v>
          </cell>
          <cell r="L145" t="str">
            <v>4 to 11</v>
          </cell>
          <cell r="M145" t="str">
            <v>Nicola Wright</v>
          </cell>
        </row>
        <row r="146">
          <cell r="A146">
            <v>2408</v>
          </cell>
          <cell r="B146" t="str">
            <v>Norton Community Primary School</v>
          </cell>
          <cell r="C146" t="str">
            <v xml:space="preserve">Community </v>
          </cell>
          <cell r="D146" t="str">
            <v>matt.george@northyorks.gov.uk</v>
          </cell>
          <cell r="E146" t="str">
            <v>vickie.hemming-allen@northyorks.gov.uk</v>
          </cell>
          <cell r="F146">
            <v>630</v>
          </cell>
          <cell r="G146">
            <v>90</v>
          </cell>
          <cell r="H146">
            <v>90</v>
          </cell>
          <cell r="I146">
            <v>90</v>
          </cell>
          <cell r="J146">
            <v>90</v>
          </cell>
          <cell r="K146">
            <v>1</v>
          </cell>
          <cell r="L146" t="str">
            <v>3 to 11</v>
          </cell>
          <cell r="M146" t="str">
            <v>Vickie Hemming-Allen</v>
          </cell>
        </row>
        <row r="147">
          <cell r="A147">
            <v>2410</v>
          </cell>
          <cell r="B147" t="str">
            <v>Riccall Community Primary School</v>
          </cell>
          <cell r="C147" t="str">
            <v xml:space="preserve">Community </v>
          </cell>
          <cell r="D147" t="str">
            <v>john.s.lee@northyorks.gov.uk</v>
          </cell>
          <cell r="E147" t="str">
            <v>nicola.wright@northyorks.gov.uk</v>
          </cell>
          <cell r="F147">
            <v>243</v>
          </cell>
          <cell r="G147">
            <v>34</v>
          </cell>
          <cell r="H147">
            <v>30</v>
          </cell>
          <cell r="I147">
            <v>30</v>
          </cell>
          <cell r="J147">
            <v>30</v>
          </cell>
          <cell r="K147">
            <v>1</v>
          </cell>
          <cell r="L147" t="str">
            <v>2 to 11</v>
          </cell>
          <cell r="M147" t="str">
            <v>Nicola Wright</v>
          </cell>
        </row>
        <row r="148">
          <cell r="A148">
            <v>2413</v>
          </cell>
          <cell r="B148" t="str">
            <v>Filey Junior School</v>
          </cell>
          <cell r="C148" t="str">
            <v xml:space="preserve">Community </v>
          </cell>
          <cell r="D148" t="str">
            <v>matt.george@northyorks.gov.uk</v>
          </cell>
          <cell r="E148" t="str">
            <v>vickie.hemming-allen@northyorks.gov.uk</v>
          </cell>
          <cell r="F148">
            <v>320</v>
          </cell>
          <cell r="G148">
            <v>80</v>
          </cell>
          <cell r="H148">
            <v>80</v>
          </cell>
          <cell r="I148">
            <v>80</v>
          </cell>
          <cell r="J148">
            <v>80</v>
          </cell>
          <cell r="L148" t="str">
            <v>7 to 11</v>
          </cell>
          <cell r="M148" t="str">
            <v>Vickie Hemming-Allen</v>
          </cell>
        </row>
        <row r="149">
          <cell r="A149">
            <v>2418</v>
          </cell>
          <cell r="B149" t="str">
            <v>Selby, Longman's Hill Community Primary School</v>
          </cell>
          <cell r="C149" t="str">
            <v xml:space="preserve">Community </v>
          </cell>
          <cell r="D149" t="str">
            <v>john.s.lee@northyorks.gov.uk</v>
          </cell>
          <cell r="E149" t="str">
            <v>nicola.wright@northyorks.gov.uk</v>
          </cell>
          <cell r="F149">
            <v>210</v>
          </cell>
          <cell r="G149">
            <v>30</v>
          </cell>
          <cell r="H149">
            <v>30</v>
          </cell>
          <cell r="I149">
            <v>30</v>
          </cell>
          <cell r="J149">
            <v>30</v>
          </cell>
          <cell r="K149"/>
          <cell r="L149" t="str">
            <v>4 to 11</v>
          </cell>
          <cell r="M149" t="str">
            <v>Nicola Wright</v>
          </cell>
        </row>
        <row r="150">
          <cell r="A150">
            <v>2421</v>
          </cell>
          <cell r="B150" t="str">
            <v>Sherburn in Elmet, Athelstan Community Primary School</v>
          </cell>
          <cell r="C150" t="str">
            <v xml:space="preserve">Community </v>
          </cell>
          <cell r="D150" t="str">
            <v>john.s.lee@northyorks.gov.uk</v>
          </cell>
          <cell r="E150" t="str">
            <v>nicola.wright@northyorks.gov.uk</v>
          </cell>
          <cell r="F150">
            <v>420</v>
          </cell>
          <cell r="G150">
            <v>60</v>
          </cell>
          <cell r="H150">
            <v>60</v>
          </cell>
          <cell r="I150">
            <v>60</v>
          </cell>
          <cell r="J150">
            <v>60</v>
          </cell>
          <cell r="K150">
            <v>1</v>
          </cell>
          <cell r="L150" t="str">
            <v>2 to 11</v>
          </cell>
          <cell r="M150" t="str">
            <v>Nicola Wright</v>
          </cell>
        </row>
        <row r="151">
          <cell r="A151">
            <v>2422</v>
          </cell>
          <cell r="B151" t="str">
            <v>Kellington Primary School</v>
          </cell>
          <cell r="C151" t="str">
            <v xml:space="preserve">Academy </v>
          </cell>
          <cell r="D151" t="str">
            <v>john.s.lee@northyorks.gov.uk</v>
          </cell>
          <cell r="E151" t="str">
            <v>nicola.wright@northyorks.gov.uk</v>
          </cell>
          <cell r="F151">
            <v>133</v>
          </cell>
          <cell r="G151">
            <v>19</v>
          </cell>
          <cell r="H151">
            <v>19</v>
          </cell>
          <cell r="I151">
            <v>15</v>
          </cell>
          <cell r="J151">
            <v>15</v>
          </cell>
          <cell r="K151">
            <v>1</v>
          </cell>
          <cell r="L151" t="str">
            <v>3 to 11</v>
          </cell>
          <cell r="M151" t="str">
            <v>Nicola Wright</v>
          </cell>
        </row>
        <row r="152">
          <cell r="A152">
            <v>2424</v>
          </cell>
          <cell r="B152" t="str">
            <v>Saltergate Community Junior School</v>
          </cell>
          <cell r="C152" t="str">
            <v xml:space="preserve">Community </v>
          </cell>
          <cell r="D152" t="str">
            <v>sue.turley@northyorks.gov.uk</v>
          </cell>
          <cell r="E152" t="str">
            <v>vickie.hemming-allen@northyorks.gov.uk</v>
          </cell>
          <cell r="F152">
            <v>240</v>
          </cell>
          <cell r="G152">
            <v>60</v>
          </cell>
          <cell r="H152">
            <v>60</v>
          </cell>
          <cell r="I152">
            <v>60</v>
          </cell>
          <cell r="J152">
            <v>60</v>
          </cell>
          <cell r="K152"/>
          <cell r="L152" t="str">
            <v>7 to 11</v>
          </cell>
          <cell r="M152" t="str">
            <v>Rachel Conyers</v>
          </cell>
        </row>
        <row r="153">
          <cell r="A153">
            <v>2425</v>
          </cell>
          <cell r="B153" t="str">
            <v>Saltergate Infant School</v>
          </cell>
          <cell r="C153" t="str">
            <v xml:space="preserve">Community </v>
          </cell>
          <cell r="D153" t="str">
            <v>sue.turley@northyorks.gov.uk</v>
          </cell>
          <cell r="E153" t="str">
            <v>vickie.hemming-allen@northyorks.gov.uk</v>
          </cell>
          <cell r="F153">
            <v>173</v>
          </cell>
          <cell r="G153">
            <v>57</v>
          </cell>
          <cell r="H153">
            <v>60</v>
          </cell>
          <cell r="I153">
            <v>60</v>
          </cell>
          <cell r="J153">
            <v>60</v>
          </cell>
          <cell r="K153"/>
          <cell r="L153" t="str">
            <v>2 to 7</v>
          </cell>
          <cell r="M153" t="str">
            <v>Rachel Conyers</v>
          </cell>
        </row>
        <row r="154">
          <cell r="A154">
            <v>2426</v>
          </cell>
          <cell r="B154" t="str">
            <v>Roseberry Academy</v>
          </cell>
          <cell r="C154" t="str">
            <v xml:space="preserve">Academy </v>
          </cell>
          <cell r="D154" t="str">
            <v>mark.ashton@northyorks.gov.uk</v>
          </cell>
          <cell r="E154" t="str">
            <v>rachel.conyers@northyorks.gov.uk</v>
          </cell>
          <cell r="F154">
            <v>266</v>
          </cell>
          <cell r="G154">
            <v>21</v>
          </cell>
          <cell r="H154">
            <v>30</v>
          </cell>
          <cell r="I154">
            <v>30</v>
          </cell>
          <cell r="J154">
            <v>30</v>
          </cell>
          <cell r="K154"/>
          <cell r="L154" t="str">
            <v>2 to 11</v>
          </cell>
          <cell r="M154" t="str">
            <v>Rachel Conyers</v>
          </cell>
        </row>
        <row r="155">
          <cell r="A155">
            <v>2427</v>
          </cell>
          <cell r="B155" t="str">
            <v>Riverside School, Tadcaster</v>
          </cell>
          <cell r="C155" t="str">
            <v xml:space="preserve">Academy </v>
          </cell>
          <cell r="D155" t="str">
            <v>john.s.lee@northyorks.gov.uk</v>
          </cell>
          <cell r="E155" t="str">
            <v>nicola.wright@northyorks.gov.uk</v>
          </cell>
          <cell r="F155">
            <v>420</v>
          </cell>
          <cell r="G155">
            <v>60</v>
          </cell>
          <cell r="H155">
            <v>45</v>
          </cell>
          <cell r="I155">
            <v>45</v>
          </cell>
          <cell r="J155">
            <v>45</v>
          </cell>
          <cell r="K155">
            <v>1</v>
          </cell>
          <cell r="L155" t="str">
            <v>3 to 11</v>
          </cell>
          <cell r="M155" t="str">
            <v>Nicola Wright</v>
          </cell>
        </row>
        <row r="156">
          <cell r="A156">
            <v>3000</v>
          </cell>
          <cell r="B156" t="str">
            <v>Ainderby Steeple Church of England Primary School</v>
          </cell>
          <cell r="C156" t="str">
            <v xml:space="preserve">Academy </v>
          </cell>
          <cell r="D156" t="str">
            <v>mark.ashton@northyorks.gov.uk</v>
          </cell>
          <cell r="E156" t="str">
            <v>rachel.conyers@northyorks.gov.uk</v>
          </cell>
          <cell r="F156">
            <v>140</v>
          </cell>
          <cell r="G156">
            <v>20</v>
          </cell>
          <cell r="H156">
            <v>20</v>
          </cell>
          <cell r="I156">
            <v>20</v>
          </cell>
          <cell r="J156">
            <v>20</v>
          </cell>
          <cell r="K156"/>
          <cell r="L156" t="str">
            <v>4 to 11</v>
          </cell>
          <cell r="M156" t="str">
            <v>Rachel Conyers</v>
          </cell>
        </row>
        <row r="157">
          <cell r="A157">
            <v>3001</v>
          </cell>
          <cell r="B157" t="str">
            <v>Aiskew, Leeming Bar Church of England Primary School</v>
          </cell>
          <cell r="C157" t="str">
            <v xml:space="preserve">Voluntary controlled </v>
          </cell>
          <cell r="D157" t="str">
            <v>mark.ashton@northyorks.gov.uk</v>
          </cell>
          <cell r="E157" t="str">
            <v>rachel.conyers@northyorks.gov.uk</v>
          </cell>
          <cell r="F157">
            <v>103</v>
          </cell>
          <cell r="G157">
            <v>14</v>
          </cell>
          <cell r="H157">
            <v>14</v>
          </cell>
          <cell r="I157">
            <v>14</v>
          </cell>
          <cell r="J157">
            <v>14</v>
          </cell>
          <cell r="L157" t="str">
            <v>4 to 11</v>
          </cell>
          <cell r="M157" t="str">
            <v>Rachel Conyers</v>
          </cell>
        </row>
        <row r="158">
          <cell r="A158">
            <v>3005</v>
          </cell>
          <cell r="B158" t="str">
            <v>St Hilda's Ampleforth Church of England Voluntary Controlled Primary School</v>
          </cell>
          <cell r="C158" t="str">
            <v xml:space="preserve">Voluntary controlled </v>
          </cell>
          <cell r="D158" t="str">
            <v>matt.george@northyorks.gov.uk</v>
          </cell>
          <cell r="E158" t="str">
            <v>vickie.hemming-allen@northyorks.gov.uk</v>
          </cell>
          <cell r="F158">
            <v>49</v>
          </cell>
          <cell r="G158">
            <v>7</v>
          </cell>
          <cell r="H158">
            <v>7</v>
          </cell>
          <cell r="I158">
            <v>7</v>
          </cell>
          <cell r="J158">
            <v>7</v>
          </cell>
          <cell r="L158" t="str">
            <v>3 to 11</v>
          </cell>
          <cell r="M158" t="str">
            <v>Vickie Hemming-Allen</v>
          </cell>
        </row>
        <row r="159">
          <cell r="A159">
            <v>3008</v>
          </cell>
          <cell r="B159" t="str">
            <v>Bainbridge Church of England Primary and Nursery School</v>
          </cell>
          <cell r="C159" t="str">
            <v xml:space="preserve">Voluntary controlled </v>
          </cell>
          <cell r="D159" t="str">
            <v>mark.ashton@northyorks.gov.uk</v>
          </cell>
          <cell r="E159" t="str">
            <v>rachel.conyers@northyorks.gov.uk</v>
          </cell>
          <cell r="F159">
            <v>84</v>
          </cell>
          <cell r="G159">
            <v>12</v>
          </cell>
          <cell r="H159">
            <v>12</v>
          </cell>
          <cell r="I159">
            <v>12</v>
          </cell>
          <cell r="J159">
            <v>12</v>
          </cell>
          <cell r="K159">
            <v>1</v>
          </cell>
          <cell r="L159" t="str">
            <v>3 to 11</v>
          </cell>
          <cell r="M159" t="str">
            <v>Rachel Conyers</v>
          </cell>
        </row>
        <row r="160">
          <cell r="A160">
            <v>3010</v>
          </cell>
          <cell r="B160" t="str">
            <v>Bedale Church of England Primary School</v>
          </cell>
          <cell r="C160" t="str">
            <v xml:space="preserve">Voluntary controlled </v>
          </cell>
          <cell r="D160" t="str">
            <v>mark.ashton@northyorks.gov.uk</v>
          </cell>
          <cell r="E160" t="str">
            <v>vickie.hemming-allen@northyorks.gov.uk</v>
          </cell>
          <cell r="F160">
            <v>420</v>
          </cell>
          <cell r="G160">
            <v>60</v>
          </cell>
          <cell r="H160">
            <v>60</v>
          </cell>
          <cell r="I160">
            <v>60</v>
          </cell>
          <cell r="J160">
            <v>60</v>
          </cell>
          <cell r="K160">
            <v>1</v>
          </cell>
          <cell r="L160" t="str">
            <v>5 to 11</v>
          </cell>
          <cell r="M160" t="str">
            <v>Rachel Conyers</v>
          </cell>
        </row>
        <row r="161">
          <cell r="A161">
            <v>3012</v>
          </cell>
          <cell r="B161" t="str">
            <v>Bilsdale Midcable Chop Gate Church of England Voluntary Controlled Primary School</v>
          </cell>
          <cell r="C161" t="str">
            <v xml:space="preserve">Voluntary controlled </v>
          </cell>
          <cell r="D161" t="str">
            <v>mark.ashton@northyorks.gov.uk</v>
          </cell>
          <cell r="E161" t="str">
            <v>rachel.conyers@northyorks.gov.uk</v>
          </cell>
          <cell r="F161">
            <v>48</v>
          </cell>
          <cell r="G161">
            <v>6</v>
          </cell>
          <cell r="H161">
            <v>6</v>
          </cell>
          <cell r="I161">
            <v>6</v>
          </cell>
          <cell r="J161">
            <v>6</v>
          </cell>
          <cell r="L161" t="str">
            <v>4 to 11</v>
          </cell>
          <cell r="M161" t="str">
            <v>Rachel Conyers</v>
          </cell>
        </row>
        <row r="162">
          <cell r="A162">
            <v>3015</v>
          </cell>
          <cell r="B162" t="str">
            <v>Brompton-on-Swale Church of England Primary School</v>
          </cell>
          <cell r="C162" t="str">
            <v xml:space="preserve">Voluntary controlled </v>
          </cell>
          <cell r="D162" t="str">
            <v>mark.ashton@northyorks.gov.uk</v>
          </cell>
          <cell r="E162" t="str">
            <v>rachel.conyers@northyorks.gov.uk</v>
          </cell>
          <cell r="F162">
            <v>210</v>
          </cell>
          <cell r="G162">
            <v>30</v>
          </cell>
          <cell r="H162">
            <v>30</v>
          </cell>
          <cell r="I162">
            <v>30</v>
          </cell>
          <cell r="J162">
            <v>30</v>
          </cell>
          <cell r="K162">
            <v>1</v>
          </cell>
          <cell r="L162" t="str">
            <v>4 to 11</v>
          </cell>
          <cell r="M162" t="str">
            <v>Rachel Conyers</v>
          </cell>
        </row>
        <row r="163">
          <cell r="A163">
            <v>3016</v>
          </cell>
          <cell r="B163" t="str">
            <v>West Burton Church of England Primary School</v>
          </cell>
          <cell r="C163" t="str">
            <v xml:space="preserve">Voluntary controlled </v>
          </cell>
          <cell r="D163" t="str">
            <v>mark.ashton@northyorks.gov.uk</v>
          </cell>
          <cell r="E163" t="str">
            <v>rachel.conyers@northyorks.gov.uk</v>
          </cell>
          <cell r="F163">
            <v>51</v>
          </cell>
          <cell r="G163">
            <v>7</v>
          </cell>
          <cell r="H163">
            <v>12</v>
          </cell>
          <cell r="I163">
            <v>12</v>
          </cell>
          <cell r="J163">
            <v>12</v>
          </cell>
          <cell r="K163">
            <v>1</v>
          </cell>
          <cell r="L163" t="str">
            <v>4 to 11</v>
          </cell>
          <cell r="M163" t="str">
            <v>Rachel Conyers</v>
          </cell>
        </row>
        <row r="164">
          <cell r="A164">
            <v>3020</v>
          </cell>
          <cell r="B164" t="str">
            <v>Crakehall Church of England Primary School</v>
          </cell>
          <cell r="C164" t="str">
            <v xml:space="preserve">Voluntary controlled </v>
          </cell>
          <cell r="D164" t="str">
            <v>mark.ashton@northyorks.gov.uk</v>
          </cell>
          <cell r="E164" t="str">
            <v>vickie.hemming-allen@northyorks.gov.uk</v>
          </cell>
          <cell r="F164">
            <v>106</v>
          </cell>
          <cell r="G164">
            <v>15</v>
          </cell>
          <cell r="H164">
            <v>20</v>
          </cell>
          <cell r="I164">
            <v>20</v>
          </cell>
          <cell r="J164">
            <v>20</v>
          </cell>
          <cell r="K164">
            <v>1</v>
          </cell>
          <cell r="L164" t="str">
            <v>4 to 11</v>
          </cell>
          <cell r="M164" t="str">
            <v>Rachel Conyers</v>
          </cell>
        </row>
        <row r="165">
          <cell r="A165">
            <v>3021</v>
          </cell>
          <cell r="B165" t="str">
            <v>Crayke Church of England Voluntary Controlled Primary School</v>
          </cell>
          <cell r="C165" t="str">
            <v xml:space="preserve">Voluntary controlled </v>
          </cell>
          <cell r="D165" t="str">
            <v>mark.ashton@northyorks.gov.uk</v>
          </cell>
          <cell r="E165" t="str">
            <v>rachel.conyers@northyorks.gov.uk</v>
          </cell>
          <cell r="F165">
            <v>105</v>
          </cell>
          <cell r="G165">
            <v>15</v>
          </cell>
          <cell r="H165">
            <v>15</v>
          </cell>
          <cell r="I165">
            <v>15</v>
          </cell>
          <cell r="J165">
            <v>15</v>
          </cell>
          <cell r="K165">
            <v>1</v>
          </cell>
          <cell r="L165" t="str">
            <v>4 to 11</v>
          </cell>
          <cell r="M165" t="str">
            <v>Rachel Conyers</v>
          </cell>
        </row>
        <row r="166">
          <cell r="A166">
            <v>3022</v>
          </cell>
          <cell r="B166" t="str">
            <v>Croft Church of England Primary School</v>
          </cell>
          <cell r="C166" t="str">
            <v xml:space="preserve">Academy </v>
          </cell>
          <cell r="D166" t="str">
            <v>mark.ashton@northyorks.gov.uk</v>
          </cell>
          <cell r="E166" t="str">
            <v>rachel.conyers@northyorks.gov.uk</v>
          </cell>
          <cell r="F166">
            <v>105</v>
          </cell>
          <cell r="G166">
            <v>15</v>
          </cell>
          <cell r="H166">
            <v>15</v>
          </cell>
          <cell r="I166">
            <v>15</v>
          </cell>
          <cell r="J166">
            <v>15</v>
          </cell>
          <cell r="K166">
            <v>1</v>
          </cell>
          <cell r="L166" t="str">
            <v>3 to 11</v>
          </cell>
          <cell r="M166" t="str">
            <v>Rachel Conyers</v>
          </cell>
        </row>
        <row r="167">
          <cell r="A167">
            <v>3025</v>
          </cell>
          <cell r="B167" t="str">
            <v>Danby Church of England Voluntary Controlled School</v>
          </cell>
          <cell r="C167" t="str">
            <v xml:space="preserve">Voluntary aided </v>
          </cell>
          <cell r="D167" t="str">
            <v>matt.george@northyorks.gov.uk</v>
          </cell>
          <cell r="E167" t="str">
            <v>vickie.hemming-allen@northyorks.gov.uk</v>
          </cell>
          <cell r="F167">
            <v>70</v>
          </cell>
          <cell r="G167">
            <v>10</v>
          </cell>
          <cell r="H167">
            <v>10</v>
          </cell>
          <cell r="I167">
            <v>10</v>
          </cell>
          <cell r="J167">
            <v>10</v>
          </cell>
          <cell r="K167">
            <v>1</v>
          </cell>
          <cell r="L167" t="str">
            <v>5 to 11</v>
          </cell>
          <cell r="M167" t="str">
            <v>Vickie Hemming-Allen</v>
          </cell>
        </row>
        <row r="168">
          <cell r="A168">
            <v>3027</v>
          </cell>
          <cell r="B168" t="str">
            <v>Dishforth Church of England Voluntary Controlled Primary School</v>
          </cell>
          <cell r="C168" t="str">
            <v xml:space="preserve">Voluntary controlled </v>
          </cell>
          <cell r="D168" t="str">
            <v>sue.turley@northyorks.gov.uk</v>
          </cell>
          <cell r="E168" t="str">
            <v>rachel.conyers@northyorks.gov.uk</v>
          </cell>
          <cell r="F168">
            <v>105</v>
          </cell>
          <cell r="G168">
            <v>15</v>
          </cell>
          <cell r="H168">
            <v>15</v>
          </cell>
          <cell r="I168">
            <v>15</v>
          </cell>
          <cell r="J168">
            <v>15</v>
          </cell>
          <cell r="K168">
            <v>1</v>
          </cell>
          <cell r="L168" t="str">
            <v>3 to 11</v>
          </cell>
          <cell r="M168" t="str">
            <v>Rachel Conyers</v>
          </cell>
        </row>
        <row r="169">
          <cell r="A169">
            <v>3030</v>
          </cell>
          <cell r="B169" t="str">
            <v>East Cowton Church of England Primary School</v>
          </cell>
          <cell r="C169" t="str">
            <v xml:space="preserve">Academy </v>
          </cell>
          <cell r="D169" t="str">
            <v>mark.ashton@northyorks.gov.uk</v>
          </cell>
          <cell r="E169" t="str">
            <v>rachel.conyers@northyorks.gov.uk</v>
          </cell>
          <cell r="F169">
            <v>56</v>
          </cell>
          <cell r="G169">
            <v>8</v>
          </cell>
          <cell r="H169">
            <v>8</v>
          </cell>
          <cell r="I169">
            <v>8</v>
          </cell>
          <cell r="J169">
            <v>8</v>
          </cell>
          <cell r="K169">
            <v>1</v>
          </cell>
          <cell r="L169" t="str">
            <v>4 to 11</v>
          </cell>
          <cell r="M169" t="str">
            <v>Rachel Conyers</v>
          </cell>
        </row>
        <row r="170">
          <cell r="A170">
            <v>3034</v>
          </cell>
          <cell r="B170" t="str">
            <v>Trinity Academy Eppleby Forcett</v>
          </cell>
          <cell r="C170" t="str">
            <v xml:space="preserve">Academy </v>
          </cell>
          <cell r="D170" t="str">
            <v>mark.ashton@northyorks.gov.uk</v>
          </cell>
          <cell r="E170" t="str">
            <v>rachel.conyers@northyorks.gov.uk</v>
          </cell>
          <cell r="F170">
            <v>52</v>
          </cell>
          <cell r="G170">
            <v>4</v>
          </cell>
          <cell r="H170">
            <v>7</v>
          </cell>
          <cell r="I170">
            <v>7</v>
          </cell>
          <cell r="J170">
            <v>7</v>
          </cell>
          <cell r="K170"/>
          <cell r="L170" t="str">
            <v>2 to 11</v>
          </cell>
          <cell r="M170" t="str">
            <v>Rachel Conyers</v>
          </cell>
        </row>
        <row r="171">
          <cell r="A171">
            <v>3035</v>
          </cell>
          <cell r="B171" t="str">
            <v>Sleights Church of England Voluntary Controlled Primary School</v>
          </cell>
          <cell r="C171" t="str">
            <v xml:space="preserve">Voluntary controlled </v>
          </cell>
          <cell r="D171" t="str">
            <v>matt.george@northyorks.gov.uk</v>
          </cell>
          <cell r="E171" t="str">
            <v>vickie.hemming-allen@northyorks.gov.uk</v>
          </cell>
          <cell r="F171">
            <v>105</v>
          </cell>
          <cell r="G171">
            <v>15</v>
          </cell>
          <cell r="H171">
            <v>15</v>
          </cell>
          <cell r="I171">
            <v>15</v>
          </cell>
          <cell r="J171">
            <v>15</v>
          </cell>
          <cell r="K171">
            <v>1</v>
          </cell>
          <cell r="L171" t="str">
            <v>2 to 11</v>
          </cell>
          <cell r="M171" t="str">
            <v>Vickie Hemming-Allen</v>
          </cell>
        </row>
        <row r="172">
          <cell r="A172">
            <v>3039</v>
          </cell>
          <cell r="B172" t="str">
            <v>Foston Church of England Voluntary Controlled Primary School</v>
          </cell>
          <cell r="C172" t="str">
            <v xml:space="preserve">Voluntary controlled </v>
          </cell>
          <cell r="D172" t="str">
            <v>matt.george@northyorks.gov.uk</v>
          </cell>
          <cell r="E172" t="str">
            <v>vickie.hemming-allen@northyorks.gov.uk</v>
          </cell>
          <cell r="F172">
            <v>30</v>
          </cell>
          <cell r="G172">
            <v>4</v>
          </cell>
          <cell r="H172">
            <v>4</v>
          </cell>
          <cell r="I172">
            <v>4</v>
          </cell>
          <cell r="J172">
            <v>8</v>
          </cell>
          <cell r="K172"/>
          <cell r="L172" t="str">
            <v>3 to 11</v>
          </cell>
          <cell r="M172" t="str">
            <v>Vickie Hemming-Allen</v>
          </cell>
        </row>
        <row r="173">
          <cell r="A173">
            <v>3040</v>
          </cell>
          <cell r="B173" t="str">
            <v>Gillamoor Church of England Voluntary Controlled Primary School</v>
          </cell>
          <cell r="C173" t="str">
            <v xml:space="preserve">Voluntary controlled </v>
          </cell>
          <cell r="D173" t="str">
            <v>matt.george@northyorks.gov.uk</v>
          </cell>
          <cell r="E173" t="str">
            <v>vickie.hemming-allen@northyorks.gov.uk</v>
          </cell>
          <cell r="F173">
            <v>56</v>
          </cell>
          <cell r="G173">
            <v>8</v>
          </cell>
          <cell r="H173">
            <v>8</v>
          </cell>
          <cell r="I173">
            <v>8</v>
          </cell>
          <cell r="J173">
            <v>8</v>
          </cell>
          <cell r="L173" t="str">
            <v>4 to 11</v>
          </cell>
          <cell r="M173" t="str">
            <v>Vickie Hemming-Allen</v>
          </cell>
        </row>
        <row r="174">
          <cell r="A174">
            <v>3042</v>
          </cell>
          <cell r="B174" t="str">
            <v>Marwood Church of England Voluntary Controlled Infant School, Great Ayton</v>
          </cell>
          <cell r="C174" t="str">
            <v xml:space="preserve">Voluntary controlled </v>
          </cell>
          <cell r="D174" t="str">
            <v>mark.ashton@northyorks.gov.uk</v>
          </cell>
          <cell r="E174" t="str">
            <v>vickie.hemming-allen@northyorks.gov.uk</v>
          </cell>
          <cell r="F174">
            <v>59</v>
          </cell>
          <cell r="G174">
            <v>19</v>
          </cell>
          <cell r="H174">
            <v>23</v>
          </cell>
          <cell r="I174">
            <v>23</v>
          </cell>
          <cell r="J174">
            <v>23</v>
          </cell>
          <cell r="K174">
            <v>1</v>
          </cell>
          <cell r="L174" t="str">
            <v>4 to 7</v>
          </cell>
          <cell r="M174" t="str">
            <v>Rachel Conyers</v>
          </cell>
        </row>
        <row r="175">
          <cell r="A175">
            <v>3045</v>
          </cell>
          <cell r="B175" t="str">
            <v>Hackforth and Hornby Church of England Primary School</v>
          </cell>
          <cell r="C175" t="str">
            <v xml:space="preserve">Voluntary controlled </v>
          </cell>
          <cell r="D175" t="str">
            <v>mark.ashton@northyorks.gov.uk</v>
          </cell>
          <cell r="E175" t="str">
            <v>rachel.conyers@northyorks.gov.uk</v>
          </cell>
          <cell r="F175">
            <v>42</v>
          </cell>
          <cell r="G175">
            <v>6</v>
          </cell>
          <cell r="H175">
            <v>6</v>
          </cell>
          <cell r="I175">
            <v>6</v>
          </cell>
          <cell r="J175">
            <v>6</v>
          </cell>
          <cell r="K175">
            <v>1</v>
          </cell>
          <cell r="L175" t="str">
            <v>4 to 11</v>
          </cell>
          <cell r="M175" t="str">
            <v>Rachel Conyers</v>
          </cell>
        </row>
        <row r="176">
          <cell r="A176">
            <v>3046</v>
          </cell>
          <cell r="B176" t="str">
            <v>Hackness Church of England Voluntary Controlled Primary School</v>
          </cell>
          <cell r="C176" t="str">
            <v xml:space="preserve">Voluntary controlled </v>
          </cell>
          <cell r="D176" t="str">
            <v>matt.george@northyorks.gov.uk</v>
          </cell>
          <cell r="E176" t="str">
            <v>vickie.hemming-allen@northyorks.gov.uk</v>
          </cell>
          <cell r="F176">
            <v>70</v>
          </cell>
          <cell r="G176">
            <v>10</v>
          </cell>
          <cell r="H176">
            <v>10</v>
          </cell>
          <cell r="I176">
            <v>10</v>
          </cell>
          <cell r="J176">
            <v>10</v>
          </cell>
          <cell r="K176">
            <v>1</v>
          </cell>
          <cell r="L176" t="str">
            <v>4 to 11</v>
          </cell>
          <cell r="M176" t="str">
            <v>Vickie Hemming-Allen</v>
          </cell>
        </row>
        <row r="177">
          <cell r="A177">
            <v>3050</v>
          </cell>
          <cell r="B177" t="str">
            <v>Hawsker Cum Stainsacre Church of England Voluntary Controlled Primary School</v>
          </cell>
          <cell r="C177" t="str">
            <v xml:space="preserve">Voluntary controlled </v>
          </cell>
          <cell r="D177" t="str">
            <v>matt.george@northyorks.gov.uk</v>
          </cell>
          <cell r="E177" t="str">
            <v>vickie.hemming-allen@northyorks.gov.uk</v>
          </cell>
          <cell r="F177">
            <v>84</v>
          </cell>
          <cell r="G177">
            <v>12</v>
          </cell>
          <cell r="H177">
            <v>15</v>
          </cell>
          <cell r="I177">
            <v>15</v>
          </cell>
          <cell r="J177">
            <v>15</v>
          </cell>
          <cell r="K177">
            <v>1</v>
          </cell>
          <cell r="L177" t="str">
            <v>5 to 11</v>
          </cell>
          <cell r="M177" t="str">
            <v>Vickie Hemming-Allen</v>
          </cell>
        </row>
        <row r="178">
          <cell r="A178">
            <v>3053</v>
          </cell>
          <cell r="B178" t="str">
            <v>Hipswell Church of England Primary School</v>
          </cell>
          <cell r="C178" t="str">
            <v xml:space="preserve">Voluntary controlled </v>
          </cell>
          <cell r="D178" t="str">
            <v>mark.ashton@northyorks.gov.uk</v>
          </cell>
          <cell r="E178" t="str">
            <v>rachel.conyers@northyorks.gov.uk</v>
          </cell>
          <cell r="F178">
            <v>209</v>
          </cell>
          <cell r="G178">
            <v>29</v>
          </cell>
          <cell r="H178">
            <v>30</v>
          </cell>
          <cell r="I178">
            <v>30</v>
          </cell>
          <cell r="J178">
            <v>30</v>
          </cell>
          <cell r="K178">
            <v>1</v>
          </cell>
          <cell r="L178" t="str">
            <v>4 to 11</v>
          </cell>
          <cell r="M178" t="str">
            <v>Rachel Conyers</v>
          </cell>
        </row>
        <row r="179">
          <cell r="A179">
            <v>3055</v>
          </cell>
          <cell r="B179" t="str">
            <v>Huby Church of England Voluntary Controlled Primary School</v>
          </cell>
          <cell r="C179" t="str">
            <v xml:space="preserve">Voluntary controlled </v>
          </cell>
          <cell r="D179" t="str">
            <v>mark.ashton@northyorks.gov.uk</v>
          </cell>
          <cell r="E179" t="str">
            <v>rachel.conyers@northyorks.gov.uk</v>
          </cell>
          <cell r="F179">
            <v>112</v>
          </cell>
          <cell r="G179">
            <v>16</v>
          </cell>
          <cell r="H179">
            <v>15</v>
          </cell>
          <cell r="I179">
            <v>15</v>
          </cell>
          <cell r="J179">
            <v>15</v>
          </cell>
          <cell r="K179">
            <v>1</v>
          </cell>
          <cell r="L179" t="str">
            <v>4 to 11</v>
          </cell>
          <cell r="M179" t="str">
            <v>Rachel Conyers</v>
          </cell>
        </row>
        <row r="180">
          <cell r="A180">
            <v>3057</v>
          </cell>
          <cell r="B180" t="str">
            <v>Husthwaite Church of England Voluntary Controlled Primary School</v>
          </cell>
          <cell r="C180" t="str">
            <v xml:space="preserve">Voluntary controlled </v>
          </cell>
          <cell r="D180" t="str">
            <v>mark.ashton@northyorks.gov.uk</v>
          </cell>
          <cell r="E180" t="str">
            <v>rachel.conyers@northyorks.gov.uk</v>
          </cell>
          <cell r="F180">
            <v>105</v>
          </cell>
          <cell r="G180">
            <v>15</v>
          </cell>
          <cell r="H180">
            <v>15</v>
          </cell>
          <cell r="I180">
            <v>15</v>
          </cell>
          <cell r="J180">
            <v>15</v>
          </cell>
          <cell r="L180" t="str">
            <v>3 to 11</v>
          </cell>
          <cell r="M180" t="str">
            <v>Rachel Conyers</v>
          </cell>
        </row>
        <row r="181">
          <cell r="A181">
            <v>3060</v>
          </cell>
          <cell r="B181" t="str">
            <v>Ingleby Greenhow Church of England Voluntary Controlled Primary School</v>
          </cell>
          <cell r="C181" t="str">
            <v xml:space="preserve">Voluntary controlled </v>
          </cell>
          <cell r="D181" t="str">
            <v>mark.ashton@northyorks.gov.uk</v>
          </cell>
          <cell r="E181" t="str">
            <v>rachel.conyers@northyorks.gov.uk</v>
          </cell>
          <cell r="F181">
            <v>70</v>
          </cell>
          <cell r="G181">
            <v>10</v>
          </cell>
          <cell r="H181">
            <v>10</v>
          </cell>
          <cell r="I181">
            <v>10</v>
          </cell>
          <cell r="J181">
            <v>10</v>
          </cell>
          <cell r="K181">
            <v>1</v>
          </cell>
          <cell r="L181" t="str">
            <v>3 to 11</v>
          </cell>
          <cell r="M181" t="str">
            <v>Rachel Conyers</v>
          </cell>
        </row>
        <row r="182">
          <cell r="A182">
            <v>3062</v>
          </cell>
          <cell r="B182" t="str">
            <v>Kirby Hill Church of England Primary School</v>
          </cell>
          <cell r="C182" t="str">
            <v xml:space="preserve">Voluntary controlled </v>
          </cell>
          <cell r="D182" t="str">
            <v>sue.turley@northyorks.gov.uk</v>
          </cell>
          <cell r="E182" t="str">
            <v>rachel.conyers@northyorks.gov.uk</v>
          </cell>
          <cell r="F182">
            <v>150</v>
          </cell>
          <cell r="G182">
            <v>21</v>
          </cell>
          <cell r="H182">
            <v>22</v>
          </cell>
          <cell r="I182">
            <v>22</v>
          </cell>
          <cell r="J182">
            <v>22</v>
          </cell>
          <cell r="K182">
            <v>1</v>
          </cell>
          <cell r="L182" t="str">
            <v>2 to 11</v>
          </cell>
          <cell r="M182" t="str">
            <v>Rachel Conyers</v>
          </cell>
        </row>
        <row r="183">
          <cell r="A183">
            <v>3065</v>
          </cell>
          <cell r="B183" t="str">
            <v>Kirkby Fleetham Church of England Primary School</v>
          </cell>
          <cell r="C183" t="str">
            <v xml:space="preserve">Academy </v>
          </cell>
          <cell r="D183" t="str">
            <v>mark.ashton@northyorks.gov.uk</v>
          </cell>
          <cell r="E183" t="str">
            <v>rachel.conyers@northyorks.gov.uk</v>
          </cell>
          <cell r="F183">
            <v>63</v>
          </cell>
          <cell r="G183">
            <v>9</v>
          </cell>
          <cell r="H183">
            <v>9</v>
          </cell>
          <cell r="I183">
            <v>9</v>
          </cell>
          <cell r="J183">
            <v>9</v>
          </cell>
          <cell r="K183">
            <v>1</v>
          </cell>
          <cell r="L183" t="str">
            <v>3 to 11</v>
          </cell>
          <cell r="M183" t="str">
            <v>Rachel Conyers</v>
          </cell>
        </row>
        <row r="184">
          <cell r="A184">
            <v>3068</v>
          </cell>
          <cell r="B184" t="str">
            <v>Knayton Church of England Academy</v>
          </cell>
          <cell r="C184" t="str">
            <v xml:space="preserve">Academy </v>
          </cell>
          <cell r="D184" t="str">
            <v>mark.ashton@northyorks.gov.uk</v>
          </cell>
          <cell r="E184" t="str">
            <v>rachel.conyers@northyorks.gov.uk</v>
          </cell>
          <cell r="F184">
            <v>150</v>
          </cell>
          <cell r="G184">
            <v>20</v>
          </cell>
          <cell r="H184">
            <v>20</v>
          </cell>
          <cell r="I184">
            <v>20</v>
          </cell>
          <cell r="J184">
            <v>20</v>
          </cell>
          <cell r="K184"/>
          <cell r="L184" t="str">
            <v>4 to 11</v>
          </cell>
          <cell r="M184" t="str">
            <v>Rachel Conyers</v>
          </cell>
        </row>
        <row r="185">
          <cell r="A185">
            <v>3069</v>
          </cell>
          <cell r="B185" t="str">
            <v>Lythe Church of England Voluntary Controlled Primary School</v>
          </cell>
          <cell r="C185" t="str">
            <v xml:space="preserve">Voluntary controlled </v>
          </cell>
          <cell r="D185" t="str">
            <v>matt.george@northyorks.gov.uk</v>
          </cell>
          <cell r="E185" t="str">
            <v>vickie.hemming-allen@northyorks.gov.uk</v>
          </cell>
          <cell r="F185">
            <v>105</v>
          </cell>
          <cell r="G185">
            <v>13</v>
          </cell>
          <cell r="H185">
            <v>15</v>
          </cell>
          <cell r="I185">
            <v>15</v>
          </cell>
          <cell r="J185">
            <v>15</v>
          </cell>
          <cell r="L185" t="str">
            <v>3 to 11</v>
          </cell>
          <cell r="M185" t="str">
            <v>Vickie Hemming-Allen</v>
          </cell>
        </row>
        <row r="186">
          <cell r="A186">
            <v>3079</v>
          </cell>
          <cell r="B186" t="str">
            <v>Trinity Academy Middleton Tyas</v>
          </cell>
          <cell r="C186" t="str">
            <v xml:space="preserve">Academy </v>
          </cell>
          <cell r="D186" t="str">
            <v>mark.ashton@northyorks.gov.uk</v>
          </cell>
          <cell r="E186" t="str">
            <v>rachel.conyers@northyorks.gov.uk</v>
          </cell>
          <cell r="F186">
            <v>175</v>
          </cell>
          <cell r="G186">
            <v>22</v>
          </cell>
          <cell r="H186">
            <v>22</v>
          </cell>
          <cell r="I186">
            <v>22</v>
          </cell>
          <cell r="J186">
            <v>22</v>
          </cell>
          <cell r="K186"/>
          <cell r="L186" t="str">
            <v>2 to 11</v>
          </cell>
          <cell r="M186" t="str">
            <v>Rachel Conyers</v>
          </cell>
        </row>
        <row r="187">
          <cell r="A187">
            <v>3088</v>
          </cell>
          <cell r="B187" t="str">
            <v>Pickhill Church of England Primary School</v>
          </cell>
          <cell r="C187" t="str">
            <v xml:space="preserve">Voluntary controlled </v>
          </cell>
          <cell r="D187" t="str">
            <v>mark.ashton@northyorks.gov.uk</v>
          </cell>
          <cell r="E187" t="str">
            <v>rachel.conyers@northyorks.gov.uk</v>
          </cell>
          <cell r="F187">
            <v>63</v>
          </cell>
          <cell r="G187">
            <v>9</v>
          </cell>
          <cell r="H187">
            <v>9</v>
          </cell>
          <cell r="I187">
            <v>9</v>
          </cell>
          <cell r="J187">
            <v>9</v>
          </cell>
          <cell r="K187">
            <v>1</v>
          </cell>
          <cell r="L187" t="str">
            <v>4 to 11</v>
          </cell>
          <cell r="M187" t="str">
            <v>Rachel Conyers</v>
          </cell>
        </row>
        <row r="188">
          <cell r="A188">
            <v>3090</v>
          </cell>
          <cell r="B188" t="str">
            <v>Ravensworth Church of England Primary School</v>
          </cell>
          <cell r="C188" t="str">
            <v xml:space="preserve">Academy </v>
          </cell>
          <cell r="D188" t="str">
            <v>mark.ashton@northyorks.gov.uk</v>
          </cell>
          <cell r="E188" t="str">
            <v>rachel.conyers@northyorks.gov.uk</v>
          </cell>
          <cell r="F188">
            <v>84</v>
          </cell>
          <cell r="G188">
            <v>12</v>
          </cell>
          <cell r="H188">
            <v>12</v>
          </cell>
          <cell r="I188">
            <v>12</v>
          </cell>
          <cell r="J188">
            <v>12</v>
          </cell>
          <cell r="K188">
            <v>1</v>
          </cell>
          <cell r="L188" t="str">
            <v>4 to 11</v>
          </cell>
          <cell r="M188" t="str">
            <v>Rachel Conyers</v>
          </cell>
        </row>
        <row r="189">
          <cell r="A189">
            <v>3099</v>
          </cell>
          <cell r="B189" t="str">
            <v>Sand Hutton Church of England Voluntary Controlled Primary School</v>
          </cell>
          <cell r="C189" t="str">
            <v xml:space="preserve">Voluntary controlled </v>
          </cell>
          <cell r="D189" t="str">
            <v>matt.george@northyorks.gov.uk</v>
          </cell>
          <cell r="E189" t="str">
            <v>vickie.hemming-allen@northyorks.gov.uk</v>
          </cell>
          <cell r="F189">
            <v>77</v>
          </cell>
          <cell r="G189">
            <v>11</v>
          </cell>
          <cell r="H189">
            <v>11</v>
          </cell>
          <cell r="I189">
            <v>11</v>
          </cell>
          <cell r="J189">
            <v>11</v>
          </cell>
          <cell r="K189">
            <v>1</v>
          </cell>
          <cell r="L189" t="str">
            <v>4 to 11</v>
          </cell>
          <cell r="M189" t="str">
            <v>Vickie Hemming-Allen</v>
          </cell>
        </row>
        <row r="190">
          <cell r="A190">
            <v>3101</v>
          </cell>
          <cell r="B190" t="str">
            <v>Sessay Church of England Voluntary Controlled Primary School</v>
          </cell>
          <cell r="C190" t="str">
            <v xml:space="preserve">Voluntary controlled </v>
          </cell>
          <cell r="D190" t="str">
            <v>mark.ashton@northyorks.gov.uk</v>
          </cell>
          <cell r="E190" t="str">
            <v>vickie.hemming-allen@northyorks.gov.uk</v>
          </cell>
          <cell r="F190">
            <v>105</v>
          </cell>
          <cell r="G190">
            <v>15</v>
          </cell>
          <cell r="H190">
            <v>15</v>
          </cell>
          <cell r="I190">
            <v>15</v>
          </cell>
          <cell r="J190">
            <v>15</v>
          </cell>
          <cell r="L190" t="str">
            <v>5 to 11</v>
          </cell>
          <cell r="M190" t="str">
            <v>Rachel Conyers</v>
          </cell>
        </row>
        <row r="191">
          <cell r="A191">
            <v>3108</v>
          </cell>
          <cell r="B191" t="str">
            <v>Snainton Church of England Voluntary Controlled Primary School</v>
          </cell>
          <cell r="C191" t="str">
            <v xml:space="preserve">Voluntary controlled </v>
          </cell>
          <cell r="D191" t="str">
            <v>matt.george@northyorks.gov.uk</v>
          </cell>
          <cell r="E191" t="str">
            <v>vickie.hemming-allen@northyorks.gov.uk</v>
          </cell>
          <cell r="F191">
            <v>70</v>
          </cell>
          <cell r="G191">
            <v>10</v>
          </cell>
          <cell r="H191">
            <v>10</v>
          </cell>
          <cell r="I191">
            <v>10</v>
          </cell>
          <cell r="J191">
            <v>10</v>
          </cell>
          <cell r="K191">
            <v>1</v>
          </cell>
          <cell r="L191" t="str">
            <v>2 to 11</v>
          </cell>
          <cell r="M191" t="str">
            <v>Vickie Hemming-Allen</v>
          </cell>
        </row>
        <row r="192">
          <cell r="A192">
            <v>3109</v>
          </cell>
          <cell r="B192" t="str">
            <v>South Kilvington Church of England Voluntary Controlled Primary School</v>
          </cell>
          <cell r="C192" t="str">
            <v xml:space="preserve">Academy </v>
          </cell>
          <cell r="D192" t="str">
            <v>mark.ashton@northyorks.gov.uk</v>
          </cell>
          <cell r="E192" t="str">
            <v>rachel.conyers@northyorks.gov.uk</v>
          </cell>
          <cell r="F192">
            <v>84</v>
          </cell>
          <cell r="G192">
            <v>12</v>
          </cell>
          <cell r="H192">
            <v>12</v>
          </cell>
          <cell r="I192">
            <v>12</v>
          </cell>
          <cell r="J192">
            <v>12</v>
          </cell>
          <cell r="K192">
            <v>1</v>
          </cell>
          <cell r="L192" t="str">
            <v>4 to 11</v>
          </cell>
          <cell r="M192" t="str">
            <v>Rachel Conyers</v>
          </cell>
        </row>
        <row r="193">
          <cell r="A193">
            <v>3110</v>
          </cell>
          <cell r="B193" t="str">
            <v>Spennithorne Church of England Primary School</v>
          </cell>
          <cell r="C193" t="str">
            <v xml:space="preserve">Voluntary controlled </v>
          </cell>
          <cell r="D193" t="str">
            <v>mark.ashton@northyorks.gov.uk</v>
          </cell>
          <cell r="E193" t="str">
            <v>rachel.conyers@northyorks.gov.uk</v>
          </cell>
          <cell r="F193">
            <v>83</v>
          </cell>
          <cell r="G193">
            <v>11</v>
          </cell>
          <cell r="H193">
            <v>12</v>
          </cell>
          <cell r="I193">
            <v>12</v>
          </cell>
          <cell r="J193">
            <v>12</v>
          </cell>
          <cell r="K193">
            <v>1</v>
          </cell>
          <cell r="L193" t="str">
            <v>4 to 11</v>
          </cell>
          <cell r="M193" t="str">
            <v>Rachel Conyers</v>
          </cell>
        </row>
        <row r="194">
          <cell r="A194">
            <v>3113</v>
          </cell>
          <cell r="B194" t="str">
            <v>Sutton on the Forest Church of England Voluntary Controlled Primary School</v>
          </cell>
          <cell r="C194" t="str">
            <v xml:space="preserve">Voluntary controlled </v>
          </cell>
          <cell r="D194" t="str">
            <v>mark.ashton@northyorks.gov.uk</v>
          </cell>
          <cell r="E194" t="str">
            <v>vickie.hemming-allen@northyorks.gov.uk</v>
          </cell>
          <cell r="F194">
            <v>105</v>
          </cell>
          <cell r="G194">
            <v>15</v>
          </cell>
          <cell r="H194">
            <v>15</v>
          </cell>
          <cell r="I194">
            <v>15</v>
          </cell>
          <cell r="J194">
            <v>15</v>
          </cell>
          <cell r="K194">
            <v>1</v>
          </cell>
          <cell r="L194" t="str">
            <v>4 to 11</v>
          </cell>
          <cell r="M194" t="str">
            <v>Rachel Conyers</v>
          </cell>
        </row>
        <row r="195">
          <cell r="A195">
            <v>3119</v>
          </cell>
          <cell r="B195" t="str">
            <v>Thornton Watlass Church of England Primary School</v>
          </cell>
          <cell r="C195" t="str">
            <v xml:space="preserve">Voluntary controlled </v>
          </cell>
          <cell r="D195" t="str">
            <v>mark.ashton@northyorks.gov.uk</v>
          </cell>
          <cell r="E195" t="str">
            <v>rachel.conyers@northyorks.gov.uk</v>
          </cell>
          <cell r="F195">
            <v>51</v>
          </cell>
          <cell r="G195">
            <v>7</v>
          </cell>
          <cell r="H195">
            <v>7</v>
          </cell>
          <cell r="I195">
            <v>7</v>
          </cell>
          <cell r="J195">
            <v>7</v>
          </cell>
          <cell r="L195" t="str">
            <v>3 to 11</v>
          </cell>
          <cell r="M195" t="str">
            <v>Rachel Conyers</v>
          </cell>
        </row>
        <row r="196">
          <cell r="A196">
            <v>3120</v>
          </cell>
          <cell r="B196" t="str">
            <v>Topcliffe CofE Academy</v>
          </cell>
          <cell r="C196" t="str">
            <v xml:space="preserve">Academy </v>
          </cell>
          <cell r="D196" t="str">
            <v>mark.ashton@northyorks.gov.uk</v>
          </cell>
          <cell r="E196" t="str">
            <v>rachel.conyers@northyorks.gov.uk</v>
          </cell>
          <cell r="F196">
            <v>105</v>
          </cell>
          <cell r="G196">
            <v>15</v>
          </cell>
          <cell r="H196">
            <v>15</v>
          </cell>
          <cell r="I196">
            <v>15</v>
          </cell>
          <cell r="J196">
            <v>15</v>
          </cell>
          <cell r="K196"/>
          <cell r="L196" t="str">
            <v>2 to 11</v>
          </cell>
          <cell r="M196" t="str">
            <v>Rachel Conyers</v>
          </cell>
        </row>
        <row r="197">
          <cell r="A197">
            <v>3122</v>
          </cell>
          <cell r="B197" t="str">
            <v>Warthill Church of England Voluntary Controlled Primary School</v>
          </cell>
          <cell r="C197" t="str">
            <v xml:space="preserve">Voluntary controlled </v>
          </cell>
          <cell r="D197" t="str">
            <v>matt.george@northyorks.gov.uk</v>
          </cell>
          <cell r="E197" t="str">
            <v>vickie.hemming-allen@northyorks.gov.uk</v>
          </cell>
          <cell r="F197">
            <v>52</v>
          </cell>
          <cell r="G197">
            <v>7</v>
          </cell>
          <cell r="H197">
            <v>6</v>
          </cell>
          <cell r="I197">
            <v>6</v>
          </cell>
          <cell r="J197">
            <v>6</v>
          </cell>
          <cell r="K197">
            <v>1</v>
          </cell>
          <cell r="L197" t="str">
            <v>4 to 11</v>
          </cell>
          <cell r="M197" t="str">
            <v>Vickie Hemming-Allen</v>
          </cell>
        </row>
        <row r="198">
          <cell r="A198">
            <v>3124</v>
          </cell>
          <cell r="B198" t="str">
            <v>St Nicholas Church of England Primary School, West Tanfield</v>
          </cell>
          <cell r="C198" t="str">
            <v xml:space="preserve">Voluntary controlled </v>
          </cell>
          <cell r="D198" t="str">
            <v>mark.ashton@northyorks.gov.uk</v>
          </cell>
          <cell r="E198" t="str">
            <v>rachel.conyers@northyorks.gov.uk</v>
          </cell>
          <cell r="F198">
            <v>70</v>
          </cell>
          <cell r="G198">
            <v>10</v>
          </cell>
          <cell r="H198">
            <v>10</v>
          </cell>
          <cell r="I198">
            <v>10</v>
          </cell>
          <cell r="J198">
            <v>10</v>
          </cell>
          <cell r="K198">
            <v>1</v>
          </cell>
          <cell r="L198" t="str">
            <v>3 to 11</v>
          </cell>
          <cell r="M198" t="str">
            <v>Rachel Conyers</v>
          </cell>
        </row>
        <row r="199">
          <cell r="A199">
            <v>3126</v>
          </cell>
          <cell r="B199" t="str">
            <v>Ruswarp Church of England Voluntary Controlled Primary School</v>
          </cell>
          <cell r="C199" t="str">
            <v xml:space="preserve">Voluntary controlled </v>
          </cell>
          <cell r="D199" t="str">
            <v>matt.george@northyorks.gov.uk</v>
          </cell>
          <cell r="E199" t="str">
            <v>vickie.hemming-allen@northyorks.gov.uk</v>
          </cell>
          <cell r="F199">
            <v>105</v>
          </cell>
          <cell r="G199">
            <v>15</v>
          </cell>
          <cell r="H199">
            <v>15</v>
          </cell>
          <cell r="I199">
            <v>15</v>
          </cell>
          <cell r="J199">
            <v>15</v>
          </cell>
          <cell r="L199" t="str">
            <v>3 to 11</v>
          </cell>
          <cell r="M199" t="str">
            <v>Vickie Hemming-Allen</v>
          </cell>
        </row>
        <row r="200">
          <cell r="A200">
            <v>3130</v>
          </cell>
          <cell r="B200" t="str">
            <v>Wykeham Church of England Voluntary Controlled Primary School</v>
          </cell>
          <cell r="C200" t="str">
            <v xml:space="preserve">Voluntary controlled </v>
          </cell>
          <cell r="D200" t="str">
            <v>matt.george@northyorks.gov.uk</v>
          </cell>
          <cell r="E200" t="str">
            <v>vickie.hemming-allen@northyorks.gov.uk</v>
          </cell>
          <cell r="F200">
            <v>56</v>
          </cell>
          <cell r="G200">
            <v>8</v>
          </cell>
          <cell r="H200">
            <v>10</v>
          </cell>
          <cell r="I200">
            <v>10</v>
          </cell>
          <cell r="J200">
            <v>10</v>
          </cell>
          <cell r="K200">
            <v>1</v>
          </cell>
          <cell r="L200" t="str">
            <v>4 to 11</v>
          </cell>
          <cell r="M200" t="str">
            <v>Vickie Hemming-Allen</v>
          </cell>
        </row>
        <row r="201">
          <cell r="A201">
            <v>3133</v>
          </cell>
          <cell r="B201" t="str">
            <v>Barton Church of England Primary School</v>
          </cell>
          <cell r="C201" t="str">
            <v xml:space="preserve">Academy </v>
          </cell>
          <cell r="D201" t="str">
            <v>mark.ashton@northyorks.gov.uk</v>
          </cell>
          <cell r="E201" t="str">
            <v>rachel.conyers@northyorks.gov.uk</v>
          </cell>
          <cell r="F201">
            <v>77</v>
          </cell>
          <cell r="G201">
            <v>11</v>
          </cell>
          <cell r="H201">
            <v>11</v>
          </cell>
          <cell r="I201">
            <v>11</v>
          </cell>
          <cell r="J201">
            <v>11</v>
          </cell>
          <cell r="K201">
            <v>1</v>
          </cell>
          <cell r="L201" t="str">
            <v>3 to 11</v>
          </cell>
          <cell r="M201" t="str">
            <v>Rachel Conyers</v>
          </cell>
        </row>
        <row r="202">
          <cell r="A202">
            <v>3139</v>
          </cell>
          <cell r="B202" t="str">
            <v>Fylingdales Church of England Voluntary Controlled Primary School</v>
          </cell>
          <cell r="C202" t="str">
            <v xml:space="preserve">Voluntary controlled </v>
          </cell>
          <cell r="D202" t="str">
            <v>matt.george@northyorks.gov.uk</v>
          </cell>
          <cell r="E202" t="str">
            <v>vickie.hemming-allen@northyorks.gov.uk</v>
          </cell>
          <cell r="F202">
            <v>112</v>
          </cell>
          <cell r="G202">
            <v>16</v>
          </cell>
          <cell r="H202">
            <v>16</v>
          </cell>
          <cell r="I202">
            <v>16</v>
          </cell>
          <cell r="J202">
            <v>16</v>
          </cell>
          <cell r="K202">
            <v>1</v>
          </cell>
          <cell r="L202" t="str">
            <v>4 to 11</v>
          </cell>
          <cell r="M202" t="str">
            <v>Vickie Hemming-Allen</v>
          </cell>
        </row>
        <row r="203">
          <cell r="A203">
            <v>3150</v>
          </cell>
          <cell r="B203" t="str">
            <v>Cliffe Voluntary Controlled Primary School</v>
          </cell>
          <cell r="C203" t="str">
            <v xml:space="preserve">Voluntary controlled </v>
          </cell>
          <cell r="D203" t="str">
            <v>john.s.lee@northyorks.gov.uk</v>
          </cell>
          <cell r="E203" t="str">
            <v>nicola.wright@northyorks.gov.uk</v>
          </cell>
          <cell r="F203">
            <v>119</v>
          </cell>
          <cell r="G203">
            <v>17</v>
          </cell>
          <cell r="H203">
            <v>17</v>
          </cell>
          <cell r="I203">
            <v>17</v>
          </cell>
          <cell r="J203">
            <v>17</v>
          </cell>
          <cell r="L203" t="str">
            <v>4 to 11</v>
          </cell>
          <cell r="M203" t="str">
            <v>Nicola Wright</v>
          </cell>
        </row>
        <row r="204">
          <cell r="A204">
            <v>3153</v>
          </cell>
          <cell r="B204" t="str">
            <v>Escrick Church of England Voluntary Controlled Primary School</v>
          </cell>
          <cell r="C204" t="str">
            <v xml:space="preserve">Academy </v>
          </cell>
          <cell r="D204" t="str">
            <v>john.s.lee@northyorks.gov.uk</v>
          </cell>
          <cell r="E204" t="str">
            <v>nicola.wright@northyorks.gov.uk</v>
          </cell>
          <cell r="F204">
            <v>154</v>
          </cell>
          <cell r="G204">
            <v>22</v>
          </cell>
          <cell r="H204">
            <v>28</v>
          </cell>
          <cell r="I204">
            <v>28</v>
          </cell>
          <cell r="J204">
            <v>28</v>
          </cell>
          <cell r="K204">
            <v>1</v>
          </cell>
          <cell r="L204" t="str">
            <v>4 to 11</v>
          </cell>
          <cell r="M204" t="str">
            <v>Nicola Wright</v>
          </cell>
        </row>
        <row r="205">
          <cell r="A205">
            <v>3154</v>
          </cell>
          <cell r="B205" t="str">
            <v>Filey Church of England Nursery and Infants Academy</v>
          </cell>
          <cell r="C205" t="str">
            <v xml:space="preserve">Academy </v>
          </cell>
          <cell r="D205" t="str">
            <v>matt.george@northyorks.gov.uk</v>
          </cell>
          <cell r="E205" t="str">
            <v>vickie.hemming-allen@northyorks.gov.uk</v>
          </cell>
          <cell r="F205">
            <v>228</v>
          </cell>
          <cell r="G205">
            <v>76</v>
          </cell>
          <cell r="H205">
            <v>76</v>
          </cell>
          <cell r="I205">
            <v>76</v>
          </cell>
          <cell r="J205">
            <v>76</v>
          </cell>
          <cell r="K205">
            <v>1</v>
          </cell>
          <cell r="L205" t="str">
            <v>3 to 7</v>
          </cell>
          <cell r="M205" t="str">
            <v>Vickie Hemming-Allen</v>
          </cell>
        </row>
        <row r="206">
          <cell r="A206">
            <v>3155</v>
          </cell>
          <cell r="B206" t="str">
            <v>Hertford Vale Church of England Voluntary Controlled Primary School, Staxton</v>
          </cell>
          <cell r="C206" t="str">
            <v xml:space="preserve">Voluntary controlled </v>
          </cell>
          <cell r="D206" t="str">
            <v>matt.george@northyorks.gov.uk</v>
          </cell>
          <cell r="E206" t="str">
            <v>vickie.hemming-allen@northyorks.gov.uk</v>
          </cell>
          <cell r="F206">
            <v>126</v>
          </cell>
          <cell r="G206">
            <v>18</v>
          </cell>
          <cell r="H206">
            <v>18</v>
          </cell>
          <cell r="I206">
            <v>18</v>
          </cell>
          <cell r="J206">
            <v>18</v>
          </cell>
          <cell r="K206">
            <v>1</v>
          </cell>
          <cell r="L206" t="str">
            <v>4 to 11</v>
          </cell>
          <cell r="M206" t="str">
            <v>Vickie Hemming-Allen</v>
          </cell>
        </row>
        <row r="207">
          <cell r="A207">
            <v>3160</v>
          </cell>
          <cell r="B207" t="str">
            <v>Settrington All Saints' Church of England Voluntary Controlled Primary School</v>
          </cell>
          <cell r="C207" t="str">
            <v xml:space="preserve">Voluntary controlled </v>
          </cell>
          <cell r="D207" t="str">
            <v>matt.george@northyorks.gov.uk</v>
          </cell>
          <cell r="E207" t="str">
            <v>vickie.hemming-allen@northyorks.gov.uk</v>
          </cell>
          <cell r="F207">
            <v>82</v>
          </cell>
          <cell r="G207">
            <v>9</v>
          </cell>
          <cell r="H207">
            <v>9</v>
          </cell>
          <cell r="I207">
            <v>9</v>
          </cell>
          <cell r="J207">
            <v>9</v>
          </cell>
          <cell r="K207">
            <v>1</v>
          </cell>
          <cell r="L207" t="str">
            <v>4 to 11</v>
          </cell>
          <cell r="M207" t="str">
            <v>Vickie Hemming-Allen</v>
          </cell>
        </row>
        <row r="208">
          <cell r="A208">
            <v>3161</v>
          </cell>
          <cell r="B208" t="str">
            <v>Sherburn Church of England Voluntary Controlled Primary School</v>
          </cell>
          <cell r="C208" t="str">
            <v xml:space="preserve">Voluntary controlled </v>
          </cell>
          <cell r="D208" t="str">
            <v>matt.george@northyorks.gov.uk</v>
          </cell>
          <cell r="E208" t="str">
            <v>vickie.hemming-allen@northyorks.gov.uk</v>
          </cell>
          <cell r="F208">
            <v>80</v>
          </cell>
          <cell r="G208">
            <v>15</v>
          </cell>
          <cell r="H208">
            <v>11</v>
          </cell>
          <cell r="I208">
            <v>11</v>
          </cell>
          <cell r="J208">
            <v>11</v>
          </cell>
          <cell r="L208" t="str">
            <v>4 to 11</v>
          </cell>
          <cell r="M208" t="str">
            <v>Vickie Hemming-Allen</v>
          </cell>
        </row>
        <row r="209">
          <cell r="A209">
            <v>3165</v>
          </cell>
          <cell r="B209" t="str">
            <v>West Heslerton Church of England Voluntary Controlled Primary School</v>
          </cell>
          <cell r="C209" t="str">
            <v xml:space="preserve">Voluntary controlled </v>
          </cell>
          <cell r="D209" t="str">
            <v>matt.george@northyorks.gov.uk</v>
          </cell>
          <cell r="E209" t="str">
            <v>vickie.hemming-allen@northyorks.gov.uk</v>
          </cell>
          <cell r="F209">
            <v>70</v>
          </cell>
          <cell r="G209">
            <v>10</v>
          </cell>
          <cell r="H209">
            <v>10</v>
          </cell>
          <cell r="I209">
            <v>10</v>
          </cell>
          <cell r="J209">
            <v>10</v>
          </cell>
          <cell r="K209">
            <v>1</v>
          </cell>
          <cell r="L209" t="str">
            <v>4 to 11</v>
          </cell>
          <cell r="M209" t="str">
            <v>Vickie Hemming-Allen</v>
          </cell>
        </row>
        <row r="210">
          <cell r="A210">
            <v>3207</v>
          </cell>
          <cell r="B210" t="str">
            <v>Gunnerside Methodist Primary School</v>
          </cell>
          <cell r="C210" t="str">
            <v xml:space="preserve">Voluntary controlled </v>
          </cell>
          <cell r="D210" t="str">
            <v>mark.ashton@northyorks.gov.uk</v>
          </cell>
          <cell r="E210" t="str">
            <v>rachel.conyers@northyorks.gov.uk</v>
          </cell>
          <cell r="F210">
            <v>51</v>
          </cell>
          <cell r="G210">
            <v>7</v>
          </cell>
          <cell r="H210">
            <v>7</v>
          </cell>
          <cell r="I210">
            <v>7</v>
          </cell>
          <cell r="J210">
            <v>7</v>
          </cell>
          <cell r="L210" t="str">
            <v>4 to 11</v>
          </cell>
          <cell r="M210" t="str">
            <v>Rachel Conyers</v>
          </cell>
        </row>
        <row r="211">
          <cell r="A211">
            <v>3208</v>
          </cell>
          <cell r="B211" t="str">
            <v>Melsonby Methodist Primary School</v>
          </cell>
          <cell r="C211" t="str">
            <v xml:space="preserve">Voluntary controlled </v>
          </cell>
          <cell r="D211" t="str">
            <v>mark.ashton@northyorks.gov.uk</v>
          </cell>
          <cell r="E211" t="str">
            <v>rachel.conyers@northyorks.gov.uk</v>
          </cell>
          <cell r="F211">
            <v>70</v>
          </cell>
          <cell r="G211">
            <v>10</v>
          </cell>
          <cell r="H211">
            <v>10</v>
          </cell>
          <cell r="I211">
            <v>10</v>
          </cell>
          <cell r="J211">
            <v>10</v>
          </cell>
          <cell r="K211">
            <v>1</v>
          </cell>
          <cell r="L211" t="str">
            <v>4 to 11</v>
          </cell>
          <cell r="M211" t="str">
            <v>Rachel Conyers</v>
          </cell>
        </row>
        <row r="212">
          <cell r="A212">
            <v>3210</v>
          </cell>
          <cell r="B212" t="str">
            <v>Richmond Methodist Primary School</v>
          </cell>
          <cell r="C212" t="str">
            <v xml:space="preserve">Voluntary controlled </v>
          </cell>
          <cell r="D212" t="str">
            <v>mark.ashton@northyorks.gov.uk</v>
          </cell>
          <cell r="E212" t="str">
            <v>rachel.conyers@northyorks.gov.uk</v>
          </cell>
          <cell r="F212">
            <v>315</v>
          </cell>
          <cell r="G212">
            <v>45</v>
          </cell>
          <cell r="H212">
            <v>45</v>
          </cell>
          <cell r="I212">
            <v>45</v>
          </cell>
          <cell r="J212">
            <v>45</v>
          </cell>
          <cell r="L212" t="str">
            <v>3 to 11</v>
          </cell>
          <cell r="M212" t="str">
            <v>Rachel Conyers</v>
          </cell>
        </row>
        <row r="213">
          <cell r="A213">
            <v>3223</v>
          </cell>
          <cell r="B213" t="str">
            <v>Barlow Church of England Voluntary Controlled Primary School</v>
          </cell>
          <cell r="C213" t="str">
            <v xml:space="preserve">Voluntary controlled </v>
          </cell>
          <cell r="D213" t="str">
            <v>john.s.lee@northyorks.gov.uk</v>
          </cell>
          <cell r="E213" t="str">
            <v>nicola.wright@northyorks.gov.uk</v>
          </cell>
          <cell r="F213">
            <v>105</v>
          </cell>
          <cell r="G213">
            <v>15</v>
          </cell>
          <cell r="H213">
            <v>10</v>
          </cell>
          <cell r="I213">
            <v>10</v>
          </cell>
          <cell r="J213">
            <v>10</v>
          </cell>
          <cell r="K213">
            <v>1</v>
          </cell>
          <cell r="L213" t="str">
            <v>3 to 11</v>
          </cell>
          <cell r="M213" t="str">
            <v>Nicola Wright</v>
          </cell>
        </row>
        <row r="214">
          <cell r="A214">
            <v>3225</v>
          </cell>
          <cell r="B214" t="str">
            <v>St Cuthbert's Church of England Primary School, Pateley Bridge</v>
          </cell>
          <cell r="C214" t="str">
            <v xml:space="preserve">Voluntary controlled </v>
          </cell>
          <cell r="D214" t="str">
            <v>sue.turley@northyorks.gov.uk</v>
          </cell>
          <cell r="E214" t="str">
            <v>rachel.conyers@northyorks.gov.uk</v>
          </cell>
          <cell r="F214">
            <v>119</v>
          </cell>
          <cell r="G214">
            <v>17</v>
          </cell>
          <cell r="H214">
            <v>17</v>
          </cell>
          <cell r="I214">
            <v>17</v>
          </cell>
          <cell r="J214">
            <v>17</v>
          </cell>
          <cell r="K214">
            <v>1</v>
          </cell>
          <cell r="L214" t="str">
            <v>3 to 11</v>
          </cell>
          <cell r="M214" t="str">
            <v>Rachel Conyers</v>
          </cell>
        </row>
        <row r="215">
          <cell r="A215">
            <v>3226</v>
          </cell>
          <cell r="B215" t="str">
            <v>Birstwith Church of England Primary School</v>
          </cell>
          <cell r="C215" t="str">
            <v xml:space="preserve">Voluntary controlled </v>
          </cell>
          <cell r="D215" t="str">
            <v>sue.turley@northyorks.gov.uk</v>
          </cell>
          <cell r="E215" t="str">
            <v>rachel.conyers@northyorks.gov.uk</v>
          </cell>
          <cell r="F215">
            <v>84</v>
          </cell>
          <cell r="G215">
            <v>12</v>
          </cell>
          <cell r="H215">
            <v>12</v>
          </cell>
          <cell r="I215">
            <v>12</v>
          </cell>
          <cell r="J215">
            <v>12</v>
          </cell>
          <cell r="L215" t="str">
            <v>4 to 11</v>
          </cell>
          <cell r="M215" t="str">
            <v>Rachel Conyers</v>
          </cell>
        </row>
        <row r="216">
          <cell r="A216">
            <v>3227</v>
          </cell>
          <cell r="B216" t="str">
            <v>Bishop Monkton Church of England Primary School</v>
          </cell>
          <cell r="C216" t="str">
            <v xml:space="preserve">Voluntary controlled </v>
          </cell>
          <cell r="D216" t="str">
            <v>sue.turley@northyorks.gov.uk</v>
          </cell>
          <cell r="E216" t="str">
            <v>rachel.conyers@northyorks.gov.uk</v>
          </cell>
          <cell r="F216">
            <v>105</v>
          </cell>
          <cell r="G216">
            <v>15</v>
          </cell>
          <cell r="H216">
            <v>15</v>
          </cell>
          <cell r="I216">
            <v>15</v>
          </cell>
          <cell r="J216">
            <v>15</v>
          </cell>
          <cell r="K216">
            <v>1</v>
          </cell>
          <cell r="L216" t="str">
            <v>2 to 11</v>
          </cell>
          <cell r="M216" t="str">
            <v>Rachel Conyers</v>
          </cell>
        </row>
        <row r="217">
          <cell r="A217">
            <v>3228</v>
          </cell>
          <cell r="B217" t="str">
            <v>Admiral Long Church of England Primary School</v>
          </cell>
          <cell r="C217" t="str">
            <v xml:space="preserve">Voluntary controlled </v>
          </cell>
          <cell r="D217" t="str">
            <v>sue.turley@northyorks.gov.uk</v>
          </cell>
          <cell r="E217" t="str">
            <v>rachel.conyers@northyorks.gov.uk</v>
          </cell>
          <cell r="F217">
            <v>53</v>
          </cell>
          <cell r="G217">
            <v>7</v>
          </cell>
          <cell r="H217">
            <v>8</v>
          </cell>
          <cell r="I217">
            <v>8</v>
          </cell>
          <cell r="J217">
            <v>8</v>
          </cell>
          <cell r="K217">
            <v>1</v>
          </cell>
          <cell r="L217" t="str">
            <v>4 to 11</v>
          </cell>
          <cell r="M217" t="str">
            <v>Rachel Conyers</v>
          </cell>
        </row>
        <row r="218">
          <cell r="A218">
            <v>3232</v>
          </cell>
          <cell r="B218" t="str">
            <v>Burton Leonard Church of England Primary School</v>
          </cell>
          <cell r="C218" t="str">
            <v xml:space="preserve">Voluntary controlled </v>
          </cell>
          <cell r="D218" t="str">
            <v>sue.turley@northyorks.gov.uk</v>
          </cell>
          <cell r="E218" t="str">
            <v>vickie.hemming-allen@northyorks.gov.uk</v>
          </cell>
          <cell r="F218">
            <v>70</v>
          </cell>
          <cell r="G218">
            <v>10</v>
          </cell>
          <cell r="H218">
            <v>10</v>
          </cell>
          <cell r="I218">
            <v>10</v>
          </cell>
          <cell r="J218">
            <v>10</v>
          </cell>
          <cell r="L218" t="str">
            <v>5 to 11</v>
          </cell>
          <cell r="M218" t="str">
            <v>Rachel Conyers</v>
          </cell>
        </row>
        <row r="219">
          <cell r="A219">
            <v>3233</v>
          </cell>
          <cell r="B219" t="str">
            <v>Chapel Haddlesey Church of England Voluntary Controlled Primary School</v>
          </cell>
          <cell r="C219" t="str">
            <v xml:space="preserve">Voluntary controlled </v>
          </cell>
          <cell r="D219" t="str">
            <v>john.s.lee@northyorks.gov.uk</v>
          </cell>
          <cell r="E219" t="str">
            <v>nicola.wright@northyorks.gov.uk</v>
          </cell>
          <cell r="F219">
            <v>70</v>
          </cell>
          <cell r="G219">
            <v>10</v>
          </cell>
          <cell r="H219">
            <v>10</v>
          </cell>
          <cell r="I219">
            <v>10</v>
          </cell>
          <cell r="J219">
            <v>10</v>
          </cell>
          <cell r="K219">
            <v>1</v>
          </cell>
          <cell r="L219" t="str">
            <v>3 to 11</v>
          </cell>
          <cell r="M219" t="str">
            <v>Nicola Wright</v>
          </cell>
        </row>
        <row r="220">
          <cell r="A220">
            <v>3235</v>
          </cell>
          <cell r="B220" t="str">
            <v>Cracoe and Rylstone Voluntary Controlled Church of England Primary School</v>
          </cell>
          <cell r="C220" t="str">
            <v xml:space="preserve">Voluntary controlled </v>
          </cell>
          <cell r="D220" t="str">
            <v>julia.temple@northyorks.gov.uk</v>
          </cell>
          <cell r="E220" t="str">
            <v>nicola.wright@northyorks.gov.uk</v>
          </cell>
          <cell r="F220">
            <v>52</v>
          </cell>
          <cell r="G220">
            <v>7</v>
          </cell>
          <cell r="H220">
            <v>7</v>
          </cell>
          <cell r="I220">
            <v>7</v>
          </cell>
          <cell r="J220">
            <v>7</v>
          </cell>
          <cell r="K220">
            <v>1</v>
          </cell>
          <cell r="L220" t="str">
            <v>4 to 11</v>
          </cell>
          <cell r="M220" t="str">
            <v>Nicola Wright</v>
          </cell>
        </row>
        <row r="221">
          <cell r="A221">
            <v>3236</v>
          </cell>
          <cell r="B221" t="str">
            <v>Embsay Church of England Voluntary Controlled Primary School</v>
          </cell>
          <cell r="C221" t="str">
            <v xml:space="preserve">Voluntary controlled </v>
          </cell>
          <cell r="D221" t="str">
            <v>julia.temple@northyorks.gov.uk</v>
          </cell>
          <cell r="E221" t="str">
            <v>nicola.wright@northyorks.gov.uk</v>
          </cell>
          <cell r="F221">
            <v>207</v>
          </cell>
          <cell r="G221">
            <v>29</v>
          </cell>
          <cell r="H221">
            <v>30</v>
          </cell>
          <cell r="I221">
            <v>30</v>
          </cell>
          <cell r="J221">
            <v>30</v>
          </cell>
          <cell r="K221">
            <v>1</v>
          </cell>
          <cell r="L221" t="str">
            <v>4 to 11</v>
          </cell>
          <cell r="M221" t="str">
            <v>Nicola Wright</v>
          </cell>
        </row>
        <row r="222">
          <cell r="A222">
            <v>3237</v>
          </cell>
          <cell r="B222" t="str">
            <v>Follifoot Church of England Primary School</v>
          </cell>
          <cell r="C222" t="str">
            <v xml:space="preserve">Voluntary controlled </v>
          </cell>
          <cell r="D222" t="str">
            <v>sue.turley@northyorks.gov.uk</v>
          </cell>
          <cell r="E222" t="str">
            <v>vickie.hemming-allen@northyorks.gov.uk</v>
          </cell>
          <cell r="F222">
            <v>63</v>
          </cell>
          <cell r="G222">
            <v>9</v>
          </cell>
          <cell r="H222">
            <v>9</v>
          </cell>
          <cell r="I222">
            <v>9</v>
          </cell>
          <cell r="J222">
            <v>9</v>
          </cell>
          <cell r="K222">
            <v>1</v>
          </cell>
          <cell r="L222" t="str">
            <v>5 to 11</v>
          </cell>
          <cell r="M222" t="str">
            <v>Rachel Conyers</v>
          </cell>
        </row>
        <row r="223">
          <cell r="A223">
            <v>3238</v>
          </cell>
          <cell r="B223" t="str">
            <v>Fountains Earth, Lofthouse Church of England Endowed Primary School</v>
          </cell>
          <cell r="C223" t="str">
            <v xml:space="preserve">Voluntary controlled </v>
          </cell>
          <cell r="D223" t="str">
            <v>sue.turley@northyorks.gov.uk</v>
          </cell>
          <cell r="E223" t="str">
            <v>rachel.conyers@northyorks.gov.uk</v>
          </cell>
          <cell r="F223">
            <v>42</v>
          </cell>
          <cell r="G223">
            <v>6</v>
          </cell>
          <cell r="H223">
            <v>6</v>
          </cell>
          <cell r="I223">
            <v>6</v>
          </cell>
          <cell r="J223">
            <v>6</v>
          </cell>
          <cell r="L223" t="str">
            <v>4 to 11</v>
          </cell>
          <cell r="M223" t="str">
            <v>Rachel Conyers</v>
          </cell>
        </row>
        <row r="224">
          <cell r="A224">
            <v>3240</v>
          </cell>
          <cell r="B224" t="str">
            <v>Goldsborough Church of England Primary School</v>
          </cell>
          <cell r="C224" t="str">
            <v xml:space="preserve">Voluntary controlled </v>
          </cell>
          <cell r="D224" t="str">
            <v>sue.turley@northyorks.gov.uk</v>
          </cell>
          <cell r="E224" t="str">
            <v>vickie.hemming-allen@northyorks.gov.uk</v>
          </cell>
          <cell r="F224">
            <v>84</v>
          </cell>
          <cell r="G224">
            <v>12</v>
          </cell>
          <cell r="H224">
            <v>12</v>
          </cell>
          <cell r="I224">
            <v>12</v>
          </cell>
          <cell r="J224">
            <v>12</v>
          </cell>
          <cell r="K224">
            <v>1</v>
          </cell>
          <cell r="L224" t="str">
            <v>5 to 11</v>
          </cell>
          <cell r="M224" t="str">
            <v>Rachel Conyers</v>
          </cell>
        </row>
        <row r="225">
          <cell r="A225">
            <v>3241</v>
          </cell>
          <cell r="B225" t="str">
            <v>Grassington Church of England Voluntary Controlled Primary School</v>
          </cell>
          <cell r="C225" t="str">
            <v xml:space="preserve">Voluntary controlled </v>
          </cell>
          <cell r="D225" t="str">
            <v>julia.temple@northyorks.gov.uk</v>
          </cell>
          <cell r="E225" t="str">
            <v>nicola.wright@northyorks.gov.uk</v>
          </cell>
          <cell r="F225">
            <v>84</v>
          </cell>
          <cell r="G225">
            <v>12</v>
          </cell>
          <cell r="H225">
            <v>12</v>
          </cell>
          <cell r="I225">
            <v>12</v>
          </cell>
          <cell r="J225">
            <v>12</v>
          </cell>
          <cell r="K225">
            <v>1</v>
          </cell>
          <cell r="L225" t="str">
            <v>3 to 11</v>
          </cell>
          <cell r="M225" t="str">
            <v>Nicola Wright</v>
          </cell>
        </row>
        <row r="226">
          <cell r="A226">
            <v>3242</v>
          </cell>
          <cell r="B226" t="str">
            <v>Green Hammerton Church of England Primary School</v>
          </cell>
          <cell r="C226" t="str">
            <v xml:space="preserve">Voluntary controlled </v>
          </cell>
          <cell r="D226" t="str">
            <v>sue.turley@northyorks.gov.uk</v>
          </cell>
          <cell r="E226" t="str">
            <v>rachel.conyers@northyorks.gov.uk</v>
          </cell>
          <cell r="F226">
            <v>119</v>
          </cell>
          <cell r="G226">
            <v>17</v>
          </cell>
          <cell r="H226">
            <v>17</v>
          </cell>
          <cell r="I226">
            <v>17</v>
          </cell>
          <cell r="J226">
            <v>17</v>
          </cell>
          <cell r="K226">
            <v>1</v>
          </cell>
          <cell r="L226" t="str">
            <v>3 to 11</v>
          </cell>
          <cell r="M226" t="str">
            <v>Rachel Conyers</v>
          </cell>
        </row>
        <row r="227">
          <cell r="A227">
            <v>3243</v>
          </cell>
          <cell r="B227" t="str">
            <v>Grewelthorpe Church of England Primary School</v>
          </cell>
          <cell r="C227" t="str">
            <v xml:space="preserve">Academy </v>
          </cell>
          <cell r="D227" t="str">
            <v>sue.turley@northyorks.gov.uk</v>
          </cell>
          <cell r="E227" t="str">
            <v>rachel.conyers@northyorks.gov.uk</v>
          </cell>
          <cell r="F227">
            <v>70</v>
          </cell>
          <cell r="G227">
            <v>10</v>
          </cell>
          <cell r="H227">
            <v>10</v>
          </cell>
          <cell r="I227">
            <v>10</v>
          </cell>
          <cell r="J227">
            <v>10</v>
          </cell>
          <cell r="K227">
            <v>1</v>
          </cell>
          <cell r="L227" t="str">
            <v>3 to 11</v>
          </cell>
          <cell r="M227" t="str">
            <v>Rachel Conyers</v>
          </cell>
        </row>
        <row r="228">
          <cell r="A228">
            <v>3244</v>
          </cell>
          <cell r="B228" t="str">
            <v>Hambleton Church of England Voluntary Controlled Primary School</v>
          </cell>
          <cell r="C228" t="str">
            <v xml:space="preserve">Voluntary controlled </v>
          </cell>
          <cell r="D228" t="str">
            <v>john.s.lee@northyorks.gov.uk</v>
          </cell>
          <cell r="E228" t="str">
            <v>vickie.hemming-allen@northyorks.gov.uk</v>
          </cell>
          <cell r="F228">
            <v>210</v>
          </cell>
          <cell r="G228">
            <v>30</v>
          </cell>
          <cell r="H228">
            <v>30</v>
          </cell>
          <cell r="I228">
            <v>30</v>
          </cell>
          <cell r="J228">
            <v>30</v>
          </cell>
          <cell r="K228"/>
          <cell r="L228" t="str">
            <v>4 to 11</v>
          </cell>
          <cell r="M228" t="str">
            <v>Nicola Wright</v>
          </cell>
        </row>
        <row r="229">
          <cell r="A229">
            <v>3245</v>
          </cell>
          <cell r="B229" t="str">
            <v>Hampsthwaite Church of England Primary School</v>
          </cell>
          <cell r="C229" t="str">
            <v xml:space="preserve">Academy </v>
          </cell>
          <cell r="D229" t="str">
            <v>sue.turley@northyorks.gov.uk</v>
          </cell>
          <cell r="E229" t="str">
            <v>rachel.conyers@northyorks.gov.uk</v>
          </cell>
          <cell r="F229">
            <v>140</v>
          </cell>
          <cell r="G229">
            <v>20</v>
          </cell>
          <cell r="H229">
            <v>20</v>
          </cell>
          <cell r="I229">
            <v>20</v>
          </cell>
          <cell r="J229">
            <v>20</v>
          </cell>
          <cell r="K229">
            <v>1</v>
          </cell>
          <cell r="L229" t="str">
            <v>3 to 11</v>
          </cell>
          <cell r="M229" t="str">
            <v>Rachel Conyers</v>
          </cell>
        </row>
        <row r="230">
          <cell r="A230">
            <v>3247</v>
          </cell>
          <cell r="B230" t="str">
            <v>St Peter's Church of England Primary School</v>
          </cell>
          <cell r="C230" t="str">
            <v xml:space="preserve">Academy </v>
          </cell>
          <cell r="D230" t="str">
            <v>sue.turley@northyorks.gov.uk</v>
          </cell>
          <cell r="E230" t="str">
            <v>rachel.conyers@northyorks.gov.uk</v>
          </cell>
          <cell r="F230">
            <v>280</v>
          </cell>
          <cell r="G230">
            <v>41</v>
          </cell>
          <cell r="H230">
            <v>41</v>
          </cell>
          <cell r="I230">
            <v>30</v>
          </cell>
          <cell r="J230">
            <v>30</v>
          </cell>
          <cell r="K230">
            <v>1</v>
          </cell>
          <cell r="L230" t="str">
            <v>4 to 11</v>
          </cell>
          <cell r="M230" t="str">
            <v>Rachel Conyers</v>
          </cell>
        </row>
        <row r="231">
          <cell r="A231">
            <v>3248</v>
          </cell>
          <cell r="B231" t="str">
            <v>Killinghall Church of England Primary School</v>
          </cell>
          <cell r="C231" t="str">
            <v xml:space="preserve">Voluntary controlled </v>
          </cell>
          <cell r="D231" t="str">
            <v>sue.turley@northyorks.gov.uk</v>
          </cell>
          <cell r="E231" t="str">
            <v>rachel.conyers@northyorks.gov.uk</v>
          </cell>
          <cell r="F231">
            <v>210</v>
          </cell>
          <cell r="G231">
            <v>27</v>
          </cell>
          <cell r="H231">
            <v>30</v>
          </cell>
          <cell r="I231">
            <v>30</v>
          </cell>
          <cell r="J231">
            <v>30</v>
          </cell>
          <cell r="K231">
            <v>1</v>
          </cell>
          <cell r="L231" t="str">
            <v>4 to 11</v>
          </cell>
          <cell r="M231" t="str">
            <v>Rachel Conyers</v>
          </cell>
        </row>
        <row r="232">
          <cell r="A232">
            <v>3249</v>
          </cell>
          <cell r="B232" t="str">
            <v>Kirkby Malzeard Church of England Primary School</v>
          </cell>
          <cell r="C232" t="str">
            <v xml:space="preserve">Voluntary controlled </v>
          </cell>
          <cell r="D232" t="str">
            <v>sue.turley@northyorks.gov.uk</v>
          </cell>
          <cell r="E232" t="str">
            <v>vickie.hemming-allen@northyorks.gov.uk</v>
          </cell>
          <cell r="F232">
            <v>105</v>
          </cell>
          <cell r="G232">
            <v>15</v>
          </cell>
          <cell r="H232">
            <v>15</v>
          </cell>
          <cell r="I232">
            <v>15</v>
          </cell>
          <cell r="J232">
            <v>15</v>
          </cell>
          <cell r="K232">
            <v>1</v>
          </cell>
          <cell r="L232" t="str">
            <v>5 to 11</v>
          </cell>
          <cell r="M232" t="str">
            <v>Rachel Conyers</v>
          </cell>
        </row>
        <row r="233">
          <cell r="A233">
            <v>3251</v>
          </cell>
          <cell r="B233" t="str">
            <v>Kirk Fenton Church of England Primary School</v>
          </cell>
          <cell r="C233" t="str">
            <v xml:space="preserve">Academy </v>
          </cell>
          <cell r="D233" t="str">
            <v>john.s.lee@northyorks.gov.uk</v>
          </cell>
          <cell r="E233" t="str">
            <v>nicola.wright@northyorks.gov.uk</v>
          </cell>
          <cell r="F233">
            <v>210</v>
          </cell>
          <cell r="G233">
            <v>30</v>
          </cell>
          <cell r="H233">
            <v>30</v>
          </cell>
          <cell r="I233">
            <v>30</v>
          </cell>
          <cell r="J233">
            <v>30</v>
          </cell>
          <cell r="K233">
            <v>1</v>
          </cell>
          <cell r="L233" t="str">
            <v>3 to 11</v>
          </cell>
          <cell r="M233" t="str">
            <v>Nicola Wright</v>
          </cell>
        </row>
        <row r="234">
          <cell r="A234">
            <v>3252</v>
          </cell>
          <cell r="B234" t="str">
            <v>Kirk Hammerton Church of England Primary School</v>
          </cell>
          <cell r="C234" t="str">
            <v xml:space="preserve">Voluntary controlled </v>
          </cell>
          <cell r="D234" t="str">
            <v>sue.turley@northyorks.gov.uk</v>
          </cell>
          <cell r="E234" t="str">
            <v>rachel.conyers@northyorks.gov.uk</v>
          </cell>
          <cell r="F234">
            <v>84</v>
          </cell>
          <cell r="G234">
            <v>12</v>
          </cell>
          <cell r="H234">
            <v>12</v>
          </cell>
          <cell r="I234">
            <v>12</v>
          </cell>
          <cell r="J234">
            <v>12</v>
          </cell>
          <cell r="K234">
            <v>1</v>
          </cell>
          <cell r="L234" t="str">
            <v>4 to 11</v>
          </cell>
          <cell r="M234" t="str">
            <v>Rachel Conyers</v>
          </cell>
        </row>
        <row r="235">
          <cell r="A235">
            <v>3253</v>
          </cell>
          <cell r="B235" t="str">
            <v>Kirk Smeaton Church of England Voluntary Controlled Primary School</v>
          </cell>
          <cell r="C235" t="str">
            <v xml:space="preserve">Voluntary controlled </v>
          </cell>
          <cell r="D235" t="str">
            <v>john.s.lee@northyorks.gov.uk</v>
          </cell>
          <cell r="E235" t="str">
            <v>nicola.wright@northyorks.gov.uk</v>
          </cell>
          <cell r="F235">
            <v>105</v>
          </cell>
          <cell r="G235">
            <v>15</v>
          </cell>
          <cell r="H235">
            <v>15</v>
          </cell>
          <cell r="I235">
            <v>15</v>
          </cell>
          <cell r="J235">
            <v>15</v>
          </cell>
          <cell r="K235">
            <v>1</v>
          </cell>
          <cell r="L235" t="str">
            <v>3 to 11</v>
          </cell>
          <cell r="M235" t="str">
            <v>Nicola Wright</v>
          </cell>
        </row>
        <row r="236">
          <cell r="A236">
            <v>3255</v>
          </cell>
          <cell r="B236" t="str">
            <v>Long Marston Church of England Voluntary Controlled Primary School</v>
          </cell>
          <cell r="C236" t="str">
            <v xml:space="preserve">Voluntary controlled </v>
          </cell>
          <cell r="D236" t="str">
            <v>sue.turley@northyorks.gov.uk</v>
          </cell>
          <cell r="E236" t="str">
            <v>rachel.conyers@northyorks.gov.uk</v>
          </cell>
          <cell r="F236">
            <v>56</v>
          </cell>
          <cell r="G236">
            <v>8</v>
          </cell>
          <cell r="H236">
            <v>12</v>
          </cell>
          <cell r="I236">
            <v>12</v>
          </cell>
          <cell r="J236">
            <v>12</v>
          </cell>
          <cell r="K236">
            <v>1</v>
          </cell>
          <cell r="L236" t="str">
            <v>4 to 11</v>
          </cell>
          <cell r="M236" t="str">
            <v>Rachel Conyers</v>
          </cell>
        </row>
        <row r="237">
          <cell r="A237">
            <v>3256</v>
          </cell>
          <cell r="B237" t="str">
            <v>Markington Church of England Primary &amp; Nursery School</v>
          </cell>
          <cell r="C237" t="str">
            <v xml:space="preserve">Voluntary controlled </v>
          </cell>
          <cell r="D237" t="str">
            <v>sue.turley@northyorks.gov.uk</v>
          </cell>
          <cell r="E237" t="str">
            <v>rachel.conyers@northyorks.gov.uk</v>
          </cell>
          <cell r="F237">
            <v>84</v>
          </cell>
          <cell r="G237">
            <v>12</v>
          </cell>
          <cell r="H237">
            <v>12</v>
          </cell>
          <cell r="I237">
            <v>12</v>
          </cell>
          <cell r="J237">
            <v>12</v>
          </cell>
          <cell r="K237"/>
          <cell r="L237" t="str">
            <v>3 to 11</v>
          </cell>
          <cell r="M237" t="str">
            <v>Rachel Conyers</v>
          </cell>
        </row>
        <row r="238">
          <cell r="A238">
            <v>3257</v>
          </cell>
          <cell r="B238" t="str">
            <v>Monk Fryston Church of England Primary School</v>
          </cell>
          <cell r="C238" t="str">
            <v xml:space="preserve">Academy </v>
          </cell>
          <cell r="D238" t="str">
            <v>john.s.lee@northyorks.gov.uk</v>
          </cell>
          <cell r="E238" t="str">
            <v>nicola.wright@northyorks.gov.uk</v>
          </cell>
          <cell r="F238">
            <v>210</v>
          </cell>
          <cell r="G238">
            <v>30</v>
          </cell>
          <cell r="H238">
            <v>30</v>
          </cell>
          <cell r="I238">
            <v>30</v>
          </cell>
          <cell r="J238">
            <v>30</v>
          </cell>
          <cell r="K238">
            <v>1</v>
          </cell>
          <cell r="L238" t="str">
            <v>4 to 11</v>
          </cell>
          <cell r="M238" t="str">
            <v>Nicola Wright</v>
          </cell>
        </row>
        <row r="239">
          <cell r="A239">
            <v>3258</v>
          </cell>
          <cell r="B239" t="str">
            <v>North Stainley Church of England Primary School</v>
          </cell>
          <cell r="C239" t="str">
            <v xml:space="preserve">Voluntary controlled </v>
          </cell>
          <cell r="D239" t="str">
            <v>sue.turley@northyorks.gov.uk</v>
          </cell>
          <cell r="E239" t="str">
            <v>vickie.hemming-allen@northyorks.gov.uk</v>
          </cell>
          <cell r="F239">
            <v>56</v>
          </cell>
          <cell r="G239">
            <v>8</v>
          </cell>
          <cell r="H239">
            <v>8</v>
          </cell>
          <cell r="I239">
            <v>8</v>
          </cell>
          <cell r="J239">
            <v>8</v>
          </cell>
          <cell r="K239">
            <v>1</v>
          </cell>
          <cell r="L239" t="str">
            <v>3 to 11</v>
          </cell>
          <cell r="M239" t="str">
            <v>Vickie Hemming-Allen</v>
          </cell>
        </row>
        <row r="240">
          <cell r="A240">
            <v>3260</v>
          </cell>
          <cell r="B240" t="str">
            <v>North Rigton Church of England Primary School</v>
          </cell>
          <cell r="C240" t="str">
            <v xml:space="preserve">Academy </v>
          </cell>
          <cell r="D240" t="str">
            <v>sue.turley@northyorks.gov.uk</v>
          </cell>
          <cell r="E240" t="str">
            <v>rachel.conyers@northyorks.gov.uk</v>
          </cell>
          <cell r="F240">
            <v>105</v>
          </cell>
          <cell r="G240">
            <v>15</v>
          </cell>
          <cell r="H240">
            <v>15</v>
          </cell>
          <cell r="I240">
            <v>15</v>
          </cell>
          <cell r="J240">
            <v>15</v>
          </cell>
          <cell r="K240">
            <v>1</v>
          </cell>
          <cell r="L240" t="str">
            <v>4 to 11</v>
          </cell>
          <cell r="M240" t="str">
            <v>Rachel Conyers</v>
          </cell>
        </row>
        <row r="241">
          <cell r="A241">
            <v>3261</v>
          </cell>
          <cell r="B241" t="str">
            <v>Ripley Endowed Church of England School</v>
          </cell>
          <cell r="C241" t="str">
            <v xml:space="preserve">Voluntary controlled </v>
          </cell>
          <cell r="D241" t="str">
            <v>sue.turley@northyorks.gov.uk</v>
          </cell>
          <cell r="E241" t="str">
            <v>rachel.conyers@northyorks.gov.uk</v>
          </cell>
          <cell r="F241">
            <v>72</v>
          </cell>
          <cell r="G241">
            <v>10</v>
          </cell>
          <cell r="H241">
            <v>13</v>
          </cell>
          <cell r="I241">
            <v>13</v>
          </cell>
          <cell r="J241">
            <v>13</v>
          </cell>
          <cell r="K241">
            <v>1</v>
          </cell>
          <cell r="L241" t="str">
            <v>3 to 11</v>
          </cell>
          <cell r="M241" t="str">
            <v>Rachel Conyers</v>
          </cell>
        </row>
        <row r="242">
          <cell r="A242">
            <v>3262</v>
          </cell>
          <cell r="B242" t="str">
            <v>Ripon Cathedral Church of England Primary School</v>
          </cell>
          <cell r="C242" t="str">
            <v xml:space="preserve">Voluntary aided </v>
          </cell>
          <cell r="D242" t="str">
            <v>sue.turley@northyorks.gov.uk</v>
          </cell>
          <cell r="E242" t="str">
            <v>vickie.hemming-allen@northyorks.gov.uk</v>
          </cell>
          <cell r="F242">
            <v>243</v>
          </cell>
          <cell r="G242">
            <v>34</v>
          </cell>
          <cell r="H242">
            <v>30</v>
          </cell>
          <cell r="I242">
            <v>30</v>
          </cell>
          <cell r="J242">
            <v>30</v>
          </cell>
          <cell r="L242" t="str">
            <v>4 to 11</v>
          </cell>
          <cell r="M242" t="str">
            <v>Vickie Hemming-Allen</v>
          </cell>
        </row>
        <row r="243">
          <cell r="A243">
            <v>3263</v>
          </cell>
          <cell r="B243" t="str">
            <v>Holy Trinity CofE Junior School</v>
          </cell>
          <cell r="C243" t="str">
            <v xml:space="preserve">Academy </v>
          </cell>
          <cell r="D243" t="str">
            <v>sue.turley@northyorks.gov.uk</v>
          </cell>
          <cell r="E243" t="str">
            <v>vickie.hemming-allen@northyorks.gov.uk</v>
          </cell>
          <cell r="F243">
            <v>243</v>
          </cell>
          <cell r="G243">
            <v>60</v>
          </cell>
          <cell r="H243">
            <v>60</v>
          </cell>
          <cell r="I243">
            <v>60</v>
          </cell>
          <cell r="J243">
            <v>60</v>
          </cell>
          <cell r="K243"/>
          <cell r="L243" t="str">
            <v>7 to 11</v>
          </cell>
          <cell r="M243" t="str">
            <v>Vickie Hemming-Allen</v>
          </cell>
        </row>
        <row r="244">
          <cell r="A244">
            <v>3264</v>
          </cell>
          <cell r="B244" t="str">
            <v>Roecliffe Church of England Primary School</v>
          </cell>
          <cell r="C244" t="str">
            <v xml:space="preserve">Academy </v>
          </cell>
          <cell r="D244" t="str">
            <v>sue.turley@northyorks.gov.uk</v>
          </cell>
          <cell r="E244" t="str">
            <v>rachel.conyers@northyorks.gov.uk</v>
          </cell>
          <cell r="F244">
            <v>72</v>
          </cell>
          <cell r="G244">
            <v>10</v>
          </cell>
          <cell r="H244">
            <v>14</v>
          </cell>
          <cell r="I244">
            <v>14</v>
          </cell>
          <cell r="J244">
            <v>14</v>
          </cell>
          <cell r="K244"/>
          <cell r="L244" t="str">
            <v>3 to 11</v>
          </cell>
          <cell r="M244" t="str">
            <v>Rachel Conyers</v>
          </cell>
        </row>
        <row r="245">
          <cell r="A245">
            <v>3266</v>
          </cell>
          <cell r="B245" t="str">
            <v>Fountains Church of England Primary School</v>
          </cell>
          <cell r="C245" t="str">
            <v xml:space="preserve">Academy </v>
          </cell>
          <cell r="D245" t="str">
            <v>sue.turley@northyorks.gov.uk</v>
          </cell>
          <cell r="E245" t="str">
            <v>rachel.conyers@northyorks.gov.uk</v>
          </cell>
          <cell r="F245">
            <v>105</v>
          </cell>
          <cell r="G245">
            <v>15</v>
          </cell>
          <cell r="H245">
            <v>15</v>
          </cell>
          <cell r="I245">
            <v>15</v>
          </cell>
          <cell r="J245">
            <v>15</v>
          </cell>
          <cell r="K245"/>
          <cell r="L245" t="str">
            <v>4 to 11</v>
          </cell>
          <cell r="M245" t="str">
            <v>Rachel Conyers</v>
          </cell>
        </row>
        <row r="246">
          <cell r="A246">
            <v>3268</v>
          </cell>
          <cell r="B246" t="str">
            <v>Selby Abbey Church of England Voluntary Controlled Primary School</v>
          </cell>
          <cell r="C246" t="str">
            <v xml:space="preserve">Voluntary controlled </v>
          </cell>
          <cell r="D246" t="str">
            <v>john.s.lee@northyorks.gov.uk</v>
          </cell>
          <cell r="E246" t="str">
            <v>nicola.wright@northyorks.gov.uk</v>
          </cell>
          <cell r="F246">
            <v>392</v>
          </cell>
          <cell r="G246">
            <v>56</v>
          </cell>
          <cell r="H246">
            <v>56</v>
          </cell>
          <cell r="I246">
            <v>56</v>
          </cell>
          <cell r="J246">
            <v>60</v>
          </cell>
          <cell r="K246">
            <v>1</v>
          </cell>
          <cell r="L246" t="str">
            <v>2 to 11</v>
          </cell>
          <cell r="M246" t="str">
            <v>Nicola Wright</v>
          </cell>
        </row>
        <row r="247">
          <cell r="A247">
            <v>3270</v>
          </cell>
          <cell r="B247" t="str">
            <v>Settle Church of England Voluntary Controlled Primary School</v>
          </cell>
          <cell r="C247" t="str">
            <v xml:space="preserve">Voluntary controlled </v>
          </cell>
          <cell r="D247" t="str">
            <v>julia.temple@northyorks.gov.uk</v>
          </cell>
          <cell r="E247" t="str">
            <v>nicola.wright@northyorks.gov.uk</v>
          </cell>
          <cell r="F247">
            <v>210</v>
          </cell>
          <cell r="G247">
            <v>30</v>
          </cell>
          <cell r="H247">
            <v>30</v>
          </cell>
          <cell r="I247">
            <v>30</v>
          </cell>
          <cell r="J247">
            <v>30</v>
          </cell>
          <cell r="K247">
            <v>1</v>
          </cell>
          <cell r="L247" t="str">
            <v>3 to 11</v>
          </cell>
          <cell r="M247" t="str">
            <v>Nicola Wright</v>
          </cell>
        </row>
        <row r="248">
          <cell r="A248">
            <v>3271</v>
          </cell>
          <cell r="B248" t="str">
            <v>Sharow Church of England Primary School</v>
          </cell>
          <cell r="C248" t="str">
            <v xml:space="preserve">Voluntary controlled </v>
          </cell>
          <cell r="D248" t="str">
            <v>sue.turley@northyorks.gov.uk</v>
          </cell>
          <cell r="E248" t="str">
            <v>vickie.hemming-allen@northyorks.gov.uk</v>
          </cell>
          <cell r="F248">
            <v>99</v>
          </cell>
          <cell r="G248">
            <v>14</v>
          </cell>
          <cell r="H248">
            <v>9</v>
          </cell>
          <cell r="I248">
            <v>9</v>
          </cell>
          <cell r="J248">
            <v>9</v>
          </cell>
          <cell r="K248">
            <v>1</v>
          </cell>
          <cell r="L248" t="str">
            <v>3 to 11</v>
          </cell>
          <cell r="M248" t="str">
            <v>Vickie Hemming-Allen</v>
          </cell>
        </row>
        <row r="249">
          <cell r="A249">
            <v>3273</v>
          </cell>
          <cell r="B249" t="str">
            <v>Christ Church Church of England Voluntary Controlled Primary School</v>
          </cell>
          <cell r="C249" t="str">
            <v xml:space="preserve">Voluntary controlled </v>
          </cell>
          <cell r="D249" t="str">
            <v>julia.temple@northyorks.gov.uk</v>
          </cell>
          <cell r="E249" t="str">
            <v>nicola.wright@northyorks.gov.uk</v>
          </cell>
          <cell r="F249">
            <v>140</v>
          </cell>
          <cell r="G249">
            <v>20</v>
          </cell>
          <cell r="H249">
            <v>20</v>
          </cell>
          <cell r="I249">
            <v>20</v>
          </cell>
          <cell r="J249">
            <v>20</v>
          </cell>
          <cell r="K249">
            <v>1</v>
          </cell>
          <cell r="L249" t="str">
            <v>4 to 11</v>
          </cell>
          <cell r="M249" t="str">
            <v>Nicola Wright</v>
          </cell>
        </row>
        <row r="250">
          <cell r="A250">
            <v>3275</v>
          </cell>
          <cell r="B250" t="str">
            <v>Spofforth Church of England Controlled Primary School</v>
          </cell>
          <cell r="C250" t="str">
            <v xml:space="preserve">Voluntary controlled </v>
          </cell>
          <cell r="D250" t="str">
            <v>sue.turley@northyorks.gov.uk</v>
          </cell>
          <cell r="E250" t="str">
            <v>rachel.conyers@northyorks.gov.uk</v>
          </cell>
          <cell r="F250">
            <v>105</v>
          </cell>
          <cell r="G250">
            <v>15</v>
          </cell>
          <cell r="H250">
            <v>15</v>
          </cell>
          <cell r="I250">
            <v>15</v>
          </cell>
          <cell r="J250">
            <v>15</v>
          </cell>
          <cell r="K250">
            <v>1</v>
          </cell>
          <cell r="L250" t="str">
            <v>3 to 11</v>
          </cell>
          <cell r="M250" t="str">
            <v>Rachel Conyers</v>
          </cell>
        </row>
        <row r="251">
          <cell r="A251">
            <v>3276</v>
          </cell>
          <cell r="B251" t="str">
            <v>Sutton in Craven Church of England Voluntary Controlled Primary School</v>
          </cell>
          <cell r="C251" t="str">
            <v xml:space="preserve">Voluntary controlled </v>
          </cell>
          <cell r="D251" t="str">
            <v>julia.temple@northyorks.gov.uk</v>
          </cell>
          <cell r="E251" t="str">
            <v>nicola.wright@northyorks.gov.uk</v>
          </cell>
          <cell r="F251">
            <v>105</v>
          </cell>
          <cell r="G251">
            <v>15</v>
          </cell>
          <cell r="H251">
            <v>15</v>
          </cell>
          <cell r="I251">
            <v>15</v>
          </cell>
          <cell r="J251">
            <v>15</v>
          </cell>
          <cell r="K251">
            <v>1</v>
          </cell>
          <cell r="L251" t="str">
            <v>4 to 11</v>
          </cell>
          <cell r="M251" t="str">
            <v>Nicola Wright</v>
          </cell>
        </row>
        <row r="252">
          <cell r="A252">
            <v>3277</v>
          </cell>
          <cell r="B252" t="str">
            <v>Threshfield School</v>
          </cell>
          <cell r="C252" t="str">
            <v xml:space="preserve">Voluntary controlled </v>
          </cell>
          <cell r="D252" t="str">
            <v>julia.temple@northyorks.gov.uk</v>
          </cell>
          <cell r="E252" t="str">
            <v>nicola.wright@northyorks.gov.uk</v>
          </cell>
          <cell r="F252">
            <v>119</v>
          </cell>
          <cell r="G252">
            <v>17</v>
          </cell>
          <cell r="H252">
            <v>17</v>
          </cell>
          <cell r="I252">
            <v>15</v>
          </cell>
          <cell r="J252">
            <v>15</v>
          </cell>
          <cell r="K252">
            <v>1</v>
          </cell>
          <cell r="L252" t="str">
            <v>3 to 11</v>
          </cell>
          <cell r="M252" t="str">
            <v>Nicola Wright</v>
          </cell>
        </row>
        <row r="253">
          <cell r="A253">
            <v>3278</v>
          </cell>
          <cell r="B253" t="str">
            <v>Tockwith Church of England Primary Academy</v>
          </cell>
          <cell r="C253" t="str">
            <v xml:space="preserve">Academy </v>
          </cell>
          <cell r="D253" t="str">
            <v>sue.turley@northyorks.gov.uk</v>
          </cell>
          <cell r="E253" t="str">
            <v>rachel.conyers@northyorks.gov.uk</v>
          </cell>
          <cell r="F253">
            <v>243</v>
          </cell>
          <cell r="G253">
            <v>34</v>
          </cell>
          <cell r="H253">
            <v>40</v>
          </cell>
          <cell r="I253">
            <v>40</v>
          </cell>
          <cell r="J253">
            <v>40</v>
          </cell>
          <cell r="K253">
            <v>1</v>
          </cell>
          <cell r="L253" t="str">
            <v>4 to 11</v>
          </cell>
          <cell r="M253" t="str">
            <v>Rachel Conyers</v>
          </cell>
        </row>
        <row r="254">
          <cell r="A254">
            <v>3282</v>
          </cell>
          <cell r="B254" t="str">
            <v>Wistow Parochial Church of England Voluntary Controlled Primary School</v>
          </cell>
          <cell r="C254" t="str">
            <v xml:space="preserve">Voluntary controlled </v>
          </cell>
          <cell r="D254" t="str">
            <v>john.s.lee@northyorks.gov.uk</v>
          </cell>
          <cell r="E254" t="str">
            <v>vickie.hemming-allen@northyorks.gov.uk</v>
          </cell>
          <cell r="F254">
            <v>140</v>
          </cell>
          <cell r="G254">
            <v>20</v>
          </cell>
          <cell r="H254">
            <v>20</v>
          </cell>
          <cell r="I254">
            <v>20</v>
          </cell>
          <cell r="J254">
            <v>20</v>
          </cell>
          <cell r="K254">
            <v>1</v>
          </cell>
          <cell r="L254" t="str">
            <v>5 to 11</v>
          </cell>
          <cell r="M254" t="str">
            <v>Nicola Wright</v>
          </cell>
        </row>
        <row r="255">
          <cell r="A255">
            <v>3284</v>
          </cell>
          <cell r="B255" t="str">
            <v>Holy Trinity CofE Infant School</v>
          </cell>
          <cell r="C255" t="str">
            <v xml:space="preserve">Academy </v>
          </cell>
          <cell r="D255" t="str">
            <v>sue.turley@northyorks.gov.uk</v>
          </cell>
          <cell r="E255" t="str">
            <v>vickie.hemming-allen@northyorks.gov.uk</v>
          </cell>
          <cell r="F255">
            <v>189</v>
          </cell>
          <cell r="G255">
            <v>63</v>
          </cell>
          <cell r="H255">
            <v>60</v>
          </cell>
          <cell r="I255">
            <v>60</v>
          </cell>
          <cell r="J255">
            <v>60</v>
          </cell>
          <cell r="K255"/>
          <cell r="L255" t="str">
            <v>3 to 7</v>
          </cell>
          <cell r="M255" t="str">
            <v>Vickie Hemming-Allen</v>
          </cell>
        </row>
        <row r="256">
          <cell r="A256">
            <v>3285</v>
          </cell>
          <cell r="B256" t="str">
            <v>Gargrave Church of England Voluntary Controlled Primary School</v>
          </cell>
          <cell r="C256" t="str">
            <v xml:space="preserve">Voluntary controlled </v>
          </cell>
          <cell r="D256" t="str">
            <v>julia.temple@northyorks.gov.uk</v>
          </cell>
          <cell r="E256" t="str">
            <v>vickie.hemming-allen@northyorks.gov.uk</v>
          </cell>
          <cell r="F256">
            <v>126</v>
          </cell>
          <cell r="G256">
            <v>18</v>
          </cell>
          <cell r="H256">
            <v>18</v>
          </cell>
          <cell r="I256">
            <v>18</v>
          </cell>
          <cell r="J256">
            <v>18</v>
          </cell>
          <cell r="K256">
            <v>1</v>
          </cell>
          <cell r="L256" t="str">
            <v>5 to 11</v>
          </cell>
          <cell r="M256" t="str">
            <v>Nicola Wright</v>
          </cell>
        </row>
        <row r="257">
          <cell r="A257">
            <v>3287</v>
          </cell>
          <cell r="B257" t="str">
            <v>Kildwick Church of England Voluntary Controlled Primary School</v>
          </cell>
          <cell r="C257" t="str">
            <v xml:space="preserve">Voluntary controlled </v>
          </cell>
          <cell r="D257" t="str">
            <v>julia.temple@northyorks.gov.uk</v>
          </cell>
          <cell r="E257" t="str">
            <v>nicola.wright@northyorks.gov.uk</v>
          </cell>
          <cell r="F257">
            <v>119</v>
          </cell>
          <cell r="G257">
            <v>17</v>
          </cell>
          <cell r="H257">
            <v>17</v>
          </cell>
          <cell r="I257">
            <v>17</v>
          </cell>
          <cell r="J257">
            <v>17</v>
          </cell>
          <cell r="L257" t="str">
            <v>4 to 11</v>
          </cell>
          <cell r="M257" t="str">
            <v>Nicola Wright</v>
          </cell>
        </row>
        <row r="258">
          <cell r="A258">
            <v>3288</v>
          </cell>
          <cell r="B258" t="str">
            <v>Forest of Galtres Anglican/Methodist Primary School</v>
          </cell>
          <cell r="C258" t="str">
            <v xml:space="preserve">Academy </v>
          </cell>
          <cell r="D258" t="str">
            <v>mark.ashton@northyorks.gov.uk</v>
          </cell>
          <cell r="E258" t="str">
            <v>rachel.conyers@northyorks.gov.uk</v>
          </cell>
          <cell r="F258">
            <v>189</v>
          </cell>
          <cell r="G258">
            <v>27</v>
          </cell>
          <cell r="H258">
            <v>27</v>
          </cell>
          <cell r="I258">
            <v>27</v>
          </cell>
          <cell r="J258">
            <v>27</v>
          </cell>
          <cell r="K258">
            <v>1</v>
          </cell>
          <cell r="L258" t="str">
            <v>2 to 11</v>
          </cell>
          <cell r="M258" t="str">
            <v>Rachel Conyers</v>
          </cell>
        </row>
        <row r="259">
          <cell r="A259">
            <v>3289</v>
          </cell>
          <cell r="B259" t="str">
            <v>Askrigg Voluntary Controlled Primary School</v>
          </cell>
          <cell r="C259" t="str">
            <v xml:space="preserve">Voluntary controlled </v>
          </cell>
          <cell r="D259" t="str">
            <v>mark.ashton@northyorks.gov.uk</v>
          </cell>
          <cell r="E259" t="str">
            <v>rachel.conyers@northyorks.gov.uk</v>
          </cell>
          <cell r="F259">
            <v>79</v>
          </cell>
          <cell r="G259">
            <v>11</v>
          </cell>
          <cell r="H259">
            <v>12</v>
          </cell>
          <cell r="I259">
            <v>12</v>
          </cell>
          <cell r="J259">
            <v>12</v>
          </cell>
          <cell r="K259">
            <v>1</v>
          </cell>
          <cell r="L259" t="str">
            <v>4 to 11</v>
          </cell>
          <cell r="M259" t="str">
            <v>Rachel Conyers</v>
          </cell>
        </row>
        <row r="260">
          <cell r="A260">
            <v>3291</v>
          </cell>
          <cell r="B260" t="str">
            <v>South Otterington Church of England Primary School</v>
          </cell>
          <cell r="C260" t="str">
            <v xml:space="preserve">Academy </v>
          </cell>
          <cell r="D260" t="str">
            <v>mark.ashton@northyorks.gov.uk</v>
          </cell>
          <cell r="E260" t="str">
            <v>rachel.conyers@northyorks.gov.uk</v>
          </cell>
          <cell r="F260">
            <v>140</v>
          </cell>
          <cell r="G260">
            <v>17</v>
          </cell>
          <cell r="H260">
            <v>20</v>
          </cell>
          <cell r="I260">
            <v>20</v>
          </cell>
          <cell r="J260">
            <v>20</v>
          </cell>
          <cell r="K260">
            <v>1</v>
          </cell>
          <cell r="L260" t="str">
            <v>2 to 11</v>
          </cell>
          <cell r="M260" t="str">
            <v>Rachel Conyers</v>
          </cell>
        </row>
        <row r="261">
          <cell r="A261">
            <v>3301</v>
          </cell>
          <cell r="B261" t="str">
            <v>Bolton-on-Swale St Mary's CofE Primary School</v>
          </cell>
          <cell r="C261" t="str">
            <v xml:space="preserve">Voluntary aided </v>
          </cell>
          <cell r="D261" t="str">
            <v>mark.ashton@northyorks.gov.uk</v>
          </cell>
          <cell r="E261" t="str">
            <v>rachel.conyers@northyorks.gov.uk</v>
          </cell>
          <cell r="F261">
            <v>99</v>
          </cell>
          <cell r="G261">
            <v>14</v>
          </cell>
          <cell r="H261">
            <v>14</v>
          </cell>
          <cell r="I261">
            <v>14</v>
          </cell>
          <cell r="J261">
            <v>14</v>
          </cell>
          <cell r="K261">
            <v>1</v>
          </cell>
          <cell r="L261" t="str">
            <v>4 to 11</v>
          </cell>
          <cell r="M261" t="str">
            <v>Rachel Conyers</v>
          </cell>
        </row>
        <row r="262">
          <cell r="A262">
            <v>3304</v>
          </cell>
          <cell r="B262" t="str">
            <v>St Peter's Brafferton Church of England Voluntary Aided Primary School</v>
          </cell>
          <cell r="C262" t="str">
            <v xml:space="preserve">Voluntary aided </v>
          </cell>
          <cell r="D262" t="str">
            <v>mark.ashton@northyorks.gov.uk</v>
          </cell>
          <cell r="E262" t="str">
            <v>rachel.conyers@northyorks.gov.uk</v>
          </cell>
          <cell r="F262">
            <v>105</v>
          </cell>
          <cell r="G262">
            <v>15</v>
          </cell>
          <cell r="H262">
            <v>13</v>
          </cell>
          <cell r="I262">
            <v>13</v>
          </cell>
          <cell r="J262">
            <v>13</v>
          </cell>
          <cell r="L262" t="str">
            <v>2 to 11</v>
          </cell>
          <cell r="M262" t="str">
            <v>Rachel Conyers</v>
          </cell>
        </row>
        <row r="263">
          <cell r="A263">
            <v>3306</v>
          </cell>
          <cell r="B263" t="str">
            <v>Carlton and Faceby Church of England Voluntary Aided Primary School</v>
          </cell>
          <cell r="C263" t="str">
            <v xml:space="preserve">Voluntary aided </v>
          </cell>
          <cell r="D263" t="str">
            <v>mark.ashton@northyorks.gov.uk</v>
          </cell>
          <cell r="E263" t="str">
            <v>rachel.conyers@northyorks.gov.uk</v>
          </cell>
          <cell r="F263">
            <v>56</v>
          </cell>
          <cell r="G263">
            <v>8</v>
          </cell>
          <cell r="H263">
            <v>8</v>
          </cell>
          <cell r="I263">
            <v>8</v>
          </cell>
          <cell r="J263">
            <v>11</v>
          </cell>
          <cell r="K263">
            <v>1</v>
          </cell>
          <cell r="L263" t="str">
            <v>3 to 11</v>
          </cell>
          <cell r="M263" t="str">
            <v>Rachel Conyers</v>
          </cell>
        </row>
        <row r="264">
          <cell r="A264">
            <v>3307</v>
          </cell>
          <cell r="B264" t="str">
            <v>Michael Syddall Church of England Aided Primary School</v>
          </cell>
          <cell r="C264" t="str">
            <v xml:space="preserve">Voluntary aided </v>
          </cell>
          <cell r="D264" t="str">
            <v>mark.ashton@northyorks.gov.uk</v>
          </cell>
          <cell r="E264" t="str">
            <v>rachel.conyers@northyorks.gov.uk</v>
          </cell>
          <cell r="F264">
            <v>240</v>
          </cell>
          <cell r="G264">
            <v>34</v>
          </cell>
          <cell r="H264">
            <v>36</v>
          </cell>
          <cell r="I264">
            <v>36</v>
          </cell>
          <cell r="J264">
            <v>36</v>
          </cell>
          <cell r="L264" t="str">
            <v>4 to 11</v>
          </cell>
          <cell r="M264" t="str">
            <v>Rachel Conyers</v>
          </cell>
        </row>
        <row r="265">
          <cell r="A265">
            <v>3308</v>
          </cell>
          <cell r="B265" t="str">
            <v>Egton Church of England Voluntary Aided Primary School</v>
          </cell>
          <cell r="C265" t="str">
            <v xml:space="preserve">Voluntary aided </v>
          </cell>
          <cell r="D265" t="str">
            <v>matt.george@northyorks.gov.uk</v>
          </cell>
          <cell r="E265" t="str">
            <v>vickie.hemming-allen@northyorks.gov.uk</v>
          </cell>
          <cell r="F265">
            <v>56</v>
          </cell>
          <cell r="G265">
            <v>8</v>
          </cell>
          <cell r="H265">
            <v>8</v>
          </cell>
          <cell r="I265">
            <v>8</v>
          </cell>
          <cell r="J265">
            <v>8</v>
          </cell>
          <cell r="K265">
            <v>1</v>
          </cell>
          <cell r="L265" t="str">
            <v>4 to 11</v>
          </cell>
          <cell r="M265" t="str">
            <v>Vickie Hemming-Allen</v>
          </cell>
        </row>
        <row r="266">
          <cell r="A266">
            <v>3315</v>
          </cell>
          <cell r="B266" t="str">
            <v>Kirkby and Great Broughton Church of England Voluntary Aided Primary School</v>
          </cell>
          <cell r="C266" t="str">
            <v xml:space="preserve">Voluntary aided </v>
          </cell>
          <cell r="D266" t="str">
            <v>mark.ashton@northyorks.gov.uk</v>
          </cell>
          <cell r="E266" t="str">
            <v>rachel.conyers@northyorks.gov.uk</v>
          </cell>
          <cell r="F266">
            <v>126</v>
          </cell>
          <cell r="G266">
            <v>18</v>
          </cell>
          <cell r="H266">
            <v>18</v>
          </cell>
          <cell r="I266">
            <v>18</v>
          </cell>
          <cell r="J266">
            <v>18</v>
          </cell>
          <cell r="L266" t="str">
            <v>4 to 11</v>
          </cell>
          <cell r="M266" t="str">
            <v>Rachel Conyers</v>
          </cell>
        </row>
        <row r="267">
          <cell r="A267">
            <v>3319</v>
          </cell>
          <cell r="B267" t="str">
            <v>Masham Church of England VA Primary School</v>
          </cell>
          <cell r="C267" t="str">
            <v xml:space="preserve">Voluntary aided </v>
          </cell>
          <cell r="D267" t="str">
            <v>sue.turley@northyorks.gov.uk</v>
          </cell>
          <cell r="E267" t="str">
            <v>rachel.conyers@northyorks.gov.uk</v>
          </cell>
          <cell r="F267">
            <v>116</v>
          </cell>
          <cell r="G267">
            <v>16</v>
          </cell>
          <cell r="H267">
            <v>20</v>
          </cell>
          <cell r="I267">
            <v>20</v>
          </cell>
          <cell r="J267">
            <v>20</v>
          </cell>
          <cell r="L267" t="str">
            <v>4 to 11</v>
          </cell>
          <cell r="M267" t="str">
            <v>Rachel Conyers</v>
          </cell>
        </row>
        <row r="268">
          <cell r="A268">
            <v>3320</v>
          </cell>
          <cell r="B268" t="str">
            <v>Middleham Church of England Aided School</v>
          </cell>
          <cell r="C268" t="str">
            <v xml:space="preserve">Voluntary aided </v>
          </cell>
          <cell r="D268" t="str">
            <v>mark.ashton@northyorks.gov.uk</v>
          </cell>
          <cell r="E268" t="str">
            <v>rachel.conyers@northyorks.gov.uk</v>
          </cell>
          <cell r="F268">
            <v>78</v>
          </cell>
          <cell r="G268">
            <v>11</v>
          </cell>
          <cell r="H268">
            <v>15</v>
          </cell>
          <cell r="I268">
            <v>15</v>
          </cell>
          <cell r="J268">
            <v>15</v>
          </cell>
          <cell r="K268"/>
          <cell r="L268" t="str">
            <v>4 to 11</v>
          </cell>
          <cell r="M268" t="str">
            <v>Rachel Conyers</v>
          </cell>
        </row>
        <row r="269">
          <cell r="A269">
            <v>3326</v>
          </cell>
          <cell r="B269" t="str">
            <v>St Martin's Church of England Voluntary Aided Primary School, Scarborough</v>
          </cell>
          <cell r="C269" t="str">
            <v xml:space="preserve">Voluntary aided </v>
          </cell>
          <cell r="D269" t="str">
            <v>matt.george@northyorks.gov.uk</v>
          </cell>
          <cell r="E269" t="str">
            <v>vickie.hemming-allen@northyorks.gov.uk</v>
          </cell>
          <cell r="F269">
            <v>276</v>
          </cell>
          <cell r="G269">
            <v>39</v>
          </cell>
          <cell r="H269">
            <v>40</v>
          </cell>
          <cell r="I269">
            <v>40</v>
          </cell>
          <cell r="J269">
            <v>40</v>
          </cell>
          <cell r="L269" t="str">
            <v>4 to 11</v>
          </cell>
          <cell r="M269" t="str">
            <v>Vickie Hemming-Allen</v>
          </cell>
        </row>
        <row r="270">
          <cell r="A270">
            <v>3331</v>
          </cell>
          <cell r="B270" t="str">
            <v>Terrington Church of England Voluntary Aided Primary School</v>
          </cell>
          <cell r="C270" t="str">
            <v xml:space="preserve">Voluntary aided </v>
          </cell>
          <cell r="D270" t="str">
            <v>matt.george@northyorks.gov.uk</v>
          </cell>
          <cell r="E270" t="str">
            <v>vickie.hemming-allen@northyorks.gov.uk</v>
          </cell>
          <cell r="F270">
            <v>63</v>
          </cell>
          <cell r="G270">
            <v>9</v>
          </cell>
          <cell r="H270">
            <v>9</v>
          </cell>
          <cell r="I270">
            <v>9</v>
          </cell>
          <cell r="J270">
            <v>9</v>
          </cell>
          <cell r="L270" t="str">
            <v>3 to 11</v>
          </cell>
          <cell r="M270" t="str">
            <v>Vickie Hemming-Allen</v>
          </cell>
        </row>
        <row r="271">
          <cell r="A271">
            <v>3337</v>
          </cell>
          <cell r="B271" t="str">
            <v>Burneston Church of England Voluntary Aided Primary School</v>
          </cell>
          <cell r="C271" t="str">
            <v xml:space="preserve">Voluntary aided </v>
          </cell>
          <cell r="D271" t="str">
            <v>mark.ashton@northyorks.gov.uk</v>
          </cell>
          <cell r="E271" t="str">
            <v>vickie.hemming-allen@northyorks.gov.uk</v>
          </cell>
          <cell r="F271">
            <v>133</v>
          </cell>
          <cell r="G271">
            <v>19</v>
          </cell>
          <cell r="H271">
            <v>19</v>
          </cell>
          <cell r="I271">
            <v>19</v>
          </cell>
          <cell r="J271">
            <v>19</v>
          </cell>
          <cell r="L271" t="str">
            <v>5 to 11</v>
          </cell>
          <cell r="M271" t="str">
            <v>Rachel Conyers</v>
          </cell>
        </row>
        <row r="272">
          <cell r="A272">
            <v>3350</v>
          </cell>
          <cell r="B272" t="str">
            <v>Austwick Church of England VA Primary School</v>
          </cell>
          <cell r="C272" t="str">
            <v xml:space="preserve">Voluntary aided </v>
          </cell>
          <cell r="D272" t="str">
            <v>julia.temple@northyorks.gov.uk</v>
          </cell>
          <cell r="E272" t="str">
            <v>nicola.wright@northyorks.gov.uk</v>
          </cell>
          <cell r="F272">
            <v>60</v>
          </cell>
          <cell r="G272">
            <v>8</v>
          </cell>
          <cell r="H272">
            <v>10</v>
          </cell>
          <cell r="I272">
            <v>10</v>
          </cell>
          <cell r="J272">
            <v>10</v>
          </cell>
          <cell r="L272" t="str">
            <v>3 to 11</v>
          </cell>
          <cell r="M272" t="str">
            <v>Nicola Wright</v>
          </cell>
        </row>
        <row r="273">
          <cell r="A273">
            <v>3351</v>
          </cell>
          <cell r="B273" t="str">
            <v>The Boyle and Petyt Primary School</v>
          </cell>
          <cell r="C273" t="str">
            <v xml:space="preserve">Voluntary aided </v>
          </cell>
          <cell r="D273" t="str">
            <v>julia.temple@northyorks.gov.uk</v>
          </cell>
          <cell r="E273" t="str">
            <v>nicola.wright@northyorks.gov.uk</v>
          </cell>
          <cell r="F273">
            <v>99</v>
          </cell>
          <cell r="G273">
            <v>14</v>
          </cell>
          <cell r="H273">
            <v>8</v>
          </cell>
          <cell r="I273">
            <v>10</v>
          </cell>
          <cell r="J273">
            <v>10</v>
          </cell>
          <cell r="K273">
            <v>1</v>
          </cell>
          <cell r="L273" t="str">
            <v>3 to 11</v>
          </cell>
          <cell r="M273" t="str">
            <v>Nicola Wright</v>
          </cell>
        </row>
        <row r="274">
          <cell r="A274">
            <v>3352</v>
          </cell>
          <cell r="B274" t="str">
            <v>Burnsall Voluntary Aided Primary School</v>
          </cell>
          <cell r="C274" t="str">
            <v xml:space="preserve">Voluntary aided </v>
          </cell>
          <cell r="D274" t="str">
            <v>julia.temple@northyorks.gov.uk</v>
          </cell>
          <cell r="E274" t="str">
            <v>nicola.wright@northyorks.gov.uk</v>
          </cell>
          <cell r="F274">
            <v>84</v>
          </cell>
          <cell r="G274">
            <v>12</v>
          </cell>
          <cell r="H274">
            <v>12</v>
          </cell>
          <cell r="I274">
            <v>12</v>
          </cell>
          <cell r="J274">
            <v>12</v>
          </cell>
          <cell r="K274">
            <v>1</v>
          </cell>
          <cell r="L274" t="str">
            <v>4 to 11</v>
          </cell>
          <cell r="M274" t="str">
            <v>Nicola Wright</v>
          </cell>
        </row>
        <row r="275">
          <cell r="A275">
            <v>3355</v>
          </cell>
          <cell r="B275" t="str">
            <v>Cawood Church of England Voluntary Aided Primary School</v>
          </cell>
          <cell r="C275" t="str">
            <v xml:space="preserve">Voluntary aided </v>
          </cell>
          <cell r="D275" t="str">
            <v>john.s.lee@northyorks.gov.uk</v>
          </cell>
          <cell r="E275" t="str">
            <v>nicola.wright@northyorks.gov.uk</v>
          </cell>
          <cell r="F275">
            <v>147</v>
          </cell>
          <cell r="G275">
            <v>21</v>
          </cell>
          <cell r="H275">
            <v>21</v>
          </cell>
          <cell r="I275">
            <v>21</v>
          </cell>
          <cell r="J275">
            <v>21</v>
          </cell>
          <cell r="L275" t="str">
            <v>3 to 11</v>
          </cell>
          <cell r="M275" t="str">
            <v>Nicola Wright</v>
          </cell>
        </row>
        <row r="276">
          <cell r="A276">
            <v>3357</v>
          </cell>
          <cell r="B276" t="str">
            <v>Dacre Braithwaite Church of England Primary School</v>
          </cell>
          <cell r="C276" t="str">
            <v xml:space="preserve">Academy </v>
          </cell>
          <cell r="D276" t="str">
            <v>sue.turley@northyorks.gov.uk</v>
          </cell>
          <cell r="E276" t="str">
            <v>vickie.hemming-allen@northyorks.gov.uk</v>
          </cell>
          <cell r="F276">
            <v>70</v>
          </cell>
          <cell r="G276">
            <v>10</v>
          </cell>
          <cell r="H276">
            <v>10</v>
          </cell>
          <cell r="I276">
            <v>10</v>
          </cell>
          <cell r="J276">
            <v>10</v>
          </cell>
          <cell r="K276">
            <v>1</v>
          </cell>
          <cell r="L276" t="str">
            <v>5 to 11</v>
          </cell>
          <cell r="M276" t="str">
            <v>Rachel Conyers</v>
          </cell>
        </row>
        <row r="277">
          <cell r="A277">
            <v>3360</v>
          </cell>
          <cell r="B277" t="str">
            <v>Kirkby in Malhamdale United Voluntary Aided Primary School</v>
          </cell>
          <cell r="C277" t="str">
            <v xml:space="preserve">Voluntary aided </v>
          </cell>
          <cell r="D277" t="str">
            <v>julia.temple@northyorks.gov.uk</v>
          </cell>
          <cell r="E277" t="str">
            <v>nicola.wright@northyorks.gov.uk</v>
          </cell>
          <cell r="F277">
            <v>84</v>
          </cell>
          <cell r="G277">
            <v>12</v>
          </cell>
          <cell r="H277">
            <v>12</v>
          </cell>
          <cell r="I277">
            <v>12</v>
          </cell>
          <cell r="J277">
            <v>12</v>
          </cell>
          <cell r="K277">
            <v>1</v>
          </cell>
          <cell r="L277" t="str">
            <v>3 to 11</v>
          </cell>
          <cell r="M277" t="str">
            <v>Nicola Wright</v>
          </cell>
        </row>
        <row r="278">
          <cell r="A278">
            <v>3361</v>
          </cell>
          <cell r="B278" t="str">
            <v>All Saints Church of England School</v>
          </cell>
          <cell r="C278" t="str">
            <v xml:space="preserve">Academy </v>
          </cell>
          <cell r="D278" t="str">
            <v>sue.turley@northyorks.gov.uk</v>
          </cell>
          <cell r="E278" t="str">
            <v>rachel.conyers@northyorks.gov.uk</v>
          </cell>
          <cell r="F278">
            <v>105</v>
          </cell>
          <cell r="G278">
            <v>15</v>
          </cell>
          <cell r="H278">
            <v>15</v>
          </cell>
          <cell r="I278">
            <v>15</v>
          </cell>
          <cell r="J278">
            <v>15</v>
          </cell>
          <cell r="K278">
            <v>1</v>
          </cell>
          <cell r="L278" t="str">
            <v>4 to 11</v>
          </cell>
          <cell r="M278" t="str">
            <v>Rachel Conyers</v>
          </cell>
        </row>
        <row r="279">
          <cell r="A279">
            <v>3362</v>
          </cell>
          <cell r="B279" t="str">
            <v>Long Preston Endowed Voluntary Aided Primary School</v>
          </cell>
          <cell r="C279" t="str">
            <v xml:space="preserve">Voluntary aided </v>
          </cell>
          <cell r="D279" t="str">
            <v>julia.temple@northyorks.gov.uk</v>
          </cell>
          <cell r="E279" t="str">
            <v>nicola.wright@northyorks.gov.uk</v>
          </cell>
          <cell r="F279">
            <v>84</v>
          </cell>
          <cell r="G279">
            <v>12</v>
          </cell>
          <cell r="H279">
            <v>12</v>
          </cell>
          <cell r="I279">
            <v>12</v>
          </cell>
          <cell r="J279">
            <v>12</v>
          </cell>
          <cell r="K279"/>
          <cell r="L279" t="str">
            <v>4 to 11</v>
          </cell>
          <cell r="M279" t="str">
            <v>Nicola Wright</v>
          </cell>
        </row>
        <row r="280">
          <cell r="A280">
            <v>3363</v>
          </cell>
          <cell r="B280" t="str">
            <v>Marton-Cum-Grafton Church of England Voluntary Aided Primary School</v>
          </cell>
          <cell r="C280" t="str">
            <v xml:space="preserve">Academy </v>
          </cell>
          <cell r="D280" t="str">
            <v>sue.turley@northyorks.gov.uk</v>
          </cell>
          <cell r="E280" t="str">
            <v>vickie.hemming-allen@northyorks.gov.uk</v>
          </cell>
          <cell r="F280">
            <v>105</v>
          </cell>
          <cell r="G280">
            <v>15</v>
          </cell>
          <cell r="H280">
            <v>15</v>
          </cell>
          <cell r="I280">
            <v>15</v>
          </cell>
          <cell r="J280">
            <v>15</v>
          </cell>
          <cell r="K280"/>
          <cell r="L280" t="str">
            <v>5 to 11</v>
          </cell>
          <cell r="M280" t="str">
            <v>Rachel Conyers</v>
          </cell>
        </row>
        <row r="281">
          <cell r="A281">
            <v>3368</v>
          </cell>
          <cell r="B281" t="str">
            <v>Richard Taylor Church of England Primary School</v>
          </cell>
          <cell r="C281" t="str">
            <v xml:space="preserve">Academy </v>
          </cell>
          <cell r="D281" t="str">
            <v>sue.turley@northyorks.gov.uk</v>
          </cell>
          <cell r="E281" t="str">
            <v>rachel.conyers@northyorks.gov.uk</v>
          </cell>
          <cell r="F281">
            <v>263</v>
          </cell>
          <cell r="G281">
            <v>37</v>
          </cell>
          <cell r="H281">
            <v>39</v>
          </cell>
          <cell r="I281">
            <v>39</v>
          </cell>
          <cell r="J281">
            <v>39</v>
          </cell>
          <cell r="K281">
            <v>1</v>
          </cell>
          <cell r="L281" t="str">
            <v>4 to 11</v>
          </cell>
          <cell r="M281" t="str">
            <v>Rachel Conyers</v>
          </cell>
        </row>
        <row r="282">
          <cell r="A282">
            <v>3369</v>
          </cell>
          <cell r="B282" t="str">
            <v>Barkston Ash Catholic Primary School</v>
          </cell>
          <cell r="C282" t="str">
            <v xml:space="preserve">Voluntary aided </v>
          </cell>
          <cell r="D282" t="str">
            <v>john.s.lee@northyorks.gov.uk</v>
          </cell>
          <cell r="E282" t="str">
            <v>nicola.wright@northyorks.gov.uk</v>
          </cell>
          <cell r="F282">
            <v>139</v>
          </cell>
          <cell r="G282">
            <v>19</v>
          </cell>
          <cell r="H282">
            <v>20</v>
          </cell>
          <cell r="I282">
            <v>20</v>
          </cell>
          <cell r="J282">
            <v>20</v>
          </cell>
          <cell r="K282"/>
          <cell r="L282" t="str">
            <v>4 to 11</v>
          </cell>
          <cell r="M282" t="str">
            <v>Nicola Wright</v>
          </cell>
        </row>
        <row r="283">
          <cell r="A283">
            <v>3371</v>
          </cell>
          <cell r="B283" t="str">
            <v>St Mary's Primary School Knaresborough, A Voluntary Catholic Academy</v>
          </cell>
          <cell r="C283" t="str">
            <v xml:space="preserve">Academy </v>
          </cell>
          <cell r="D283" t="str">
            <v>sue.turley@northyorks.gov.uk</v>
          </cell>
          <cell r="E283" t="str">
            <v>rachel.conyers@northyorks.gov.uk</v>
          </cell>
          <cell r="F283">
            <v>210</v>
          </cell>
          <cell r="G283">
            <v>30</v>
          </cell>
          <cell r="H283">
            <v>30</v>
          </cell>
          <cell r="I283">
            <v>30</v>
          </cell>
          <cell r="J283">
            <v>30</v>
          </cell>
          <cell r="K283"/>
          <cell r="L283" t="str">
            <v>4 to 11</v>
          </cell>
          <cell r="M283" t="str">
            <v>Rachel Conyers</v>
          </cell>
        </row>
        <row r="284">
          <cell r="A284">
            <v>3372</v>
          </cell>
          <cell r="B284" t="str">
            <v>St Wilfrid's Catholic Primary School</v>
          </cell>
          <cell r="C284" t="str">
            <v xml:space="preserve">Voluntary aided </v>
          </cell>
          <cell r="D284" t="str">
            <v>sue.turley@northyorks.gov.uk</v>
          </cell>
          <cell r="E284" t="str">
            <v>vickie.hemming-allen@northyorks.gov.uk</v>
          </cell>
          <cell r="F284">
            <v>140</v>
          </cell>
          <cell r="G284">
            <v>20</v>
          </cell>
          <cell r="H284">
            <v>20</v>
          </cell>
          <cell r="I284">
            <v>20</v>
          </cell>
          <cell r="J284">
            <v>20</v>
          </cell>
          <cell r="K284">
            <v>1</v>
          </cell>
          <cell r="L284" t="str">
            <v>3 to 11</v>
          </cell>
          <cell r="M284" t="str">
            <v>Vickie Hemming-Allen</v>
          </cell>
        </row>
        <row r="285">
          <cell r="A285">
            <v>3373</v>
          </cell>
          <cell r="B285" t="str">
            <v>St Mary's Catholic Primary School</v>
          </cell>
          <cell r="C285" t="str">
            <v xml:space="preserve">Academy </v>
          </cell>
          <cell r="D285" t="str">
            <v>john.s.lee@northyorks.gov.uk</v>
          </cell>
          <cell r="E285" t="str">
            <v>nicola.wright@northyorks.gov.uk</v>
          </cell>
          <cell r="F285">
            <v>195</v>
          </cell>
          <cell r="G285">
            <v>27</v>
          </cell>
          <cell r="H285">
            <v>30</v>
          </cell>
          <cell r="I285">
            <v>30</v>
          </cell>
          <cell r="J285">
            <v>30</v>
          </cell>
          <cell r="K285"/>
          <cell r="L285" t="str">
            <v>4 to 11</v>
          </cell>
          <cell r="M285" t="str">
            <v>Nicola Wright</v>
          </cell>
        </row>
        <row r="286">
          <cell r="A286">
            <v>3376</v>
          </cell>
          <cell r="B286" t="str">
            <v>St Joseph's Catholic Primary School</v>
          </cell>
          <cell r="C286" t="str">
            <v xml:space="preserve">Academy </v>
          </cell>
          <cell r="D286" t="str">
            <v>john.s.lee@northyorks.gov.uk</v>
          </cell>
          <cell r="E286" t="str">
            <v>nicola.wright@northyorks.gov.uk</v>
          </cell>
          <cell r="F286">
            <v>105</v>
          </cell>
          <cell r="G286">
            <v>15</v>
          </cell>
          <cell r="H286">
            <v>15</v>
          </cell>
          <cell r="I286">
            <v>15</v>
          </cell>
          <cell r="J286">
            <v>15</v>
          </cell>
          <cell r="K286">
            <v>1</v>
          </cell>
          <cell r="L286" t="str">
            <v>2 to 11</v>
          </cell>
          <cell r="M286" t="str">
            <v>Nicola Wright</v>
          </cell>
        </row>
        <row r="287">
          <cell r="A287">
            <v>3377</v>
          </cell>
          <cell r="B287" t="str">
            <v>St Robert's Catholic Primary School, Harrogate</v>
          </cell>
          <cell r="C287" t="str">
            <v xml:space="preserve">Academy </v>
          </cell>
          <cell r="D287" t="str">
            <v>sue.turley@northyorks.gov.uk</v>
          </cell>
          <cell r="E287" t="str">
            <v>rachel.conyers@northyorks.gov.uk</v>
          </cell>
          <cell r="F287">
            <v>280</v>
          </cell>
          <cell r="G287">
            <v>40</v>
          </cell>
          <cell r="H287">
            <v>40</v>
          </cell>
          <cell r="I287">
            <v>40</v>
          </cell>
          <cell r="J287">
            <v>40</v>
          </cell>
          <cell r="K287">
            <v>1</v>
          </cell>
          <cell r="L287" t="str">
            <v>4 to 11</v>
          </cell>
          <cell r="M287" t="str">
            <v>Rachel Conyers</v>
          </cell>
        </row>
        <row r="288">
          <cell r="A288">
            <v>3378</v>
          </cell>
          <cell r="B288" t="str">
            <v>St Joseph's Catholic Primary School, Harrogate, A Voluntary Academy</v>
          </cell>
          <cell r="C288" t="str">
            <v xml:space="preserve">Academy </v>
          </cell>
          <cell r="D288" t="str">
            <v>sue.turley@northyorks.gov.uk</v>
          </cell>
          <cell r="E288" t="str">
            <v>rachel.conyers@northyorks.gov.uk</v>
          </cell>
          <cell r="F288">
            <v>210</v>
          </cell>
          <cell r="G288">
            <v>30</v>
          </cell>
          <cell r="H288">
            <v>30</v>
          </cell>
          <cell r="I288">
            <v>30</v>
          </cell>
          <cell r="J288">
            <v>30</v>
          </cell>
          <cell r="K288">
            <v>1</v>
          </cell>
          <cell r="L288" t="str">
            <v>4 to 11</v>
          </cell>
          <cell r="M288" t="str">
            <v>Rachel Conyers</v>
          </cell>
        </row>
        <row r="289">
          <cell r="A289">
            <v>3600</v>
          </cell>
          <cell r="B289" t="str">
            <v>St Benedict's Roman Catholic Primary School, Ampleforth</v>
          </cell>
          <cell r="C289" t="str">
            <v xml:space="preserve">Academy </v>
          </cell>
          <cell r="D289" t="str">
            <v>matt.george@northyorks.gov.uk</v>
          </cell>
          <cell r="E289" t="str">
            <v>vickie.hemming-allen@northyorks.gov.uk</v>
          </cell>
          <cell r="F289">
            <v>105</v>
          </cell>
          <cell r="G289">
            <v>15</v>
          </cell>
          <cell r="H289">
            <v>15</v>
          </cell>
          <cell r="I289">
            <v>15</v>
          </cell>
          <cell r="J289">
            <v>15</v>
          </cell>
          <cell r="K289"/>
          <cell r="L289" t="str">
            <v>3 to 11</v>
          </cell>
          <cell r="M289" t="str">
            <v>Vickie Hemming-Allen</v>
          </cell>
        </row>
        <row r="290">
          <cell r="A290">
            <v>3602</v>
          </cell>
          <cell r="B290" t="str">
            <v>St Hedda's Roman Catholic Primary School</v>
          </cell>
          <cell r="C290" t="str">
            <v xml:space="preserve">Voluntary aided </v>
          </cell>
          <cell r="D290" t="str">
            <v>matt.george@northyorks.gov.uk</v>
          </cell>
          <cell r="E290" t="str">
            <v>vickie.hemming-allen@northyorks.gov.uk</v>
          </cell>
          <cell r="F290">
            <v>52</v>
          </cell>
          <cell r="G290">
            <v>7</v>
          </cell>
          <cell r="H290">
            <v>7</v>
          </cell>
          <cell r="I290">
            <v>7</v>
          </cell>
          <cell r="J290">
            <v>7</v>
          </cell>
          <cell r="K290"/>
          <cell r="L290" t="str">
            <v>4 to 11</v>
          </cell>
          <cell r="M290" t="str">
            <v>Vickie Hemming-Allen</v>
          </cell>
        </row>
        <row r="291">
          <cell r="A291">
            <v>3609</v>
          </cell>
          <cell r="B291" t="str">
            <v>St Mary's Catholic Primary School, Malton</v>
          </cell>
          <cell r="C291" t="str">
            <v xml:space="preserve">Academy </v>
          </cell>
          <cell r="D291" t="str">
            <v>matt.george@northyorks.gov.uk</v>
          </cell>
          <cell r="E291" t="str">
            <v>vickie.hemming-allen@northyorks.gov.uk</v>
          </cell>
          <cell r="F291">
            <v>210</v>
          </cell>
          <cell r="G291">
            <v>30</v>
          </cell>
          <cell r="H291">
            <v>30</v>
          </cell>
          <cell r="I291">
            <v>30</v>
          </cell>
          <cell r="J291">
            <v>30</v>
          </cell>
          <cell r="K291">
            <v>1</v>
          </cell>
          <cell r="L291" t="str">
            <v>4 to 11</v>
          </cell>
          <cell r="M291" t="str">
            <v>Vickie Hemming-Allen</v>
          </cell>
        </row>
        <row r="292">
          <cell r="A292">
            <v>3610</v>
          </cell>
          <cell r="B292" t="str">
            <v>St Joseph's Roman Catholic Primary School, Pickering</v>
          </cell>
          <cell r="C292" t="str">
            <v xml:space="preserve">Voluntary aided </v>
          </cell>
          <cell r="D292" t="str">
            <v>matt.george@northyorks.gov.uk</v>
          </cell>
          <cell r="E292" t="str">
            <v>vickie.hemming-allen@northyorks.gov.uk</v>
          </cell>
          <cell r="F292">
            <v>105</v>
          </cell>
          <cell r="G292">
            <v>15</v>
          </cell>
          <cell r="H292">
            <v>15</v>
          </cell>
          <cell r="I292">
            <v>15</v>
          </cell>
          <cell r="J292">
            <v>15</v>
          </cell>
          <cell r="K292"/>
          <cell r="L292" t="str">
            <v>3 to 11</v>
          </cell>
          <cell r="M292" t="str">
            <v>Vickie Hemming-Allen</v>
          </cell>
        </row>
        <row r="293">
          <cell r="A293">
            <v>3614</v>
          </cell>
          <cell r="B293" t="str">
            <v>St Mary's Roman Catholic Primary School, Richmond</v>
          </cell>
          <cell r="C293" t="str">
            <v xml:space="preserve">Academy </v>
          </cell>
          <cell r="D293" t="str">
            <v>mark.ashton@northyorks.gov.uk</v>
          </cell>
          <cell r="E293" t="str">
            <v>rachel.conyers@northyorks.gov.uk</v>
          </cell>
          <cell r="F293">
            <v>202</v>
          </cell>
          <cell r="G293">
            <v>28</v>
          </cell>
          <cell r="H293">
            <v>30</v>
          </cell>
          <cell r="I293">
            <v>30</v>
          </cell>
          <cell r="J293">
            <v>30</v>
          </cell>
          <cell r="K293"/>
          <cell r="L293" t="str">
            <v>4 to 11</v>
          </cell>
          <cell r="M293" t="str">
            <v>Rachel Conyers</v>
          </cell>
        </row>
        <row r="294">
          <cell r="A294">
            <v>3615</v>
          </cell>
          <cell r="B294" t="str">
            <v>St Peter's Roman Catholic Primary School</v>
          </cell>
          <cell r="C294" t="str">
            <v xml:space="preserve">Academy </v>
          </cell>
          <cell r="D294" t="str">
            <v>matt.george@northyorks.gov.uk</v>
          </cell>
          <cell r="E294" t="str">
            <v>vickie.hemming-allen@northyorks.gov.uk</v>
          </cell>
          <cell r="F294">
            <v>210</v>
          </cell>
          <cell r="G294">
            <v>30</v>
          </cell>
          <cell r="H294">
            <v>30</v>
          </cell>
          <cell r="I294">
            <v>30</v>
          </cell>
          <cell r="J294">
            <v>30</v>
          </cell>
          <cell r="K294"/>
          <cell r="L294" t="str">
            <v>4 to 11</v>
          </cell>
          <cell r="M294" t="str">
            <v>Vickie Hemming-Allen</v>
          </cell>
        </row>
        <row r="295">
          <cell r="A295">
            <v>3631</v>
          </cell>
          <cell r="B295" t="str">
            <v>St George's Roman Catholic Primary School</v>
          </cell>
          <cell r="C295" t="str">
            <v xml:space="preserve">Academy </v>
          </cell>
          <cell r="D295" t="str">
            <v>matt.george@northyorks.gov.uk</v>
          </cell>
          <cell r="E295" t="str">
            <v>vickie.hemming-allen@northyorks.gov.uk</v>
          </cell>
          <cell r="F295">
            <v>105</v>
          </cell>
          <cell r="G295">
            <v>15</v>
          </cell>
          <cell r="H295">
            <v>15</v>
          </cell>
          <cell r="I295">
            <v>15</v>
          </cell>
          <cell r="J295">
            <v>15</v>
          </cell>
          <cell r="K295"/>
          <cell r="L295" t="str">
            <v>3 to 11</v>
          </cell>
          <cell r="M295" t="str">
            <v>Vickie Hemming-Allen</v>
          </cell>
        </row>
        <row r="296">
          <cell r="A296">
            <v>3902</v>
          </cell>
          <cell r="B296" t="str">
            <v>Sacred Heart RC Primary School</v>
          </cell>
          <cell r="C296" t="str">
            <v xml:space="preserve">Academy </v>
          </cell>
          <cell r="D296" t="str">
            <v>mark.ashton@northyorks.gov.uk</v>
          </cell>
          <cell r="E296" t="str">
            <v>rachel.conyers@northyorks.gov.uk</v>
          </cell>
          <cell r="F296">
            <v>105</v>
          </cell>
          <cell r="G296">
            <v>15</v>
          </cell>
          <cell r="H296">
            <v>15</v>
          </cell>
          <cell r="I296">
            <v>15</v>
          </cell>
          <cell r="J296">
            <v>15</v>
          </cell>
          <cell r="K296">
            <v>1</v>
          </cell>
          <cell r="L296" t="str">
            <v>3 to 11</v>
          </cell>
          <cell r="M296" t="str">
            <v>Rachel Conyers</v>
          </cell>
        </row>
        <row r="297">
          <cell r="A297">
            <v>3903</v>
          </cell>
          <cell r="B297" t="str">
            <v>Knaresborough St John's CofE Primary School</v>
          </cell>
          <cell r="C297" t="str">
            <v xml:space="preserve">Academy </v>
          </cell>
          <cell r="D297" t="str">
            <v>sue.turley@northyorks.gov.uk</v>
          </cell>
          <cell r="E297" t="str">
            <v>rachel.conyers@northyorks.gov.uk</v>
          </cell>
          <cell r="F297">
            <v>350</v>
          </cell>
          <cell r="G297">
            <v>50</v>
          </cell>
          <cell r="H297">
            <v>50</v>
          </cell>
          <cell r="I297">
            <v>50</v>
          </cell>
          <cell r="J297">
            <v>50</v>
          </cell>
          <cell r="K297"/>
          <cell r="L297" t="str">
            <v>4 to 11</v>
          </cell>
          <cell r="M297" t="str">
            <v>Rachel Conyers</v>
          </cell>
        </row>
        <row r="298">
          <cell r="A298">
            <v>5200</v>
          </cell>
          <cell r="B298" t="str">
            <v>Nun Monkton Primary Foundation School</v>
          </cell>
          <cell r="C298" t="str">
            <v xml:space="preserve">Foundation </v>
          </cell>
          <cell r="D298" t="str">
            <v>sue.turley@northyorks.gov.uk</v>
          </cell>
          <cell r="E298" t="str">
            <v>rachel.conyers@northyorks.gov.uk</v>
          </cell>
          <cell r="F298">
            <v>30</v>
          </cell>
          <cell r="G298">
            <v>4</v>
          </cell>
          <cell r="H298">
            <v>5</v>
          </cell>
          <cell r="I298">
            <v>5</v>
          </cell>
          <cell r="J298">
            <v>5</v>
          </cell>
          <cell r="L298" t="str">
            <v>3 to 11</v>
          </cell>
          <cell r="M298" t="str">
            <v>Rachel Conyers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i 2627 basic - NY births"/>
      <sheetName val="Pri 2627 basic amendable"/>
      <sheetName val="INFANT"/>
      <sheetName val="INFANT (2)"/>
      <sheetName val="JUNIOR"/>
      <sheetName val="Oakbridge"/>
      <sheetName val="Roseberry only"/>
      <sheetName val="Lookup1"/>
      <sheetName val="GP Data May26"/>
      <sheetName val="L. Births"/>
      <sheetName val="Academy funding capacity"/>
      <sheetName val="Feeder School"/>
      <sheetName val="MP &amp; CCs"/>
      <sheetName val="Planning Areas 2026"/>
      <sheetName val="Federated with"/>
      <sheetName val="InfantJunior"/>
      <sheetName val="URN plan area"/>
      <sheetName val="PANS"/>
      <sheetName val="SI Adviser 5-24"/>
      <sheetName val="January 22"/>
      <sheetName val="Oct 16 NOR"/>
      <sheetName val="Oct 17"/>
      <sheetName val="Nursery pupils"/>
      <sheetName val="Age Range"/>
      <sheetName val="GIAS250306"/>
      <sheetName val="Sheet1"/>
    </sheetNames>
    <sheetDataSet>
      <sheetData sheetId="0"/>
      <sheetData sheetId="1"/>
      <sheetData sheetId="2"/>
      <sheetData sheetId="3"/>
      <sheetData sheetId="4"/>
      <sheetData sheetId="5"/>
      <sheetData sheetId="6"/>
      <sheetData sheetId="7">
        <row r="1">
          <cell r="A1" t="str">
            <v>DfEE No. 815-</v>
          </cell>
          <cell r="S1" t="str">
            <v>As at October 2025</v>
          </cell>
          <cell r="V1">
            <v>38473</v>
          </cell>
          <cell r="AC1">
            <v>38838</v>
          </cell>
          <cell r="AJ1">
            <v>39203</v>
          </cell>
          <cell r="AQ1">
            <v>39569</v>
          </cell>
          <cell r="AY1">
            <v>39934</v>
          </cell>
          <cell r="BF1">
            <v>40299</v>
          </cell>
          <cell r="BN1">
            <v>40664</v>
          </cell>
          <cell r="BV1">
            <v>41030</v>
          </cell>
          <cell r="CD1">
            <v>41395</v>
          </cell>
          <cell r="CL1">
            <v>41760</v>
          </cell>
          <cell r="CT1">
            <v>42125</v>
          </cell>
          <cell r="DB1">
            <v>42491</v>
          </cell>
          <cell r="DJ1">
            <v>42644</v>
          </cell>
          <cell r="DR1">
            <v>43221</v>
          </cell>
          <cell r="DZ1">
            <v>43586</v>
          </cell>
          <cell r="EH1">
            <v>43831</v>
          </cell>
          <cell r="EP1" t="str">
            <v>May 2021 Census NOR</v>
          </cell>
          <cell r="EX1" t="str">
            <v>May 2022 Census NOR</v>
          </cell>
          <cell r="FF1" t="str">
            <v>May 2023 Census</v>
          </cell>
          <cell r="FN1" t="str">
            <v>May 2024 Census (Main enrolment status)</v>
          </cell>
          <cell r="FV1" t="str">
            <v>May 2025 census FT &amp; PT Main (sole only) (Summer Term)</v>
          </cell>
          <cell r="GD1" t="str">
            <v>May 2026 census FT &amp; PT Main Sole (Autumn Term)</v>
          </cell>
        </row>
        <row r="2">
          <cell r="C2" t="str">
            <v>Previous DfE No.</v>
          </cell>
          <cell r="D2" t="str">
            <v>Academy</v>
          </cell>
          <cell r="E2" t="str">
            <v>Net Cap 2025</v>
          </cell>
          <cell r="F2" t="str">
            <v>Actual No. Places</v>
          </cell>
          <cell r="G2" t="str">
            <v>IAL</v>
          </cell>
          <cell r="H2" t="str">
            <v>District Code</v>
          </cell>
          <cell r="I2" t="str">
            <v>District</v>
          </cell>
          <cell r="J2" t="str">
            <v>Diocesan Area</v>
          </cell>
          <cell r="K2" t="str">
            <v>Permissions</v>
          </cell>
          <cell r="L2" t="str">
            <v>Unapproved Applications</v>
          </cell>
          <cell r="M2" t="str">
            <v>LDF</v>
          </cell>
          <cell r="N2" t="str">
            <v>Total</v>
          </cell>
          <cell r="O2" t="str">
            <v>Yield</v>
          </cell>
          <cell r="P2" t="str">
            <v>Locality Code 2026</v>
          </cell>
          <cell r="Q2" t="str">
            <v>Locality 2026</v>
          </cell>
          <cell r="R2" t="str">
            <v>SPO</v>
          </cell>
          <cell r="S2" t="str">
            <v>Attend from in area</v>
          </cell>
          <cell r="T2" t="str">
            <v>Attend from out Area</v>
          </cell>
          <cell r="U2" t="str">
            <v>Live in catchment</v>
          </cell>
          <cell r="V2" t="str">
            <v>R</v>
          </cell>
          <cell r="W2" t="str">
            <v>Y1</v>
          </cell>
          <cell r="X2" t="str">
            <v>Y2</v>
          </cell>
          <cell r="Y2" t="str">
            <v>Y3</v>
          </cell>
          <cell r="Z2" t="str">
            <v>Y4</v>
          </cell>
          <cell r="AA2" t="str">
            <v>Y5</v>
          </cell>
          <cell r="AB2" t="str">
            <v>Y6</v>
          </cell>
          <cell r="AC2" t="str">
            <v>R</v>
          </cell>
          <cell r="AD2" t="str">
            <v>Y1</v>
          </cell>
          <cell r="AE2" t="str">
            <v>Y2</v>
          </cell>
          <cell r="AF2" t="str">
            <v>Y3</v>
          </cell>
          <cell r="AG2" t="str">
            <v>Y4</v>
          </cell>
          <cell r="AH2" t="str">
            <v>Y5</v>
          </cell>
          <cell r="AI2" t="str">
            <v>Y6</v>
          </cell>
          <cell r="AJ2" t="str">
            <v>R</v>
          </cell>
          <cell r="AK2" t="str">
            <v>Y1</v>
          </cell>
          <cell r="AL2" t="str">
            <v>Y2</v>
          </cell>
          <cell r="AM2" t="str">
            <v>Y3</v>
          </cell>
          <cell r="AN2" t="str">
            <v>Y4</v>
          </cell>
          <cell r="AO2" t="str">
            <v>Y5</v>
          </cell>
          <cell r="AP2" t="str">
            <v>Y6</v>
          </cell>
          <cell r="AQ2" t="str">
            <v>R</v>
          </cell>
          <cell r="AR2" t="str">
            <v>Y1</v>
          </cell>
          <cell r="AS2" t="str">
            <v>Y2</v>
          </cell>
          <cell r="AT2" t="str">
            <v>Y3</v>
          </cell>
          <cell r="AU2" t="str">
            <v>Y4</v>
          </cell>
          <cell r="AV2" t="str">
            <v>Y5</v>
          </cell>
          <cell r="AW2" t="str">
            <v>Y6</v>
          </cell>
          <cell r="AY2" t="str">
            <v>R</v>
          </cell>
          <cell r="AZ2" t="str">
            <v>Y1</v>
          </cell>
          <cell r="BA2" t="str">
            <v>Y2</v>
          </cell>
          <cell r="BB2" t="str">
            <v>Y3</v>
          </cell>
          <cell r="BC2" t="str">
            <v>Y4</v>
          </cell>
          <cell r="BD2" t="str">
            <v>Y5</v>
          </cell>
          <cell r="BE2" t="str">
            <v>Y6</v>
          </cell>
          <cell r="BF2" t="str">
            <v>R</v>
          </cell>
          <cell r="BG2" t="str">
            <v>Y1</v>
          </cell>
          <cell r="BH2" t="str">
            <v>Y2</v>
          </cell>
          <cell r="BI2" t="str">
            <v>Y3</v>
          </cell>
          <cell r="BJ2" t="str">
            <v>Y4</v>
          </cell>
          <cell r="BK2" t="str">
            <v>Y5</v>
          </cell>
          <cell r="BL2" t="str">
            <v>Y6</v>
          </cell>
          <cell r="BN2" t="str">
            <v>R</v>
          </cell>
          <cell r="BO2" t="str">
            <v>Y1</v>
          </cell>
          <cell r="BP2" t="str">
            <v>Y2</v>
          </cell>
          <cell r="BQ2" t="str">
            <v>Y3</v>
          </cell>
          <cell r="BR2" t="str">
            <v>Y4</v>
          </cell>
          <cell r="BS2" t="str">
            <v>Y5</v>
          </cell>
          <cell r="BT2" t="str">
            <v>Y6</v>
          </cell>
          <cell r="BV2" t="str">
            <v>R</v>
          </cell>
          <cell r="BW2" t="str">
            <v>Y1</v>
          </cell>
          <cell r="BX2" t="str">
            <v>Y2</v>
          </cell>
          <cell r="BY2" t="str">
            <v>Y3</v>
          </cell>
          <cell r="BZ2" t="str">
            <v>Y4</v>
          </cell>
          <cell r="CA2" t="str">
            <v>Y5</v>
          </cell>
          <cell r="CB2" t="str">
            <v>Y6</v>
          </cell>
          <cell r="CD2" t="str">
            <v>R</v>
          </cell>
          <cell r="CE2" t="str">
            <v>Y1</v>
          </cell>
          <cell r="CF2" t="str">
            <v>Y2</v>
          </cell>
          <cell r="CG2" t="str">
            <v>Y3</v>
          </cell>
          <cell r="CH2" t="str">
            <v>Y4</v>
          </cell>
          <cell r="CI2" t="str">
            <v>Y5</v>
          </cell>
          <cell r="CJ2" t="str">
            <v>Y6</v>
          </cell>
          <cell r="CK2" t="str">
            <v>Total</v>
          </cell>
          <cell r="CL2" t="str">
            <v>R</v>
          </cell>
          <cell r="CM2" t="str">
            <v>Y1</v>
          </cell>
          <cell r="CN2" t="str">
            <v>Y2</v>
          </cell>
          <cell r="CO2" t="str">
            <v>Y3</v>
          </cell>
          <cell r="CP2" t="str">
            <v>Y4</v>
          </cell>
          <cell r="CQ2" t="str">
            <v>Y5</v>
          </cell>
          <cell r="CR2" t="str">
            <v>Y6</v>
          </cell>
          <cell r="CS2" t="str">
            <v>Total</v>
          </cell>
          <cell r="CT2" t="str">
            <v>R</v>
          </cell>
          <cell r="CU2" t="str">
            <v>Y1</v>
          </cell>
          <cell r="CV2" t="str">
            <v>Y2</v>
          </cell>
          <cell r="CW2" t="str">
            <v>Y3</v>
          </cell>
          <cell r="CX2" t="str">
            <v>Y4</v>
          </cell>
          <cell r="CY2" t="str">
            <v>Y5</v>
          </cell>
          <cell r="CZ2" t="str">
            <v>Y6</v>
          </cell>
          <cell r="DA2" t="str">
            <v>Total</v>
          </cell>
          <cell r="DB2" t="str">
            <v>R</v>
          </cell>
          <cell r="DC2" t="str">
            <v>Y1</v>
          </cell>
          <cell r="DD2" t="str">
            <v>Y2</v>
          </cell>
          <cell r="DE2" t="str">
            <v>Y3</v>
          </cell>
          <cell r="DF2" t="str">
            <v>Y4</v>
          </cell>
          <cell r="DG2" t="str">
            <v>Y5</v>
          </cell>
          <cell r="DH2" t="str">
            <v>Y6</v>
          </cell>
          <cell r="DI2" t="str">
            <v>Total</v>
          </cell>
          <cell r="DJ2" t="str">
            <v>R</v>
          </cell>
          <cell r="DK2" t="str">
            <v>Y1</v>
          </cell>
          <cell r="DL2" t="str">
            <v>Y2</v>
          </cell>
          <cell r="DM2" t="str">
            <v>Y3</v>
          </cell>
          <cell r="DN2" t="str">
            <v>Y4</v>
          </cell>
          <cell r="DO2" t="str">
            <v>Y5</v>
          </cell>
          <cell r="DP2" t="str">
            <v>Y6</v>
          </cell>
          <cell r="DQ2" t="str">
            <v>Total</v>
          </cell>
          <cell r="DR2" t="str">
            <v>R</v>
          </cell>
          <cell r="DS2" t="str">
            <v>Y1</v>
          </cell>
          <cell r="DT2" t="str">
            <v>Y2</v>
          </cell>
          <cell r="DU2" t="str">
            <v>Y3</v>
          </cell>
          <cell r="DV2" t="str">
            <v>Y4</v>
          </cell>
          <cell r="DW2" t="str">
            <v>Y5</v>
          </cell>
          <cell r="DX2" t="str">
            <v>Y6</v>
          </cell>
          <cell r="DY2" t="str">
            <v>Total</v>
          </cell>
          <cell r="DZ2" t="str">
            <v>R</v>
          </cell>
          <cell r="EA2" t="str">
            <v>Y1</v>
          </cell>
          <cell r="EB2" t="str">
            <v>Y2</v>
          </cell>
          <cell r="EC2" t="str">
            <v>Y3</v>
          </cell>
          <cell r="ED2" t="str">
            <v>Y4</v>
          </cell>
          <cell r="EE2" t="str">
            <v>Y5</v>
          </cell>
          <cell r="EF2" t="str">
            <v>Y6</v>
          </cell>
          <cell r="EG2" t="str">
            <v>Total</v>
          </cell>
          <cell r="EH2" t="str">
            <v>R</v>
          </cell>
          <cell r="EI2" t="str">
            <v>Y1</v>
          </cell>
          <cell r="EJ2" t="str">
            <v>Y2</v>
          </cell>
          <cell r="EK2" t="str">
            <v>Y3</v>
          </cell>
          <cell r="EL2" t="str">
            <v>Y4</v>
          </cell>
          <cell r="EM2" t="str">
            <v>Y5</v>
          </cell>
          <cell r="EN2" t="str">
            <v>Y6</v>
          </cell>
          <cell r="EO2" t="str">
            <v>Total</v>
          </cell>
          <cell r="EX2" t="str">
            <v>R</v>
          </cell>
          <cell r="EY2" t="str">
            <v>Year 1</v>
          </cell>
          <cell r="EZ2" t="str">
            <v>Year 2</v>
          </cell>
          <cell r="FA2" t="str">
            <v>Year 3</v>
          </cell>
          <cell r="FB2" t="str">
            <v>Year 4</v>
          </cell>
          <cell r="FC2" t="str">
            <v>Year 5</v>
          </cell>
          <cell r="FD2" t="str">
            <v>Year 6</v>
          </cell>
          <cell r="FE2" t="str">
            <v>Total</v>
          </cell>
          <cell r="FF2" t="str">
            <v>R</v>
          </cell>
          <cell r="FG2" t="str">
            <v>Year 1</v>
          </cell>
          <cell r="FH2" t="str">
            <v>Year 2</v>
          </cell>
          <cell r="FI2" t="str">
            <v>Year 3</v>
          </cell>
          <cell r="FJ2" t="str">
            <v>Year 4</v>
          </cell>
          <cell r="FK2" t="str">
            <v>Year 5</v>
          </cell>
          <cell r="FL2" t="str">
            <v>Year 6</v>
          </cell>
          <cell r="FM2" t="str">
            <v>Total</v>
          </cell>
          <cell r="FN2" t="str">
            <v>R</v>
          </cell>
          <cell r="FO2" t="str">
            <v>Year 1</v>
          </cell>
          <cell r="FP2" t="str">
            <v>Year 2</v>
          </cell>
          <cell r="FQ2" t="str">
            <v>Year 3</v>
          </cell>
          <cell r="FR2" t="str">
            <v>Year 4</v>
          </cell>
          <cell r="FS2" t="str">
            <v>Year 5</v>
          </cell>
          <cell r="FT2" t="str">
            <v>Year 6</v>
          </cell>
          <cell r="FU2" t="str">
            <v>Total</v>
          </cell>
          <cell r="FV2" t="str">
            <v>R</v>
          </cell>
          <cell r="FW2" t="str">
            <v>Year 1</v>
          </cell>
          <cell r="FX2" t="str">
            <v>Year 2</v>
          </cell>
          <cell r="FY2" t="str">
            <v>Year 3</v>
          </cell>
          <cell r="FZ2" t="str">
            <v>Year 4</v>
          </cell>
          <cell r="GA2" t="str">
            <v>Year 5</v>
          </cell>
          <cell r="GB2" t="str">
            <v>Year 6</v>
          </cell>
          <cell r="GC2" t="str">
            <v>Total</v>
          </cell>
        </row>
        <row r="3">
          <cell r="A3">
            <v>3350</v>
          </cell>
          <cell r="B3" t="str">
            <v>Austwick Church of England VA Primary School</v>
          </cell>
          <cell r="E3">
            <v>60</v>
          </cell>
          <cell r="F3">
            <v>60</v>
          </cell>
          <cell r="G3">
            <v>8</v>
          </cell>
          <cell r="H3" t="str">
            <v>Craven 001</v>
          </cell>
          <cell r="I3" t="str">
            <v>North Yorkshire</v>
          </cell>
          <cell r="J3" t="str">
            <v>Leeds Diocese (CE)</v>
          </cell>
          <cell r="K3">
            <v>16</v>
          </cell>
          <cell r="L3">
            <v>0</v>
          </cell>
          <cell r="M3">
            <v>0</v>
          </cell>
          <cell r="N3">
            <v>16</v>
          </cell>
          <cell r="O3">
            <v>4</v>
          </cell>
          <cell r="P3">
            <v>8152621</v>
          </cell>
          <cell r="Q3" t="str">
            <v>North Craven upper</v>
          </cell>
          <cell r="R3" t="str">
            <v>Julia Temple</v>
          </cell>
          <cell r="S3">
            <v>46</v>
          </cell>
          <cell r="T3">
            <v>5</v>
          </cell>
          <cell r="U3">
            <v>79</v>
          </cell>
          <cell r="V3">
            <v>5</v>
          </cell>
          <cell r="W3">
            <v>7</v>
          </cell>
          <cell r="X3">
            <v>12</v>
          </cell>
          <cell r="Y3">
            <v>4</v>
          </cell>
          <cell r="Z3">
            <v>7</v>
          </cell>
          <cell r="AA3">
            <v>8</v>
          </cell>
          <cell r="AB3">
            <v>0</v>
          </cell>
          <cell r="AC3">
            <v>3</v>
          </cell>
          <cell r="AD3">
            <v>8</v>
          </cell>
          <cell r="AE3">
            <v>6</v>
          </cell>
          <cell r="AF3">
            <v>14</v>
          </cell>
          <cell r="AG3">
            <v>4</v>
          </cell>
          <cell r="AH3">
            <v>8</v>
          </cell>
          <cell r="AI3">
            <v>0</v>
          </cell>
          <cell r="AJ3">
            <v>3</v>
          </cell>
          <cell r="AK3">
            <v>3</v>
          </cell>
          <cell r="AL3">
            <v>10</v>
          </cell>
          <cell r="AM3">
            <v>8</v>
          </cell>
          <cell r="AN3">
            <v>13</v>
          </cell>
          <cell r="AO3">
            <v>4</v>
          </cell>
          <cell r="AQ3">
            <v>2</v>
          </cell>
          <cell r="AR3">
            <v>3</v>
          </cell>
          <cell r="AS3">
            <v>2</v>
          </cell>
          <cell r="AT3">
            <v>9</v>
          </cell>
          <cell r="AU3">
            <v>9</v>
          </cell>
          <cell r="AV3">
            <v>13</v>
          </cell>
          <cell r="AW3">
            <v>0</v>
          </cell>
          <cell r="AX3">
            <v>38</v>
          </cell>
          <cell r="AY3">
            <v>8</v>
          </cell>
          <cell r="AZ3">
            <v>3</v>
          </cell>
          <cell r="BA3">
            <v>6</v>
          </cell>
          <cell r="BB3">
            <v>2</v>
          </cell>
          <cell r="BC3">
            <v>8</v>
          </cell>
          <cell r="BD3">
            <v>13</v>
          </cell>
          <cell r="BE3">
            <v>0</v>
          </cell>
          <cell r="BF3">
            <v>4</v>
          </cell>
          <cell r="BG3">
            <v>9</v>
          </cell>
          <cell r="BH3">
            <v>3</v>
          </cell>
          <cell r="BI3">
            <v>6</v>
          </cell>
          <cell r="BJ3">
            <v>2</v>
          </cell>
          <cell r="BK3">
            <v>8</v>
          </cell>
          <cell r="BL3">
            <v>0</v>
          </cell>
          <cell r="BM3">
            <v>32</v>
          </cell>
          <cell r="BN3">
            <v>5</v>
          </cell>
          <cell r="BO3">
            <v>3</v>
          </cell>
          <cell r="BP3">
            <v>12</v>
          </cell>
          <cell r="BQ3">
            <v>4</v>
          </cell>
          <cell r="BR3">
            <v>6</v>
          </cell>
          <cell r="BS3">
            <v>2</v>
          </cell>
          <cell r="BT3">
            <v>0</v>
          </cell>
          <cell r="BU3">
            <v>32</v>
          </cell>
          <cell r="BV3">
            <v>7</v>
          </cell>
          <cell r="BW3">
            <v>6</v>
          </cell>
          <cell r="BX3">
            <v>5</v>
          </cell>
          <cell r="BY3">
            <v>13</v>
          </cell>
          <cell r="BZ3">
            <v>5</v>
          </cell>
          <cell r="CA3">
            <v>7</v>
          </cell>
          <cell r="CB3">
            <v>0</v>
          </cell>
          <cell r="CC3">
            <v>43</v>
          </cell>
          <cell r="CD3">
            <v>4</v>
          </cell>
          <cell r="CE3">
            <v>8</v>
          </cell>
          <cell r="CF3">
            <v>6</v>
          </cell>
          <cell r="CG3">
            <v>6</v>
          </cell>
          <cell r="CH3">
            <v>13</v>
          </cell>
          <cell r="CI3">
            <v>5</v>
          </cell>
          <cell r="CJ3">
            <v>7</v>
          </cell>
          <cell r="CK3">
            <v>49</v>
          </cell>
          <cell r="CL3">
            <v>5</v>
          </cell>
          <cell r="CM3">
            <v>3</v>
          </cell>
          <cell r="CN3">
            <v>8</v>
          </cell>
          <cell r="CO3">
            <v>6</v>
          </cell>
          <cell r="CP3">
            <v>5</v>
          </cell>
          <cell r="CQ3">
            <v>12</v>
          </cell>
          <cell r="CR3">
            <v>6</v>
          </cell>
          <cell r="CS3">
            <v>45</v>
          </cell>
          <cell r="CT3">
            <v>9</v>
          </cell>
          <cell r="CU3">
            <v>5</v>
          </cell>
          <cell r="CV3">
            <v>3</v>
          </cell>
          <cell r="CW3">
            <v>8</v>
          </cell>
          <cell r="CX3">
            <v>6</v>
          </cell>
          <cell r="CY3">
            <v>7</v>
          </cell>
          <cell r="CZ3">
            <v>9</v>
          </cell>
          <cell r="DA3">
            <v>47</v>
          </cell>
          <cell r="DB3">
            <v>4</v>
          </cell>
          <cell r="DC3">
            <v>9</v>
          </cell>
          <cell r="DD3">
            <v>6</v>
          </cell>
          <cell r="DE3">
            <v>3</v>
          </cell>
          <cell r="DF3">
            <v>7</v>
          </cell>
          <cell r="DG3">
            <v>6</v>
          </cell>
          <cell r="DH3">
            <v>6</v>
          </cell>
          <cell r="DI3">
            <v>41</v>
          </cell>
          <cell r="DJ3">
            <v>8</v>
          </cell>
          <cell r="DK3">
            <v>5</v>
          </cell>
          <cell r="DL3">
            <v>9</v>
          </cell>
          <cell r="DM3">
            <v>6</v>
          </cell>
          <cell r="DN3">
            <v>3</v>
          </cell>
          <cell r="DO3">
            <v>7</v>
          </cell>
          <cell r="DP3">
            <v>7</v>
          </cell>
          <cell r="DQ3">
            <v>45</v>
          </cell>
          <cell r="DR3">
            <v>7</v>
          </cell>
          <cell r="DS3">
            <v>7</v>
          </cell>
          <cell r="DT3">
            <v>6</v>
          </cell>
          <cell r="DU3">
            <v>9</v>
          </cell>
          <cell r="DV3">
            <v>9</v>
          </cell>
          <cell r="DW3">
            <v>3</v>
          </cell>
          <cell r="DX3">
            <v>11</v>
          </cell>
          <cell r="DY3">
            <v>52</v>
          </cell>
          <cell r="DZ3">
            <v>9</v>
          </cell>
          <cell r="EA3">
            <v>7</v>
          </cell>
          <cell r="EB3">
            <v>7</v>
          </cell>
          <cell r="EC3">
            <v>7</v>
          </cell>
          <cell r="ED3">
            <v>10</v>
          </cell>
          <cell r="EE3">
            <v>9</v>
          </cell>
          <cell r="EF3">
            <v>3</v>
          </cell>
          <cell r="EG3">
            <v>52</v>
          </cell>
          <cell r="EH3">
            <v>6</v>
          </cell>
          <cell r="EI3">
            <v>8</v>
          </cell>
          <cell r="EJ3">
            <v>7</v>
          </cell>
          <cell r="EK3">
            <v>9</v>
          </cell>
          <cell r="EL3">
            <v>6</v>
          </cell>
          <cell r="EM3">
            <v>12</v>
          </cell>
          <cell r="EN3">
            <v>9</v>
          </cell>
          <cell r="EO3">
            <v>57</v>
          </cell>
          <cell r="EP3">
            <v>8</v>
          </cell>
          <cell r="EQ3">
            <v>6</v>
          </cell>
          <cell r="ER3">
            <v>7</v>
          </cell>
          <cell r="ES3">
            <v>5</v>
          </cell>
          <cell r="ET3">
            <v>10</v>
          </cell>
          <cell r="EU3">
            <v>6</v>
          </cell>
          <cell r="EV3">
            <v>11</v>
          </cell>
          <cell r="EW3">
            <v>53</v>
          </cell>
          <cell r="EX3">
            <v>6</v>
          </cell>
          <cell r="EY3">
            <v>9</v>
          </cell>
          <cell r="EZ3">
            <v>8</v>
          </cell>
          <cell r="FA3">
            <v>7</v>
          </cell>
          <cell r="FB3">
            <v>6</v>
          </cell>
          <cell r="FC3">
            <v>11</v>
          </cell>
          <cell r="FD3">
            <v>6</v>
          </cell>
          <cell r="FE3">
            <v>53</v>
          </cell>
          <cell r="FF3">
            <v>9</v>
          </cell>
          <cell r="FG3">
            <v>7</v>
          </cell>
          <cell r="FH3">
            <v>8</v>
          </cell>
          <cell r="FI3">
            <v>6</v>
          </cell>
          <cell r="FJ3">
            <v>9</v>
          </cell>
          <cell r="FK3">
            <v>6</v>
          </cell>
          <cell r="FL3">
            <v>10</v>
          </cell>
          <cell r="FM3">
            <v>55</v>
          </cell>
          <cell r="FN3">
            <v>6</v>
          </cell>
          <cell r="FO3">
            <v>6</v>
          </cell>
          <cell r="FP3">
            <v>6</v>
          </cell>
          <cell r="FQ3">
            <v>8</v>
          </cell>
          <cell r="FR3">
            <v>5</v>
          </cell>
          <cell r="FS3">
            <v>9</v>
          </cell>
          <cell r="FT3">
            <v>6</v>
          </cell>
          <cell r="FU3">
            <v>46</v>
          </cell>
          <cell r="FV3">
            <v>5</v>
          </cell>
          <cell r="FW3">
            <v>6</v>
          </cell>
          <cell r="FX3">
            <v>7</v>
          </cell>
          <cell r="FY3">
            <v>5</v>
          </cell>
          <cell r="FZ3">
            <v>9</v>
          </cell>
          <cell r="GA3">
            <v>7</v>
          </cell>
          <cell r="GB3">
            <v>9</v>
          </cell>
          <cell r="GC3">
            <v>48</v>
          </cell>
          <cell r="GD3">
            <v>13</v>
          </cell>
          <cell r="GE3">
            <v>5</v>
          </cell>
          <cell r="GF3">
            <v>7</v>
          </cell>
          <cell r="GG3">
            <v>7</v>
          </cell>
          <cell r="GH3">
            <v>7</v>
          </cell>
          <cell r="GI3">
            <v>9</v>
          </cell>
          <cell r="GJ3">
            <v>6</v>
          </cell>
          <cell r="GK3">
            <v>54</v>
          </cell>
          <cell r="GL3">
            <v>3</v>
          </cell>
          <cell r="GM3">
            <v>13</v>
          </cell>
          <cell r="GN3">
            <v>5</v>
          </cell>
          <cell r="GO3">
            <v>7</v>
          </cell>
          <cell r="GP3">
            <v>7</v>
          </cell>
          <cell r="GQ3">
            <v>7</v>
          </cell>
          <cell r="GR3">
            <v>9</v>
          </cell>
          <cell r="GS3">
            <v>51</v>
          </cell>
        </row>
        <row r="4">
          <cell r="A4">
            <v>2305</v>
          </cell>
          <cell r="B4" t="str">
            <v>Bentham Community Primary School</v>
          </cell>
          <cell r="E4">
            <v>210</v>
          </cell>
          <cell r="F4">
            <v>210</v>
          </cell>
          <cell r="G4">
            <v>30</v>
          </cell>
          <cell r="H4" t="str">
            <v>Craven 001</v>
          </cell>
          <cell r="I4" t="str">
            <v>North Yorkshire</v>
          </cell>
          <cell r="J4" t="str">
            <v>N/A</v>
          </cell>
          <cell r="K4">
            <v>219</v>
          </cell>
          <cell r="L4">
            <v>0</v>
          </cell>
          <cell r="M4">
            <v>0</v>
          </cell>
          <cell r="N4">
            <v>219</v>
          </cell>
          <cell r="O4">
            <v>54.75</v>
          </cell>
          <cell r="P4">
            <v>8152621</v>
          </cell>
          <cell r="Q4" t="str">
            <v>North Craven upper</v>
          </cell>
          <cell r="R4" t="str">
            <v>Julia Temple</v>
          </cell>
          <cell r="S4">
            <v>120</v>
          </cell>
          <cell r="T4">
            <v>10</v>
          </cell>
          <cell r="U4">
            <v>181</v>
          </cell>
          <cell r="V4">
            <v>18</v>
          </cell>
          <cell r="W4">
            <v>21</v>
          </cell>
          <cell r="X4">
            <v>25</v>
          </cell>
          <cell r="Y4">
            <v>25</v>
          </cell>
          <cell r="Z4">
            <v>22</v>
          </cell>
          <cell r="AA4">
            <v>22</v>
          </cell>
          <cell r="AB4">
            <v>0</v>
          </cell>
          <cell r="AC4">
            <v>26</v>
          </cell>
          <cell r="AD4">
            <v>23</v>
          </cell>
          <cell r="AE4">
            <v>19</v>
          </cell>
          <cell r="AF4">
            <v>21</v>
          </cell>
          <cell r="AG4">
            <v>25</v>
          </cell>
          <cell r="AH4">
            <v>25</v>
          </cell>
          <cell r="AI4">
            <v>0</v>
          </cell>
          <cell r="AJ4">
            <v>15</v>
          </cell>
          <cell r="AK4">
            <v>23</v>
          </cell>
          <cell r="AL4">
            <v>21</v>
          </cell>
          <cell r="AM4">
            <v>23</v>
          </cell>
          <cell r="AN4">
            <v>24</v>
          </cell>
          <cell r="AO4">
            <v>25</v>
          </cell>
          <cell r="AQ4">
            <v>14</v>
          </cell>
          <cell r="AR4">
            <v>15</v>
          </cell>
          <cell r="AS4">
            <v>23</v>
          </cell>
          <cell r="AT4">
            <v>20</v>
          </cell>
          <cell r="AU4">
            <v>23</v>
          </cell>
          <cell r="AV4">
            <v>23</v>
          </cell>
          <cell r="AW4">
            <v>0</v>
          </cell>
          <cell r="AX4">
            <v>118</v>
          </cell>
          <cell r="AY4">
            <v>14</v>
          </cell>
          <cell r="AZ4">
            <v>17</v>
          </cell>
          <cell r="BA4">
            <v>16</v>
          </cell>
          <cell r="BB4">
            <v>24</v>
          </cell>
          <cell r="BC4">
            <v>23</v>
          </cell>
          <cell r="BD4">
            <v>25</v>
          </cell>
          <cell r="BE4">
            <v>0</v>
          </cell>
          <cell r="BF4">
            <v>21</v>
          </cell>
          <cell r="BG4">
            <v>14</v>
          </cell>
          <cell r="BH4">
            <v>15</v>
          </cell>
          <cell r="BI4">
            <v>16</v>
          </cell>
          <cell r="BJ4">
            <v>23</v>
          </cell>
          <cell r="BK4">
            <v>22</v>
          </cell>
          <cell r="BL4">
            <v>0</v>
          </cell>
          <cell r="BM4">
            <v>111</v>
          </cell>
          <cell r="BN4">
            <v>21</v>
          </cell>
          <cell r="BO4">
            <v>20</v>
          </cell>
          <cell r="BP4">
            <v>16</v>
          </cell>
          <cell r="BQ4">
            <v>14</v>
          </cell>
          <cell r="BR4">
            <v>17</v>
          </cell>
          <cell r="BS4">
            <v>23</v>
          </cell>
          <cell r="BT4">
            <v>0</v>
          </cell>
          <cell r="BU4">
            <v>111</v>
          </cell>
          <cell r="BV4">
            <v>10</v>
          </cell>
          <cell r="BW4">
            <v>23</v>
          </cell>
          <cell r="BX4">
            <v>21</v>
          </cell>
          <cell r="BY4">
            <v>18</v>
          </cell>
          <cell r="BZ4">
            <v>14</v>
          </cell>
          <cell r="CA4">
            <v>17</v>
          </cell>
          <cell r="CB4">
            <v>0</v>
          </cell>
          <cell r="CC4">
            <v>103</v>
          </cell>
          <cell r="CD4">
            <v>20</v>
          </cell>
          <cell r="CE4">
            <v>9</v>
          </cell>
          <cell r="CF4">
            <v>23</v>
          </cell>
          <cell r="CG4">
            <v>22</v>
          </cell>
          <cell r="CH4">
            <v>18</v>
          </cell>
          <cell r="CI4">
            <v>13</v>
          </cell>
          <cell r="CJ4">
            <v>18</v>
          </cell>
          <cell r="CK4">
            <v>123</v>
          </cell>
          <cell r="CL4">
            <v>13</v>
          </cell>
          <cell r="CM4">
            <v>20</v>
          </cell>
          <cell r="CN4">
            <v>9</v>
          </cell>
          <cell r="CO4">
            <v>22</v>
          </cell>
          <cell r="CP4">
            <v>21</v>
          </cell>
          <cell r="CQ4">
            <v>18</v>
          </cell>
          <cell r="CR4">
            <v>13</v>
          </cell>
          <cell r="CS4">
            <v>116</v>
          </cell>
          <cell r="CT4">
            <v>18</v>
          </cell>
          <cell r="CU4">
            <v>14</v>
          </cell>
          <cell r="CV4">
            <v>21</v>
          </cell>
          <cell r="CW4">
            <v>11</v>
          </cell>
          <cell r="CX4">
            <v>23</v>
          </cell>
          <cell r="CY4">
            <v>21</v>
          </cell>
          <cell r="CZ4">
            <v>20</v>
          </cell>
          <cell r="DA4">
            <v>128</v>
          </cell>
          <cell r="DB4">
            <v>18</v>
          </cell>
          <cell r="DC4">
            <v>18</v>
          </cell>
          <cell r="DD4">
            <v>14</v>
          </cell>
          <cell r="DE4">
            <v>22</v>
          </cell>
          <cell r="DF4">
            <v>12</v>
          </cell>
          <cell r="DG4">
            <v>23</v>
          </cell>
          <cell r="DH4">
            <v>22</v>
          </cell>
          <cell r="DI4">
            <v>129</v>
          </cell>
          <cell r="DJ4">
            <v>14</v>
          </cell>
          <cell r="DK4">
            <v>18</v>
          </cell>
          <cell r="DL4">
            <v>18</v>
          </cell>
          <cell r="DM4">
            <v>14</v>
          </cell>
          <cell r="DN4">
            <v>22</v>
          </cell>
          <cell r="DO4">
            <v>13</v>
          </cell>
          <cell r="DP4">
            <v>23</v>
          </cell>
          <cell r="DQ4">
            <v>122</v>
          </cell>
          <cell r="DR4">
            <v>17</v>
          </cell>
          <cell r="DS4">
            <v>12</v>
          </cell>
          <cell r="DT4">
            <v>16</v>
          </cell>
          <cell r="DU4">
            <v>15</v>
          </cell>
          <cell r="DV4">
            <v>15</v>
          </cell>
          <cell r="DW4">
            <v>23</v>
          </cell>
          <cell r="DX4">
            <v>13</v>
          </cell>
          <cell r="DY4">
            <v>111</v>
          </cell>
          <cell r="DZ4">
            <v>14</v>
          </cell>
          <cell r="EA4">
            <v>18</v>
          </cell>
          <cell r="EB4">
            <v>11</v>
          </cell>
          <cell r="EC4">
            <v>15</v>
          </cell>
          <cell r="ED4">
            <v>15</v>
          </cell>
          <cell r="EE4">
            <v>15</v>
          </cell>
          <cell r="EF4">
            <v>23</v>
          </cell>
          <cell r="EG4">
            <v>111</v>
          </cell>
          <cell r="EH4">
            <v>19</v>
          </cell>
          <cell r="EI4">
            <v>16</v>
          </cell>
          <cell r="EJ4">
            <v>18</v>
          </cell>
          <cell r="EK4">
            <v>12</v>
          </cell>
          <cell r="EL4">
            <v>17</v>
          </cell>
          <cell r="EM4">
            <v>17</v>
          </cell>
          <cell r="EN4">
            <v>14</v>
          </cell>
          <cell r="EO4">
            <v>113</v>
          </cell>
          <cell r="EP4">
            <v>17</v>
          </cell>
          <cell r="EQ4">
            <v>21</v>
          </cell>
          <cell r="ER4">
            <v>21</v>
          </cell>
          <cell r="ES4">
            <v>20</v>
          </cell>
          <cell r="ET4">
            <v>18</v>
          </cell>
          <cell r="EU4">
            <v>17</v>
          </cell>
          <cell r="EV4">
            <v>17</v>
          </cell>
          <cell r="EW4">
            <v>131</v>
          </cell>
          <cell r="EX4">
            <v>22</v>
          </cell>
          <cell r="EY4">
            <v>16</v>
          </cell>
          <cell r="EZ4">
            <v>21</v>
          </cell>
          <cell r="FA4">
            <v>24</v>
          </cell>
          <cell r="FB4">
            <v>20</v>
          </cell>
          <cell r="FC4">
            <v>21</v>
          </cell>
          <cell r="FD4">
            <v>17</v>
          </cell>
          <cell r="FE4">
            <v>141</v>
          </cell>
          <cell r="FF4">
            <v>18</v>
          </cell>
          <cell r="FG4">
            <v>20</v>
          </cell>
          <cell r="FH4">
            <v>15</v>
          </cell>
          <cell r="FI4">
            <v>21</v>
          </cell>
          <cell r="FJ4">
            <v>23</v>
          </cell>
          <cell r="FK4">
            <v>21</v>
          </cell>
          <cell r="FL4">
            <v>21</v>
          </cell>
          <cell r="FM4">
            <v>139</v>
          </cell>
          <cell r="FN4">
            <v>19</v>
          </cell>
          <cell r="FO4">
            <v>17</v>
          </cell>
          <cell r="FP4">
            <v>20</v>
          </cell>
          <cell r="FQ4">
            <v>17</v>
          </cell>
          <cell r="FR4">
            <v>22</v>
          </cell>
          <cell r="FS4">
            <v>24</v>
          </cell>
          <cell r="FT4">
            <v>23</v>
          </cell>
          <cell r="FU4">
            <v>142</v>
          </cell>
          <cell r="FV4">
            <v>16</v>
          </cell>
          <cell r="FW4">
            <v>17</v>
          </cell>
          <cell r="FX4">
            <v>18</v>
          </cell>
          <cell r="FY4">
            <v>20</v>
          </cell>
          <cell r="FZ4">
            <v>14</v>
          </cell>
          <cell r="GA4">
            <v>22</v>
          </cell>
          <cell r="GB4">
            <v>21</v>
          </cell>
          <cell r="GC4">
            <v>128</v>
          </cell>
          <cell r="GD4">
            <v>22</v>
          </cell>
          <cell r="GE4">
            <v>17</v>
          </cell>
          <cell r="GF4">
            <v>16</v>
          </cell>
          <cell r="GG4">
            <v>20</v>
          </cell>
          <cell r="GH4">
            <v>21</v>
          </cell>
          <cell r="GI4">
            <v>15</v>
          </cell>
          <cell r="GJ4">
            <v>21</v>
          </cell>
          <cell r="GK4">
            <v>132</v>
          </cell>
          <cell r="GL4">
            <v>20</v>
          </cell>
          <cell r="GM4">
            <v>22</v>
          </cell>
          <cell r="GN4">
            <v>17</v>
          </cell>
          <cell r="GO4">
            <v>16</v>
          </cell>
          <cell r="GP4">
            <v>20</v>
          </cell>
          <cell r="GQ4">
            <v>21</v>
          </cell>
          <cell r="GR4">
            <v>15</v>
          </cell>
          <cell r="GS4">
            <v>131</v>
          </cell>
        </row>
        <row r="5">
          <cell r="A5">
            <v>2310</v>
          </cell>
          <cell r="B5" t="str">
            <v>Bradleys Both Community Primary School</v>
          </cell>
          <cell r="D5" t="str">
            <v>Academy</v>
          </cell>
          <cell r="E5">
            <v>133</v>
          </cell>
          <cell r="F5">
            <v>135</v>
          </cell>
          <cell r="G5">
            <v>19</v>
          </cell>
          <cell r="H5" t="str">
            <v>Craven 008</v>
          </cell>
          <cell r="I5" t="str">
            <v>North Yorkshire</v>
          </cell>
          <cell r="J5" t="str">
            <v>N/A</v>
          </cell>
          <cell r="K5">
            <v>40</v>
          </cell>
          <cell r="L5">
            <v>77</v>
          </cell>
          <cell r="M5">
            <v>0</v>
          </cell>
          <cell r="N5">
            <v>117</v>
          </cell>
          <cell r="O5">
            <v>29.25</v>
          </cell>
          <cell r="P5">
            <v>8152634</v>
          </cell>
          <cell r="Q5" t="str">
            <v>Skipton and South Craven outer</v>
          </cell>
          <cell r="R5" t="str">
            <v>Julia Temple</v>
          </cell>
          <cell r="S5">
            <v>40</v>
          </cell>
          <cell r="T5">
            <v>83</v>
          </cell>
          <cell r="U5">
            <v>45</v>
          </cell>
          <cell r="V5">
            <v>18</v>
          </cell>
          <cell r="W5">
            <v>19</v>
          </cell>
          <cell r="X5">
            <v>23</v>
          </cell>
          <cell r="Y5">
            <v>17</v>
          </cell>
          <cell r="Z5">
            <v>24</v>
          </cell>
          <cell r="AA5">
            <v>27</v>
          </cell>
          <cell r="AB5">
            <v>18</v>
          </cell>
          <cell r="AC5">
            <v>21</v>
          </cell>
          <cell r="AD5">
            <v>19</v>
          </cell>
          <cell r="AE5">
            <v>19</v>
          </cell>
          <cell r="AF5">
            <v>23</v>
          </cell>
          <cell r="AG5">
            <v>17</v>
          </cell>
          <cell r="AH5">
            <v>24</v>
          </cell>
          <cell r="AI5">
            <v>27</v>
          </cell>
          <cell r="AJ5">
            <v>8</v>
          </cell>
          <cell r="AK5">
            <v>20</v>
          </cell>
          <cell r="AL5">
            <v>19</v>
          </cell>
          <cell r="AM5">
            <v>17</v>
          </cell>
          <cell r="AN5">
            <v>23</v>
          </cell>
          <cell r="AO5">
            <v>18</v>
          </cell>
          <cell r="AP5">
            <v>22</v>
          </cell>
          <cell r="AQ5">
            <v>19</v>
          </cell>
          <cell r="AR5">
            <v>8</v>
          </cell>
          <cell r="AS5">
            <v>19</v>
          </cell>
          <cell r="AT5">
            <v>20</v>
          </cell>
          <cell r="AU5">
            <v>17</v>
          </cell>
          <cell r="AV5">
            <v>23</v>
          </cell>
          <cell r="AW5">
            <v>17</v>
          </cell>
          <cell r="AX5">
            <v>123</v>
          </cell>
          <cell r="AY5">
            <v>19</v>
          </cell>
          <cell r="AZ5">
            <v>21</v>
          </cell>
          <cell r="BA5">
            <v>10</v>
          </cell>
          <cell r="BB5">
            <v>20</v>
          </cell>
          <cell r="BC5">
            <v>23</v>
          </cell>
          <cell r="BD5">
            <v>19</v>
          </cell>
          <cell r="BE5">
            <v>23</v>
          </cell>
          <cell r="BF5">
            <v>19</v>
          </cell>
          <cell r="BG5">
            <v>19</v>
          </cell>
          <cell r="BH5">
            <v>21</v>
          </cell>
          <cell r="BI5">
            <v>9</v>
          </cell>
          <cell r="BJ5">
            <v>20</v>
          </cell>
          <cell r="BK5">
            <v>26</v>
          </cell>
          <cell r="BL5">
            <v>16</v>
          </cell>
          <cell r="BM5">
            <v>130</v>
          </cell>
          <cell r="BN5">
            <v>21</v>
          </cell>
          <cell r="BO5">
            <v>21</v>
          </cell>
          <cell r="BP5">
            <v>21</v>
          </cell>
          <cell r="BQ5">
            <v>22</v>
          </cell>
          <cell r="BR5">
            <v>10</v>
          </cell>
          <cell r="BS5">
            <v>19</v>
          </cell>
          <cell r="BT5">
            <v>24</v>
          </cell>
          <cell r="BU5">
            <v>138</v>
          </cell>
          <cell r="BV5">
            <v>19</v>
          </cell>
          <cell r="BW5">
            <v>22</v>
          </cell>
          <cell r="BX5">
            <v>21</v>
          </cell>
          <cell r="BY5">
            <v>22</v>
          </cell>
          <cell r="BZ5">
            <v>21</v>
          </cell>
          <cell r="CA5">
            <v>14</v>
          </cell>
          <cell r="CB5">
            <v>20</v>
          </cell>
          <cell r="CC5">
            <v>139</v>
          </cell>
          <cell r="CD5">
            <v>21</v>
          </cell>
          <cell r="CE5">
            <v>18</v>
          </cell>
          <cell r="CF5">
            <v>22</v>
          </cell>
          <cell r="CG5">
            <v>20</v>
          </cell>
          <cell r="CH5">
            <v>22</v>
          </cell>
          <cell r="CI5">
            <v>21</v>
          </cell>
          <cell r="CJ5">
            <v>13</v>
          </cell>
          <cell r="CK5">
            <v>137</v>
          </cell>
          <cell r="CL5">
            <v>19</v>
          </cell>
          <cell r="CM5">
            <v>20</v>
          </cell>
          <cell r="CN5">
            <v>17</v>
          </cell>
          <cell r="CO5">
            <v>20</v>
          </cell>
          <cell r="CP5">
            <v>23</v>
          </cell>
          <cell r="CQ5">
            <v>20</v>
          </cell>
          <cell r="CR5">
            <v>17</v>
          </cell>
          <cell r="CS5">
            <v>136</v>
          </cell>
          <cell r="CT5">
            <v>16</v>
          </cell>
          <cell r="CU5">
            <v>19</v>
          </cell>
          <cell r="CV5">
            <v>19</v>
          </cell>
          <cell r="CW5">
            <v>16</v>
          </cell>
          <cell r="CX5">
            <v>18</v>
          </cell>
          <cell r="CY5">
            <v>22</v>
          </cell>
          <cell r="CZ5">
            <v>21</v>
          </cell>
          <cell r="DA5">
            <v>131</v>
          </cell>
          <cell r="DB5">
            <v>13</v>
          </cell>
          <cell r="DC5">
            <v>20</v>
          </cell>
          <cell r="DD5">
            <v>19</v>
          </cell>
          <cell r="DE5">
            <v>20</v>
          </cell>
          <cell r="DF5">
            <v>16</v>
          </cell>
          <cell r="DG5">
            <v>21</v>
          </cell>
          <cell r="DH5">
            <v>25</v>
          </cell>
          <cell r="DI5">
            <v>134</v>
          </cell>
          <cell r="DJ5">
            <v>20</v>
          </cell>
          <cell r="DK5">
            <v>15</v>
          </cell>
          <cell r="DL5">
            <v>22</v>
          </cell>
          <cell r="DM5">
            <v>19</v>
          </cell>
          <cell r="DN5">
            <v>22</v>
          </cell>
          <cell r="DO5">
            <v>17</v>
          </cell>
          <cell r="DP5">
            <v>22</v>
          </cell>
          <cell r="DQ5">
            <v>137</v>
          </cell>
          <cell r="DR5">
            <v>18</v>
          </cell>
          <cell r="DS5">
            <v>22</v>
          </cell>
          <cell r="DT5">
            <v>18</v>
          </cell>
          <cell r="DU5">
            <v>23</v>
          </cell>
          <cell r="DV5">
            <v>20</v>
          </cell>
          <cell r="DW5">
            <v>23</v>
          </cell>
          <cell r="DX5">
            <v>19</v>
          </cell>
          <cell r="DY5">
            <v>143</v>
          </cell>
          <cell r="DZ5">
            <v>12</v>
          </cell>
          <cell r="EA5">
            <v>18</v>
          </cell>
          <cell r="EB5">
            <v>23</v>
          </cell>
          <cell r="EC5">
            <v>17</v>
          </cell>
          <cell r="ED5">
            <v>22</v>
          </cell>
          <cell r="EE5">
            <v>19</v>
          </cell>
          <cell r="EF5">
            <v>24</v>
          </cell>
          <cell r="EG5">
            <v>135</v>
          </cell>
          <cell r="EH5">
            <v>21</v>
          </cell>
          <cell r="EI5">
            <v>13</v>
          </cell>
          <cell r="EJ5">
            <v>21</v>
          </cell>
          <cell r="EK5">
            <v>22</v>
          </cell>
          <cell r="EL5">
            <v>15</v>
          </cell>
          <cell r="EM5">
            <v>24</v>
          </cell>
          <cell r="EN5">
            <v>19</v>
          </cell>
          <cell r="EO5">
            <v>135</v>
          </cell>
          <cell r="EP5">
            <v>18</v>
          </cell>
          <cell r="EQ5">
            <v>20</v>
          </cell>
          <cell r="ER5">
            <v>13</v>
          </cell>
          <cell r="ES5">
            <v>18</v>
          </cell>
          <cell r="ET5">
            <v>20</v>
          </cell>
          <cell r="EU5">
            <v>13</v>
          </cell>
          <cell r="EV5">
            <v>25</v>
          </cell>
          <cell r="EW5">
            <v>127</v>
          </cell>
          <cell r="EX5">
            <v>13</v>
          </cell>
          <cell r="EY5">
            <v>18</v>
          </cell>
          <cell r="EZ5">
            <v>21</v>
          </cell>
          <cell r="FA5">
            <v>11</v>
          </cell>
          <cell r="FB5">
            <v>19</v>
          </cell>
          <cell r="FC5">
            <v>20</v>
          </cell>
          <cell r="FD5">
            <v>16</v>
          </cell>
          <cell r="FE5">
            <v>118</v>
          </cell>
          <cell r="FF5">
            <v>21</v>
          </cell>
          <cell r="FG5">
            <v>15</v>
          </cell>
          <cell r="FH5">
            <v>18</v>
          </cell>
          <cell r="FI5">
            <v>21</v>
          </cell>
          <cell r="FJ5">
            <v>11</v>
          </cell>
          <cell r="FK5">
            <v>18</v>
          </cell>
          <cell r="FL5">
            <v>20</v>
          </cell>
          <cell r="FM5">
            <v>124</v>
          </cell>
          <cell r="FN5">
            <v>19</v>
          </cell>
          <cell r="FO5">
            <v>20</v>
          </cell>
          <cell r="FP5">
            <v>15</v>
          </cell>
          <cell r="FQ5">
            <v>18</v>
          </cell>
          <cell r="FR5">
            <v>22</v>
          </cell>
          <cell r="FS5">
            <v>11</v>
          </cell>
          <cell r="FT5">
            <v>19</v>
          </cell>
          <cell r="FU5">
            <v>124</v>
          </cell>
          <cell r="FV5">
            <v>19</v>
          </cell>
          <cell r="FW5">
            <v>19</v>
          </cell>
          <cell r="FX5">
            <v>20</v>
          </cell>
          <cell r="FY5">
            <v>15</v>
          </cell>
          <cell r="FZ5">
            <v>16</v>
          </cell>
          <cell r="GA5">
            <v>22</v>
          </cell>
          <cell r="GB5">
            <v>11</v>
          </cell>
          <cell r="GC5">
            <v>122</v>
          </cell>
          <cell r="GD5">
            <v>8</v>
          </cell>
          <cell r="GE5">
            <v>19</v>
          </cell>
          <cell r="GF5">
            <v>20</v>
          </cell>
          <cell r="GG5">
            <v>22</v>
          </cell>
          <cell r="GH5">
            <v>17</v>
          </cell>
          <cell r="GI5">
            <v>15</v>
          </cell>
          <cell r="GJ5">
            <v>22</v>
          </cell>
          <cell r="GK5">
            <v>123</v>
          </cell>
          <cell r="GL5">
            <v>19</v>
          </cell>
          <cell r="GM5">
            <v>8</v>
          </cell>
          <cell r="GN5">
            <v>19</v>
          </cell>
          <cell r="GO5">
            <v>20</v>
          </cell>
          <cell r="GP5">
            <v>22</v>
          </cell>
          <cell r="GQ5">
            <v>17</v>
          </cell>
          <cell r="GR5">
            <v>15</v>
          </cell>
          <cell r="GS5">
            <v>120</v>
          </cell>
        </row>
        <row r="6">
          <cell r="A6">
            <v>3352</v>
          </cell>
          <cell r="B6" t="str">
            <v>Burnsall Voluntary Aided Primary School</v>
          </cell>
          <cell r="E6">
            <v>84</v>
          </cell>
          <cell r="F6">
            <v>90</v>
          </cell>
          <cell r="G6">
            <v>12</v>
          </cell>
          <cell r="H6" t="str">
            <v>Craven 009</v>
          </cell>
          <cell r="I6" t="str">
            <v>North Yorkshire</v>
          </cell>
          <cell r="J6" t="str">
            <v>Leeds Diocese (CE)</v>
          </cell>
          <cell r="K6">
            <v>0</v>
          </cell>
          <cell r="L6">
            <v>0</v>
          </cell>
          <cell r="M6">
            <v>0</v>
          </cell>
          <cell r="N6">
            <v>0</v>
          </cell>
          <cell r="O6">
            <v>0</v>
          </cell>
          <cell r="P6">
            <v>8152641</v>
          </cell>
          <cell r="Q6" t="str">
            <v>Wharfedale</v>
          </cell>
          <cell r="R6" t="str">
            <v>Julia Temple</v>
          </cell>
          <cell r="S6">
            <v>22</v>
          </cell>
          <cell r="T6">
            <v>24</v>
          </cell>
          <cell r="U6">
            <v>42</v>
          </cell>
          <cell r="V6">
            <v>8</v>
          </cell>
          <cell r="W6">
            <v>10</v>
          </cell>
          <cell r="X6">
            <v>9</v>
          </cell>
          <cell r="Y6">
            <v>10</v>
          </cell>
          <cell r="Z6">
            <v>9</v>
          </cell>
          <cell r="AA6">
            <v>13</v>
          </cell>
          <cell r="AB6">
            <v>8</v>
          </cell>
          <cell r="AC6">
            <v>7</v>
          </cell>
          <cell r="AD6">
            <v>8</v>
          </cell>
          <cell r="AE6">
            <v>11</v>
          </cell>
          <cell r="AF6">
            <v>8</v>
          </cell>
          <cell r="AG6">
            <v>8</v>
          </cell>
          <cell r="AH6">
            <v>9</v>
          </cell>
          <cell r="AI6">
            <v>12</v>
          </cell>
          <cell r="AJ6">
            <v>9</v>
          </cell>
          <cell r="AK6">
            <v>7</v>
          </cell>
          <cell r="AL6">
            <v>8</v>
          </cell>
          <cell r="AM6">
            <v>12</v>
          </cell>
          <cell r="AN6">
            <v>9</v>
          </cell>
          <cell r="AO6">
            <v>9</v>
          </cell>
          <cell r="AP6">
            <v>10</v>
          </cell>
          <cell r="AQ6">
            <v>4</v>
          </cell>
          <cell r="AR6">
            <v>9</v>
          </cell>
          <cell r="AS6">
            <v>7</v>
          </cell>
          <cell r="AT6">
            <v>8</v>
          </cell>
          <cell r="AU6">
            <v>12</v>
          </cell>
          <cell r="AV6">
            <v>9</v>
          </cell>
          <cell r="AW6">
            <v>9</v>
          </cell>
          <cell r="AX6">
            <v>58</v>
          </cell>
          <cell r="AY6">
            <v>4</v>
          </cell>
          <cell r="AZ6">
            <v>4</v>
          </cell>
          <cell r="BA6">
            <v>10</v>
          </cell>
          <cell r="BB6">
            <v>7</v>
          </cell>
          <cell r="BC6">
            <v>8</v>
          </cell>
          <cell r="BD6">
            <v>10</v>
          </cell>
          <cell r="BE6">
            <v>9</v>
          </cell>
          <cell r="BF6">
            <v>3</v>
          </cell>
          <cell r="BG6">
            <v>6</v>
          </cell>
          <cell r="BH6">
            <v>4</v>
          </cell>
          <cell r="BI6">
            <v>9</v>
          </cell>
          <cell r="BJ6">
            <v>7</v>
          </cell>
          <cell r="BK6">
            <v>10</v>
          </cell>
          <cell r="BL6">
            <v>10</v>
          </cell>
          <cell r="BM6">
            <v>49</v>
          </cell>
          <cell r="BN6">
            <v>4</v>
          </cell>
          <cell r="BO6">
            <v>3</v>
          </cell>
          <cell r="BP6">
            <v>6</v>
          </cell>
          <cell r="BQ6">
            <v>4</v>
          </cell>
          <cell r="BR6">
            <v>8</v>
          </cell>
          <cell r="BS6">
            <v>7</v>
          </cell>
          <cell r="BT6">
            <v>10</v>
          </cell>
          <cell r="BU6">
            <v>42</v>
          </cell>
          <cell r="BV6">
            <v>4</v>
          </cell>
          <cell r="BW6">
            <v>5</v>
          </cell>
          <cell r="BX6">
            <v>3</v>
          </cell>
          <cell r="BY6">
            <v>7</v>
          </cell>
          <cell r="BZ6">
            <v>5</v>
          </cell>
          <cell r="CA6">
            <v>9</v>
          </cell>
          <cell r="CB6">
            <v>8</v>
          </cell>
          <cell r="CC6">
            <v>41</v>
          </cell>
          <cell r="CD6">
            <v>4</v>
          </cell>
          <cell r="CE6">
            <v>5</v>
          </cell>
          <cell r="CF6">
            <v>5</v>
          </cell>
          <cell r="CG6">
            <v>3</v>
          </cell>
          <cell r="CH6">
            <v>7</v>
          </cell>
          <cell r="CI6">
            <v>6</v>
          </cell>
          <cell r="CJ6">
            <v>9</v>
          </cell>
          <cell r="CK6">
            <v>39</v>
          </cell>
          <cell r="CL6">
            <v>3</v>
          </cell>
          <cell r="CM6">
            <v>3</v>
          </cell>
          <cell r="CN6">
            <v>5</v>
          </cell>
          <cell r="CO6">
            <v>4</v>
          </cell>
          <cell r="CP6">
            <v>3</v>
          </cell>
          <cell r="CQ6">
            <v>7</v>
          </cell>
          <cell r="CR6">
            <v>5</v>
          </cell>
          <cell r="CS6">
            <v>30</v>
          </cell>
          <cell r="CT6">
            <v>1</v>
          </cell>
          <cell r="CU6">
            <v>4</v>
          </cell>
          <cell r="CV6">
            <v>2</v>
          </cell>
          <cell r="CW6">
            <v>5</v>
          </cell>
          <cell r="CX6">
            <v>4</v>
          </cell>
          <cell r="CY6">
            <v>3</v>
          </cell>
          <cell r="CZ6">
            <v>7</v>
          </cell>
          <cell r="DA6">
            <v>26</v>
          </cell>
          <cell r="DB6">
            <v>5</v>
          </cell>
          <cell r="DC6">
            <v>1</v>
          </cell>
          <cell r="DD6">
            <v>4</v>
          </cell>
          <cell r="DE6">
            <v>2</v>
          </cell>
          <cell r="DF6">
            <v>6</v>
          </cell>
          <cell r="DG6">
            <v>3</v>
          </cell>
          <cell r="DH6">
            <v>4</v>
          </cell>
          <cell r="DI6">
            <v>25</v>
          </cell>
          <cell r="DJ6">
            <v>2</v>
          </cell>
          <cell r="DK6">
            <v>5</v>
          </cell>
          <cell r="DL6">
            <v>2</v>
          </cell>
          <cell r="DM6">
            <v>4</v>
          </cell>
          <cell r="DN6">
            <v>2</v>
          </cell>
          <cell r="DO6">
            <v>5</v>
          </cell>
          <cell r="DP6">
            <v>1</v>
          </cell>
          <cell r="DQ6">
            <v>21</v>
          </cell>
          <cell r="DR6">
            <v>2</v>
          </cell>
          <cell r="DS6">
            <v>3</v>
          </cell>
          <cell r="DT6">
            <v>6</v>
          </cell>
          <cell r="DU6">
            <v>0</v>
          </cell>
          <cell r="DV6">
            <v>3</v>
          </cell>
          <cell r="DW6">
            <v>3</v>
          </cell>
          <cell r="DX6">
            <v>4</v>
          </cell>
          <cell r="DY6">
            <v>21</v>
          </cell>
          <cell r="DZ6">
            <v>5</v>
          </cell>
          <cell r="EA6">
            <v>2</v>
          </cell>
          <cell r="EB6">
            <v>3</v>
          </cell>
          <cell r="EC6">
            <v>7</v>
          </cell>
          <cell r="ED6">
            <v>2</v>
          </cell>
          <cell r="EE6">
            <v>4</v>
          </cell>
          <cell r="EF6">
            <v>2</v>
          </cell>
          <cell r="EG6">
            <v>25</v>
          </cell>
          <cell r="EH6">
            <v>4</v>
          </cell>
          <cell r="EI6">
            <v>3</v>
          </cell>
          <cell r="EJ6">
            <v>4</v>
          </cell>
          <cell r="EK6">
            <v>4</v>
          </cell>
          <cell r="EL6">
            <v>7</v>
          </cell>
          <cell r="EM6">
            <v>2</v>
          </cell>
          <cell r="EN6">
            <v>6</v>
          </cell>
          <cell r="EO6">
            <v>30</v>
          </cell>
          <cell r="EP6">
            <v>9</v>
          </cell>
          <cell r="EQ6">
            <v>9</v>
          </cell>
          <cell r="ER6">
            <v>6</v>
          </cell>
          <cell r="ES6">
            <v>7</v>
          </cell>
          <cell r="ET6">
            <v>5</v>
          </cell>
          <cell r="EU6">
            <v>9</v>
          </cell>
          <cell r="EV6">
            <v>3</v>
          </cell>
          <cell r="EW6">
            <v>48</v>
          </cell>
          <cell r="EX6">
            <v>3</v>
          </cell>
          <cell r="EY6">
            <v>9</v>
          </cell>
          <cell r="EZ6">
            <v>6</v>
          </cell>
          <cell r="FA6">
            <v>6</v>
          </cell>
          <cell r="FB6">
            <v>9</v>
          </cell>
          <cell r="FC6">
            <v>5</v>
          </cell>
          <cell r="FD6">
            <v>9</v>
          </cell>
          <cell r="FE6">
            <v>47</v>
          </cell>
          <cell r="FF6">
            <v>8</v>
          </cell>
          <cell r="FG6">
            <v>4</v>
          </cell>
          <cell r="FH6">
            <v>9</v>
          </cell>
          <cell r="FI6">
            <v>7</v>
          </cell>
          <cell r="FJ6">
            <v>9</v>
          </cell>
          <cell r="FK6">
            <v>9</v>
          </cell>
          <cell r="FL6">
            <v>6</v>
          </cell>
          <cell r="FM6">
            <v>52</v>
          </cell>
          <cell r="FN6">
            <v>6</v>
          </cell>
          <cell r="FO6">
            <v>8</v>
          </cell>
          <cell r="FP6">
            <v>4</v>
          </cell>
          <cell r="FQ6">
            <v>7</v>
          </cell>
          <cell r="FR6">
            <v>5</v>
          </cell>
          <cell r="FS6">
            <v>6</v>
          </cell>
          <cell r="FT6">
            <v>8</v>
          </cell>
          <cell r="FU6">
            <v>44</v>
          </cell>
          <cell r="FV6">
            <v>5</v>
          </cell>
          <cell r="FW6">
            <v>6</v>
          </cell>
          <cell r="FX6">
            <v>8</v>
          </cell>
          <cell r="FY6">
            <v>5</v>
          </cell>
          <cell r="FZ6">
            <v>7</v>
          </cell>
          <cell r="GA6">
            <v>6</v>
          </cell>
          <cell r="GB6">
            <v>7</v>
          </cell>
          <cell r="GC6">
            <v>44</v>
          </cell>
          <cell r="GD6">
            <v>7</v>
          </cell>
          <cell r="GE6">
            <v>6</v>
          </cell>
          <cell r="GF6">
            <v>6</v>
          </cell>
          <cell r="GG6">
            <v>8</v>
          </cell>
          <cell r="GH6">
            <v>6</v>
          </cell>
          <cell r="GI6">
            <v>11</v>
          </cell>
          <cell r="GJ6">
            <v>7</v>
          </cell>
          <cell r="GK6">
            <v>51</v>
          </cell>
          <cell r="GL6">
            <v>3</v>
          </cell>
          <cell r="GM6">
            <v>7</v>
          </cell>
          <cell r="GN6">
            <v>6</v>
          </cell>
          <cell r="GO6">
            <v>6</v>
          </cell>
          <cell r="GP6">
            <v>8</v>
          </cell>
          <cell r="GQ6">
            <v>6</v>
          </cell>
          <cell r="GR6">
            <v>11</v>
          </cell>
          <cell r="GS6">
            <v>47</v>
          </cell>
        </row>
        <row r="7">
          <cell r="A7">
            <v>2024</v>
          </cell>
          <cell r="B7" t="str">
            <v>Carleton Endowed CofE Primary School</v>
          </cell>
          <cell r="C7">
            <v>3354</v>
          </cell>
          <cell r="D7" t="str">
            <v>Academy</v>
          </cell>
          <cell r="E7">
            <v>210</v>
          </cell>
          <cell r="F7">
            <v>229</v>
          </cell>
          <cell r="G7">
            <v>29</v>
          </cell>
          <cell r="H7" t="str">
            <v>Craven 007</v>
          </cell>
          <cell r="I7" t="str">
            <v>North Yorkshire</v>
          </cell>
          <cell r="J7" t="str">
            <v>Leeds Diocese (CE)</v>
          </cell>
          <cell r="K7">
            <v>36</v>
          </cell>
          <cell r="L7">
            <v>0</v>
          </cell>
          <cell r="M7">
            <v>0</v>
          </cell>
          <cell r="N7">
            <v>36</v>
          </cell>
          <cell r="O7">
            <v>9</v>
          </cell>
          <cell r="P7">
            <v>8152634</v>
          </cell>
          <cell r="Q7" t="str">
            <v>Skipton and South Craven outer</v>
          </cell>
          <cell r="R7" t="str">
            <v>Julia Temple</v>
          </cell>
          <cell r="S7">
            <v>47</v>
          </cell>
          <cell r="T7">
            <v>74</v>
          </cell>
          <cell r="U7">
            <v>64</v>
          </cell>
          <cell r="V7">
            <v>14</v>
          </cell>
          <cell r="W7">
            <v>20</v>
          </cell>
          <cell r="X7">
            <v>22</v>
          </cell>
          <cell r="Y7">
            <v>16</v>
          </cell>
          <cell r="Z7">
            <v>18</v>
          </cell>
          <cell r="AA7">
            <v>19</v>
          </cell>
          <cell r="AB7">
            <v>21</v>
          </cell>
          <cell r="AC7">
            <v>19</v>
          </cell>
          <cell r="AD7">
            <v>16</v>
          </cell>
          <cell r="AE7">
            <v>20</v>
          </cell>
          <cell r="AF7">
            <v>21</v>
          </cell>
          <cell r="AG7">
            <v>17</v>
          </cell>
          <cell r="AH7">
            <v>17</v>
          </cell>
          <cell r="AI7">
            <v>17</v>
          </cell>
          <cell r="AJ7">
            <v>19</v>
          </cell>
          <cell r="AK7">
            <v>18</v>
          </cell>
          <cell r="AL7">
            <v>13</v>
          </cell>
          <cell r="AM7">
            <v>17</v>
          </cell>
          <cell r="AN7">
            <v>19</v>
          </cell>
          <cell r="AO7">
            <v>15</v>
          </cell>
          <cell r="AP7">
            <v>16</v>
          </cell>
          <cell r="AQ7">
            <v>23</v>
          </cell>
          <cell r="AR7">
            <v>18</v>
          </cell>
          <cell r="AS7">
            <v>18</v>
          </cell>
          <cell r="AT7">
            <v>12</v>
          </cell>
          <cell r="AU7">
            <v>17</v>
          </cell>
          <cell r="AV7">
            <v>18</v>
          </cell>
          <cell r="AW7">
            <v>15</v>
          </cell>
          <cell r="AX7">
            <v>121</v>
          </cell>
          <cell r="AY7">
            <v>11</v>
          </cell>
          <cell r="AZ7">
            <v>20</v>
          </cell>
          <cell r="BA7">
            <v>14</v>
          </cell>
          <cell r="BB7">
            <v>17</v>
          </cell>
          <cell r="BC7">
            <v>11</v>
          </cell>
          <cell r="BD7">
            <v>11</v>
          </cell>
          <cell r="BE7">
            <v>18</v>
          </cell>
          <cell r="BF7">
            <v>14</v>
          </cell>
          <cell r="BG7">
            <v>13</v>
          </cell>
          <cell r="BH7">
            <v>17</v>
          </cell>
          <cell r="BI7">
            <v>13</v>
          </cell>
          <cell r="BJ7">
            <v>17</v>
          </cell>
          <cell r="BK7">
            <v>11</v>
          </cell>
          <cell r="BL7">
            <v>11</v>
          </cell>
          <cell r="BM7">
            <v>96</v>
          </cell>
          <cell r="BN7">
            <v>20</v>
          </cell>
          <cell r="BO7">
            <v>18</v>
          </cell>
          <cell r="BP7">
            <v>12</v>
          </cell>
          <cell r="BQ7">
            <v>16</v>
          </cell>
          <cell r="BR7">
            <v>16</v>
          </cell>
          <cell r="BS7">
            <v>17</v>
          </cell>
          <cell r="BT7">
            <v>12</v>
          </cell>
          <cell r="BU7">
            <v>111</v>
          </cell>
          <cell r="BV7">
            <v>22</v>
          </cell>
          <cell r="BW7">
            <v>20</v>
          </cell>
          <cell r="BX7">
            <v>18</v>
          </cell>
          <cell r="BY7">
            <v>14</v>
          </cell>
          <cell r="BZ7">
            <v>18</v>
          </cell>
          <cell r="CA7">
            <v>15</v>
          </cell>
          <cell r="CB7">
            <v>18</v>
          </cell>
          <cell r="CC7">
            <v>125</v>
          </cell>
          <cell r="CD7">
            <v>15</v>
          </cell>
          <cell r="CE7">
            <v>22</v>
          </cell>
          <cell r="CF7">
            <v>18</v>
          </cell>
          <cell r="CG7">
            <v>16</v>
          </cell>
          <cell r="CH7">
            <v>15</v>
          </cell>
          <cell r="CI7">
            <v>15</v>
          </cell>
          <cell r="CJ7">
            <v>17</v>
          </cell>
          <cell r="CK7">
            <v>118</v>
          </cell>
          <cell r="CL7">
            <v>18</v>
          </cell>
          <cell r="CM7">
            <v>20</v>
          </cell>
          <cell r="CN7">
            <v>24</v>
          </cell>
          <cell r="CO7">
            <v>22</v>
          </cell>
          <cell r="CP7">
            <v>17</v>
          </cell>
          <cell r="CQ7">
            <v>20</v>
          </cell>
          <cell r="CR7">
            <v>19</v>
          </cell>
          <cell r="CS7">
            <v>140</v>
          </cell>
          <cell r="CT7">
            <v>25</v>
          </cell>
          <cell r="CU7">
            <v>18</v>
          </cell>
          <cell r="CV7">
            <v>21</v>
          </cell>
          <cell r="CW7">
            <v>20</v>
          </cell>
          <cell r="CX7">
            <v>23</v>
          </cell>
          <cell r="CY7">
            <v>16</v>
          </cell>
          <cell r="CZ7">
            <v>19</v>
          </cell>
          <cell r="DA7">
            <v>142</v>
          </cell>
          <cell r="DB7">
            <v>22</v>
          </cell>
          <cell r="DC7">
            <v>23</v>
          </cell>
          <cell r="DD7">
            <v>15</v>
          </cell>
          <cell r="DE7">
            <v>21</v>
          </cell>
          <cell r="DF7">
            <v>22</v>
          </cell>
          <cell r="DG7">
            <v>23</v>
          </cell>
          <cell r="DH7">
            <v>16</v>
          </cell>
          <cell r="DI7">
            <v>142</v>
          </cell>
          <cell r="DJ7">
            <v>26</v>
          </cell>
          <cell r="DK7">
            <v>25</v>
          </cell>
          <cell r="DL7">
            <v>23</v>
          </cell>
          <cell r="DM7">
            <v>16</v>
          </cell>
          <cell r="DN7">
            <v>19</v>
          </cell>
          <cell r="DO7">
            <v>23</v>
          </cell>
          <cell r="DP7">
            <v>23</v>
          </cell>
          <cell r="DQ7">
            <v>155</v>
          </cell>
          <cell r="DR7">
            <v>21</v>
          </cell>
          <cell r="DS7">
            <v>27</v>
          </cell>
          <cell r="DT7">
            <v>24</v>
          </cell>
          <cell r="DU7">
            <v>27</v>
          </cell>
          <cell r="DV7">
            <v>17</v>
          </cell>
          <cell r="DW7">
            <v>20</v>
          </cell>
          <cell r="DX7">
            <v>23</v>
          </cell>
          <cell r="DY7">
            <v>159</v>
          </cell>
          <cell r="DZ7">
            <v>23</v>
          </cell>
          <cell r="EA7">
            <v>23</v>
          </cell>
          <cell r="EB7">
            <v>29</v>
          </cell>
          <cell r="EC7">
            <v>29</v>
          </cell>
          <cell r="ED7">
            <v>30</v>
          </cell>
          <cell r="EE7">
            <v>21</v>
          </cell>
          <cell r="EF7">
            <v>24</v>
          </cell>
          <cell r="EG7">
            <v>179</v>
          </cell>
          <cell r="EH7">
            <v>26</v>
          </cell>
          <cell r="EI7">
            <v>24</v>
          </cell>
          <cell r="EJ7">
            <v>25</v>
          </cell>
          <cell r="EK7">
            <v>29</v>
          </cell>
          <cell r="EL7">
            <v>29</v>
          </cell>
          <cell r="EM7">
            <v>33</v>
          </cell>
          <cell r="EN7">
            <v>23</v>
          </cell>
          <cell r="EO7">
            <v>189</v>
          </cell>
          <cell r="EP7">
            <v>26</v>
          </cell>
          <cell r="EQ7">
            <v>25</v>
          </cell>
          <cell r="ER7">
            <v>24</v>
          </cell>
          <cell r="ES7">
            <v>23</v>
          </cell>
          <cell r="ET7">
            <v>30</v>
          </cell>
          <cell r="EU7">
            <v>29</v>
          </cell>
          <cell r="EV7">
            <v>34</v>
          </cell>
          <cell r="EW7">
            <v>191</v>
          </cell>
          <cell r="EX7">
            <v>29</v>
          </cell>
          <cell r="EY7">
            <v>25</v>
          </cell>
          <cell r="EZ7">
            <v>28</v>
          </cell>
          <cell r="FA7">
            <v>24</v>
          </cell>
          <cell r="FB7">
            <v>21</v>
          </cell>
          <cell r="FC7">
            <v>29</v>
          </cell>
          <cell r="FD7">
            <v>27</v>
          </cell>
          <cell r="FE7">
            <v>183</v>
          </cell>
          <cell r="FF7">
            <v>18</v>
          </cell>
          <cell r="FG7">
            <v>26</v>
          </cell>
          <cell r="FH7">
            <v>21</v>
          </cell>
          <cell r="FI7">
            <v>29</v>
          </cell>
          <cell r="FJ7">
            <v>22</v>
          </cell>
          <cell r="FK7">
            <v>24</v>
          </cell>
          <cell r="FL7">
            <v>29</v>
          </cell>
          <cell r="FM7">
            <v>169</v>
          </cell>
          <cell r="FN7">
            <v>22</v>
          </cell>
          <cell r="FO7">
            <v>17</v>
          </cell>
          <cell r="FP7">
            <v>26</v>
          </cell>
          <cell r="FQ7">
            <v>23</v>
          </cell>
          <cell r="FR7">
            <v>27</v>
          </cell>
          <cell r="FS7">
            <v>24</v>
          </cell>
          <cell r="FT7">
            <v>25</v>
          </cell>
          <cell r="FU7">
            <v>164</v>
          </cell>
          <cell r="FV7">
            <v>15</v>
          </cell>
          <cell r="FW7">
            <v>21</v>
          </cell>
          <cell r="FX7">
            <v>16</v>
          </cell>
          <cell r="FY7">
            <v>22</v>
          </cell>
          <cell r="FZ7">
            <v>19</v>
          </cell>
          <cell r="GA7">
            <v>27</v>
          </cell>
          <cell r="GB7">
            <v>22</v>
          </cell>
          <cell r="GC7">
            <v>142</v>
          </cell>
          <cell r="GD7">
            <v>11</v>
          </cell>
          <cell r="GE7">
            <v>15</v>
          </cell>
          <cell r="GF7">
            <v>20</v>
          </cell>
          <cell r="GG7">
            <v>15</v>
          </cell>
          <cell r="GH7">
            <v>17</v>
          </cell>
          <cell r="GI7">
            <v>16</v>
          </cell>
          <cell r="GJ7">
            <v>26</v>
          </cell>
          <cell r="GK7">
            <v>120</v>
          </cell>
          <cell r="GL7">
            <v>7</v>
          </cell>
          <cell r="GM7">
            <v>11</v>
          </cell>
          <cell r="GN7">
            <v>15</v>
          </cell>
          <cell r="GO7">
            <v>20</v>
          </cell>
          <cell r="GP7">
            <v>15</v>
          </cell>
          <cell r="GQ7">
            <v>17</v>
          </cell>
          <cell r="GR7">
            <v>16</v>
          </cell>
          <cell r="GS7">
            <v>101</v>
          </cell>
        </row>
        <row r="8">
          <cell r="A8">
            <v>3273</v>
          </cell>
          <cell r="B8" t="str">
            <v>Christ Church Church of England Primary School</v>
          </cell>
          <cell r="D8" t="str">
            <v>Academy</v>
          </cell>
          <cell r="E8">
            <v>140</v>
          </cell>
          <cell r="F8">
            <v>150</v>
          </cell>
          <cell r="G8">
            <v>20</v>
          </cell>
          <cell r="H8" t="str">
            <v>Craven 006</v>
          </cell>
          <cell r="I8" t="str">
            <v>North Yorkshire</v>
          </cell>
          <cell r="J8" t="str">
            <v>Leeds Diocese (CE)</v>
          </cell>
          <cell r="K8">
            <v>43</v>
          </cell>
          <cell r="L8">
            <v>0</v>
          </cell>
          <cell r="M8">
            <v>0</v>
          </cell>
          <cell r="N8">
            <v>43</v>
          </cell>
          <cell r="O8">
            <v>10.75</v>
          </cell>
          <cell r="P8">
            <v>8151340</v>
          </cell>
          <cell r="Q8" t="str">
            <v>Skipton</v>
          </cell>
          <cell r="R8" t="str">
            <v>Julia Temple</v>
          </cell>
          <cell r="S8">
            <v>109</v>
          </cell>
          <cell r="T8">
            <v>30</v>
          </cell>
          <cell r="U8">
            <v>348</v>
          </cell>
          <cell r="V8">
            <v>14</v>
          </cell>
          <cell r="W8">
            <v>8</v>
          </cell>
          <cell r="X8">
            <v>22</v>
          </cell>
          <cell r="Y8">
            <v>12</v>
          </cell>
          <cell r="Z8">
            <v>17</v>
          </cell>
          <cell r="AA8">
            <v>30</v>
          </cell>
          <cell r="AB8">
            <v>18</v>
          </cell>
          <cell r="AC8">
            <v>17</v>
          </cell>
          <cell r="AD8">
            <v>13</v>
          </cell>
          <cell r="AE8">
            <v>8</v>
          </cell>
          <cell r="AF8">
            <v>26</v>
          </cell>
          <cell r="AG8">
            <v>13</v>
          </cell>
          <cell r="AH8">
            <v>17</v>
          </cell>
          <cell r="AI8">
            <v>28</v>
          </cell>
          <cell r="AJ8">
            <v>16</v>
          </cell>
          <cell r="AK8">
            <v>21</v>
          </cell>
          <cell r="AL8">
            <v>17</v>
          </cell>
          <cell r="AM8">
            <v>7</v>
          </cell>
          <cell r="AN8">
            <v>27</v>
          </cell>
          <cell r="AO8">
            <v>17</v>
          </cell>
          <cell r="AP8">
            <v>18</v>
          </cell>
          <cell r="AQ8">
            <v>18</v>
          </cell>
          <cell r="AR8">
            <v>18</v>
          </cell>
          <cell r="AS8">
            <v>22</v>
          </cell>
          <cell r="AT8">
            <v>18</v>
          </cell>
          <cell r="AU8">
            <v>9</v>
          </cell>
          <cell r="AV8">
            <v>29</v>
          </cell>
          <cell r="AW8">
            <v>17</v>
          </cell>
          <cell r="AX8">
            <v>131</v>
          </cell>
          <cell r="AY8">
            <v>18</v>
          </cell>
          <cell r="AZ8">
            <v>20</v>
          </cell>
          <cell r="BA8">
            <v>20</v>
          </cell>
          <cell r="BB8">
            <v>19</v>
          </cell>
          <cell r="BC8">
            <v>15</v>
          </cell>
          <cell r="BD8">
            <v>9</v>
          </cell>
          <cell r="BE8">
            <v>26</v>
          </cell>
          <cell r="BF8">
            <v>17</v>
          </cell>
          <cell r="BG8">
            <v>18</v>
          </cell>
          <cell r="BH8">
            <v>20</v>
          </cell>
          <cell r="BI8">
            <v>20</v>
          </cell>
          <cell r="BJ8">
            <v>19</v>
          </cell>
          <cell r="BK8">
            <v>16</v>
          </cell>
          <cell r="BL8">
            <v>9</v>
          </cell>
          <cell r="BM8">
            <v>119</v>
          </cell>
          <cell r="BN8">
            <v>14</v>
          </cell>
          <cell r="BO8">
            <v>19</v>
          </cell>
          <cell r="BP8">
            <v>19</v>
          </cell>
          <cell r="BQ8">
            <v>19</v>
          </cell>
          <cell r="BR8">
            <v>20</v>
          </cell>
          <cell r="BS8">
            <v>19</v>
          </cell>
          <cell r="BT8">
            <v>15</v>
          </cell>
          <cell r="BU8">
            <v>125</v>
          </cell>
          <cell r="BV8">
            <v>24</v>
          </cell>
          <cell r="BW8">
            <v>17</v>
          </cell>
          <cell r="BX8">
            <v>18</v>
          </cell>
          <cell r="BY8">
            <v>21</v>
          </cell>
          <cell r="BZ8">
            <v>19</v>
          </cell>
          <cell r="CA8">
            <v>20</v>
          </cell>
          <cell r="CB8">
            <v>19</v>
          </cell>
          <cell r="CC8">
            <v>138</v>
          </cell>
          <cell r="CD8">
            <v>20</v>
          </cell>
          <cell r="CE8">
            <v>25</v>
          </cell>
          <cell r="CF8">
            <v>20</v>
          </cell>
          <cell r="CG8">
            <v>19</v>
          </cell>
          <cell r="CH8">
            <v>22</v>
          </cell>
          <cell r="CI8">
            <v>22</v>
          </cell>
          <cell r="CJ8">
            <v>20</v>
          </cell>
          <cell r="CK8">
            <v>148</v>
          </cell>
          <cell r="CL8">
            <v>22</v>
          </cell>
          <cell r="CM8">
            <v>20</v>
          </cell>
          <cell r="CN8">
            <v>25</v>
          </cell>
          <cell r="CO8">
            <v>21</v>
          </cell>
          <cell r="CP8">
            <v>21</v>
          </cell>
          <cell r="CQ8">
            <v>23</v>
          </cell>
          <cell r="CR8">
            <v>22</v>
          </cell>
          <cell r="CS8">
            <v>154</v>
          </cell>
          <cell r="CT8">
            <v>21</v>
          </cell>
          <cell r="CU8">
            <v>24</v>
          </cell>
          <cell r="CV8">
            <v>20</v>
          </cell>
          <cell r="CW8">
            <v>25</v>
          </cell>
          <cell r="CX8">
            <v>21</v>
          </cell>
          <cell r="CY8">
            <v>20</v>
          </cell>
          <cell r="CZ8">
            <v>23</v>
          </cell>
          <cell r="DA8">
            <v>154</v>
          </cell>
          <cell r="DB8">
            <v>22</v>
          </cell>
          <cell r="DC8">
            <v>21</v>
          </cell>
          <cell r="DD8">
            <v>25</v>
          </cell>
          <cell r="DE8">
            <v>20</v>
          </cell>
          <cell r="DF8">
            <v>24</v>
          </cell>
          <cell r="DG8">
            <v>23</v>
          </cell>
          <cell r="DH8">
            <v>20</v>
          </cell>
          <cell r="DI8">
            <v>155</v>
          </cell>
          <cell r="DJ8">
            <v>20</v>
          </cell>
          <cell r="DK8">
            <v>22</v>
          </cell>
          <cell r="DL8">
            <v>21</v>
          </cell>
          <cell r="DM8">
            <v>25</v>
          </cell>
          <cell r="DN8">
            <v>21</v>
          </cell>
          <cell r="DO8">
            <v>25</v>
          </cell>
          <cell r="DP8">
            <v>22</v>
          </cell>
          <cell r="DQ8">
            <v>156</v>
          </cell>
          <cell r="DR8">
            <v>21</v>
          </cell>
          <cell r="DS8">
            <v>22</v>
          </cell>
          <cell r="DT8">
            <v>24</v>
          </cell>
          <cell r="DU8">
            <v>19</v>
          </cell>
          <cell r="DV8">
            <v>24</v>
          </cell>
          <cell r="DW8">
            <v>21</v>
          </cell>
          <cell r="DX8">
            <v>25</v>
          </cell>
          <cell r="DY8">
            <v>156</v>
          </cell>
          <cell r="DZ8">
            <v>19</v>
          </cell>
          <cell r="EA8">
            <v>26</v>
          </cell>
          <cell r="EB8">
            <v>21</v>
          </cell>
          <cell r="EC8">
            <v>23</v>
          </cell>
          <cell r="ED8">
            <v>17</v>
          </cell>
          <cell r="EE8">
            <v>22</v>
          </cell>
          <cell r="EF8">
            <v>20</v>
          </cell>
          <cell r="EG8">
            <v>148</v>
          </cell>
          <cell r="EH8">
            <v>23</v>
          </cell>
          <cell r="EI8">
            <v>19</v>
          </cell>
          <cell r="EJ8">
            <v>26</v>
          </cell>
          <cell r="EK8">
            <v>21</v>
          </cell>
          <cell r="EL8">
            <v>23</v>
          </cell>
          <cell r="EM8">
            <v>16</v>
          </cell>
          <cell r="EN8">
            <v>22</v>
          </cell>
          <cell r="EO8">
            <v>150</v>
          </cell>
          <cell r="EP8">
            <v>21</v>
          </cell>
          <cell r="EQ8">
            <v>23</v>
          </cell>
          <cell r="ER8">
            <v>19</v>
          </cell>
          <cell r="ES8">
            <v>24</v>
          </cell>
          <cell r="ET8">
            <v>21</v>
          </cell>
          <cell r="EU8">
            <v>22</v>
          </cell>
          <cell r="EV8">
            <v>16</v>
          </cell>
          <cell r="EW8">
            <v>146</v>
          </cell>
          <cell r="EX8">
            <v>20</v>
          </cell>
          <cell r="EY8">
            <v>20</v>
          </cell>
          <cell r="EZ8">
            <v>22</v>
          </cell>
          <cell r="FA8">
            <v>19</v>
          </cell>
          <cell r="FB8">
            <v>24</v>
          </cell>
          <cell r="FC8">
            <v>17</v>
          </cell>
          <cell r="FD8">
            <v>22</v>
          </cell>
          <cell r="FE8">
            <v>144</v>
          </cell>
          <cell r="FF8">
            <v>20</v>
          </cell>
          <cell r="FG8">
            <v>20</v>
          </cell>
          <cell r="FH8">
            <v>22</v>
          </cell>
          <cell r="FI8">
            <v>22</v>
          </cell>
          <cell r="FJ8">
            <v>20</v>
          </cell>
          <cell r="FK8">
            <v>22</v>
          </cell>
          <cell r="FL8">
            <v>18</v>
          </cell>
          <cell r="FM8">
            <v>144</v>
          </cell>
          <cell r="FN8">
            <v>19</v>
          </cell>
          <cell r="FO8">
            <v>20</v>
          </cell>
          <cell r="FP8">
            <v>21</v>
          </cell>
          <cell r="FQ8">
            <v>22</v>
          </cell>
          <cell r="FR8">
            <v>22</v>
          </cell>
          <cell r="FS8">
            <v>21</v>
          </cell>
          <cell r="FT8">
            <v>22</v>
          </cell>
          <cell r="FU8">
            <v>147</v>
          </cell>
          <cell r="FV8">
            <v>18</v>
          </cell>
          <cell r="FW8">
            <v>20</v>
          </cell>
          <cell r="FX8">
            <v>21</v>
          </cell>
          <cell r="FY8">
            <v>21</v>
          </cell>
          <cell r="FZ8">
            <v>22</v>
          </cell>
          <cell r="GA8">
            <v>22</v>
          </cell>
          <cell r="GB8">
            <v>21</v>
          </cell>
          <cell r="GC8">
            <v>145</v>
          </cell>
          <cell r="GD8">
            <v>14</v>
          </cell>
          <cell r="GE8">
            <v>18</v>
          </cell>
          <cell r="GF8">
            <v>21</v>
          </cell>
          <cell r="GG8">
            <v>22</v>
          </cell>
          <cell r="GH8">
            <v>21</v>
          </cell>
          <cell r="GI8">
            <v>22</v>
          </cell>
          <cell r="GJ8">
            <v>22</v>
          </cell>
          <cell r="GK8">
            <v>140</v>
          </cell>
          <cell r="GL8">
            <v>13</v>
          </cell>
          <cell r="GM8">
            <v>14</v>
          </cell>
          <cell r="GN8">
            <v>18</v>
          </cell>
          <cell r="GO8">
            <v>21</v>
          </cell>
          <cell r="GP8">
            <v>22</v>
          </cell>
          <cell r="GQ8">
            <v>21</v>
          </cell>
          <cell r="GR8">
            <v>22</v>
          </cell>
          <cell r="GS8">
            <v>131</v>
          </cell>
        </row>
        <row r="9">
          <cell r="A9">
            <v>2316</v>
          </cell>
          <cell r="B9" t="str">
            <v>Cononley Primary School</v>
          </cell>
          <cell r="D9" t="str">
            <v>Academy</v>
          </cell>
          <cell r="E9">
            <v>151</v>
          </cell>
          <cell r="F9">
            <v>168</v>
          </cell>
          <cell r="G9">
            <v>21</v>
          </cell>
          <cell r="H9" t="str">
            <v>Craven 007</v>
          </cell>
          <cell r="I9" t="str">
            <v>North Yorkshire</v>
          </cell>
          <cell r="J9" t="str">
            <v>N/A</v>
          </cell>
          <cell r="K9">
            <v>10</v>
          </cell>
          <cell r="L9">
            <v>0</v>
          </cell>
          <cell r="M9">
            <v>0</v>
          </cell>
          <cell r="N9">
            <v>10</v>
          </cell>
          <cell r="O9">
            <v>2.5</v>
          </cell>
          <cell r="P9">
            <v>8152634</v>
          </cell>
          <cell r="Q9" t="str">
            <v>Skipton and South Craven outer</v>
          </cell>
          <cell r="R9" t="str">
            <v>Julia Temple</v>
          </cell>
          <cell r="S9">
            <v>77</v>
          </cell>
          <cell r="T9">
            <v>51</v>
          </cell>
          <cell r="U9">
            <v>100</v>
          </cell>
          <cell r="V9">
            <v>15</v>
          </cell>
          <cell r="W9">
            <v>16</v>
          </cell>
          <cell r="X9">
            <v>14</v>
          </cell>
          <cell r="Y9">
            <v>18</v>
          </cell>
          <cell r="Z9">
            <v>17</v>
          </cell>
          <cell r="AA9">
            <v>18</v>
          </cell>
          <cell r="AB9">
            <v>13</v>
          </cell>
          <cell r="AC9">
            <v>19</v>
          </cell>
          <cell r="AD9">
            <v>16</v>
          </cell>
          <cell r="AE9">
            <v>17</v>
          </cell>
          <cell r="AF9">
            <v>15</v>
          </cell>
          <cell r="AG9">
            <v>19</v>
          </cell>
          <cell r="AH9">
            <v>17</v>
          </cell>
          <cell r="AI9">
            <v>19</v>
          </cell>
          <cell r="AJ9">
            <v>15</v>
          </cell>
          <cell r="AK9">
            <v>19</v>
          </cell>
          <cell r="AL9">
            <v>17</v>
          </cell>
          <cell r="AM9">
            <v>18</v>
          </cell>
          <cell r="AN9">
            <v>16</v>
          </cell>
          <cell r="AO9">
            <v>18</v>
          </cell>
          <cell r="AP9">
            <v>16</v>
          </cell>
          <cell r="AQ9">
            <v>12</v>
          </cell>
          <cell r="AR9">
            <v>15</v>
          </cell>
          <cell r="AS9">
            <v>19</v>
          </cell>
          <cell r="AT9">
            <v>19</v>
          </cell>
          <cell r="AU9">
            <v>19</v>
          </cell>
          <cell r="AV9">
            <v>17</v>
          </cell>
          <cell r="AW9">
            <v>18</v>
          </cell>
          <cell r="AX9">
            <v>119</v>
          </cell>
          <cell r="AY9">
            <v>12</v>
          </cell>
          <cell r="AZ9">
            <v>14</v>
          </cell>
          <cell r="BA9">
            <v>16</v>
          </cell>
          <cell r="BB9">
            <v>19</v>
          </cell>
          <cell r="BC9">
            <v>21</v>
          </cell>
          <cell r="BD9">
            <v>21</v>
          </cell>
          <cell r="BE9">
            <v>17</v>
          </cell>
          <cell r="BF9">
            <v>19</v>
          </cell>
          <cell r="BG9">
            <v>12</v>
          </cell>
          <cell r="BH9">
            <v>15</v>
          </cell>
          <cell r="BI9">
            <v>17</v>
          </cell>
          <cell r="BJ9">
            <v>19</v>
          </cell>
          <cell r="BK9">
            <v>22</v>
          </cell>
          <cell r="BL9">
            <v>22</v>
          </cell>
          <cell r="BM9">
            <v>126</v>
          </cell>
          <cell r="BN9">
            <v>20</v>
          </cell>
          <cell r="BO9">
            <v>21</v>
          </cell>
          <cell r="BP9">
            <v>13</v>
          </cell>
          <cell r="BQ9">
            <v>16</v>
          </cell>
          <cell r="BR9">
            <v>18</v>
          </cell>
          <cell r="BS9">
            <v>23</v>
          </cell>
          <cell r="BT9">
            <v>24</v>
          </cell>
          <cell r="BU9">
            <v>135</v>
          </cell>
          <cell r="BV9">
            <v>14</v>
          </cell>
          <cell r="BW9">
            <v>20</v>
          </cell>
          <cell r="BX9">
            <v>22</v>
          </cell>
          <cell r="BY9">
            <v>14</v>
          </cell>
          <cell r="BZ9">
            <v>18</v>
          </cell>
          <cell r="CA9">
            <v>18</v>
          </cell>
          <cell r="CB9">
            <v>24</v>
          </cell>
          <cell r="CC9">
            <v>130</v>
          </cell>
          <cell r="CD9">
            <v>22</v>
          </cell>
          <cell r="CE9">
            <v>10</v>
          </cell>
          <cell r="CF9">
            <v>18</v>
          </cell>
          <cell r="CG9">
            <v>19</v>
          </cell>
          <cell r="CH9">
            <v>16</v>
          </cell>
          <cell r="CI9">
            <v>17</v>
          </cell>
          <cell r="CJ9">
            <v>19</v>
          </cell>
          <cell r="CK9">
            <v>121</v>
          </cell>
          <cell r="CL9">
            <v>18</v>
          </cell>
          <cell r="CM9">
            <v>22</v>
          </cell>
          <cell r="CN9">
            <v>8</v>
          </cell>
          <cell r="CO9">
            <v>20</v>
          </cell>
          <cell r="CP9">
            <v>21</v>
          </cell>
          <cell r="CQ9">
            <v>15</v>
          </cell>
          <cell r="CR9">
            <v>18</v>
          </cell>
          <cell r="CS9">
            <v>122</v>
          </cell>
          <cell r="CT9">
            <v>26</v>
          </cell>
          <cell r="CU9">
            <v>19</v>
          </cell>
          <cell r="CV9">
            <v>22</v>
          </cell>
          <cell r="CW9">
            <v>9</v>
          </cell>
          <cell r="CX9">
            <v>20</v>
          </cell>
          <cell r="CY9">
            <v>16</v>
          </cell>
          <cell r="CZ9">
            <v>17</v>
          </cell>
          <cell r="DA9">
            <v>129</v>
          </cell>
          <cell r="DB9">
            <v>19</v>
          </cell>
          <cell r="DC9">
            <v>27</v>
          </cell>
          <cell r="DD9">
            <v>19</v>
          </cell>
          <cell r="DE9">
            <v>23</v>
          </cell>
          <cell r="DF9">
            <v>15</v>
          </cell>
          <cell r="DG9">
            <v>19</v>
          </cell>
          <cell r="DH9">
            <v>17</v>
          </cell>
          <cell r="DI9">
            <v>139</v>
          </cell>
          <cell r="DJ9">
            <v>20</v>
          </cell>
          <cell r="DK9">
            <v>20</v>
          </cell>
          <cell r="DL9">
            <v>27</v>
          </cell>
          <cell r="DM9">
            <v>19</v>
          </cell>
          <cell r="DN9">
            <v>20</v>
          </cell>
          <cell r="DO9">
            <v>15</v>
          </cell>
          <cell r="DP9">
            <v>20</v>
          </cell>
          <cell r="DQ9">
            <v>141</v>
          </cell>
          <cell r="DR9">
            <v>20</v>
          </cell>
          <cell r="DS9">
            <v>21</v>
          </cell>
          <cell r="DT9">
            <v>20</v>
          </cell>
          <cell r="DU9">
            <v>27</v>
          </cell>
          <cell r="DV9">
            <v>19</v>
          </cell>
          <cell r="DW9">
            <v>20</v>
          </cell>
          <cell r="DX9">
            <v>14</v>
          </cell>
          <cell r="DY9">
            <v>141</v>
          </cell>
          <cell r="DZ9">
            <v>16</v>
          </cell>
          <cell r="EA9">
            <v>18</v>
          </cell>
          <cell r="EB9">
            <v>21</v>
          </cell>
          <cell r="EC9">
            <v>20</v>
          </cell>
          <cell r="ED9">
            <v>27</v>
          </cell>
          <cell r="EE9">
            <v>19</v>
          </cell>
          <cell r="EF9">
            <v>21</v>
          </cell>
          <cell r="EG9">
            <v>142</v>
          </cell>
          <cell r="EH9">
            <v>11</v>
          </cell>
          <cell r="EI9">
            <v>17</v>
          </cell>
          <cell r="EJ9">
            <v>20</v>
          </cell>
          <cell r="EK9">
            <v>22</v>
          </cell>
          <cell r="EL9">
            <v>21</v>
          </cell>
          <cell r="EM9">
            <v>28</v>
          </cell>
          <cell r="EN9">
            <v>18</v>
          </cell>
          <cell r="EO9">
            <v>137</v>
          </cell>
          <cell r="EP9">
            <v>26</v>
          </cell>
          <cell r="EQ9">
            <v>15</v>
          </cell>
          <cell r="ER9">
            <v>19</v>
          </cell>
          <cell r="ES9">
            <v>22</v>
          </cell>
          <cell r="ET9">
            <v>25</v>
          </cell>
          <cell r="EU9">
            <v>19</v>
          </cell>
          <cell r="EV9">
            <v>29</v>
          </cell>
          <cell r="EW9">
            <v>155</v>
          </cell>
          <cell r="EX9">
            <v>21</v>
          </cell>
          <cell r="EY9">
            <v>27</v>
          </cell>
          <cell r="EZ9">
            <v>15</v>
          </cell>
          <cell r="FA9">
            <v>23</v>
          </cell>
          <cell r="FB9">
            <v>24</v>
          </cell>
          <cell r="FC9">
            <v>25</v>
          </cell>
          <cell r="FD9">
            <v>20</v>
          </cell>
          <cell r="FE9">
            <v>155</v>
          </cell>
          <cell r="FF9">
            <v>15</v>
          </cell>
          <cell r="FG9">
            <v>21</v>
          </cell>
          <cell r="FH9">
            <v>26</v>
          </cell>
          <cell r="FI9">
            <v>14</v>
          </cell>
          <cell r="FJ9">
            <v>23</v>
          </cell>
          <cell r="FK9">
            <v>24</v>
          </cell>
          <cell r="FL9">
            <v>25</v>
          </cell>
          <cell r="FM9">
            <v>148</v>
          </cell>
          <cell r="FN9">
            <v>21</v>
          </cell>
          <cell r="FO9">
            <v>15</v>
          </cell>
          <cell r="FP9">
            <v>21</v>
          </cell>
          <cell r="FQ9">
            <v>24</v>
          </cell>
          <cell r="FR9">
            <v>14</v>
          </cell>
          <cell r="FS9">
            <v>23</v>
          </cell>
          <cell r="FT9">
            <v>23</v>
          </cell>
          <cell r="FU9">
            <v>141</v>
          </cell>
          <cell r="FV9">
            <v>19</v>
          </cell>
          <cell r="FW9">
            <v>21</v>
          </cell>
          <cell r="FX9">
            <v>16</v>
          </cell>
          <cell r="FY9">
            <v>19</v>
          </cell>
          <cell r="FZ9">
            <v>25</v>
          </cell>
          <cell r="GA9">
            <v>16</v>
          </cell>
          <cell r="GB9">
            <v>22</v>
          </cell>
          <cell r="GC9">
            <v>138</v>
          </cell>
          <cell r="GD9">
            <v>8</v>
          </cell>
          <cell r="GE9">
            <v>19</v>
          </cell>
          <cell r="GF9">
            <v>20</v>
          </cell>
          <cell r="GG9">
            <v>16</v>
          </cell>
          <cell r="GH9">
            <v>19</v>
          </cell>
          <cell r="GI9">
            <v>27</v>
          </cell>
          <cell r="GJ9">
            <v>16</v>
          </cell>
          <cell r="GK9">
            <v>125</v>
          </cell>
          <cell r="GL9">
            <v>17</v>
          </cell>
          <cell r="GM9">
            <v>8</v>
          </cell>
          <cell r="GN9">
            <v>19</v>
          </cell>
          <cell r="GO9">
            <v>20</v>
          </cell>
          <cell r="GP9">
            <v>16</v>
          </cell>
          <cell r="GQ9">
            <v>19</v>
          </cell>
          <cell r="GR9">
            <v>27</v>
          </cell>
          <cell r="GS9">
            <v>126</v>
          </cell>
        </row>
        <row r="10">
          <cell r="A10">
            <v>2317</v>
          </cell>
          <cell r="B10" t="str">
            <v>Cowling Community Primary School</v>
          </cell>
          <cell r="E10">
            <v>133</v>
          </cell>
          <cell r="F10">
            <v>0</v>
          </cell>
          <cell r="G10">
            <v>19</v>
          </cell>
          <cell r="H10" t="str">
            <v>Craven 007</v>
          </cell>
          <cell r="I10" t="str">
            <v>North Yorkshire</v>
          </cell>
          <cell r="J10" t="str">
            <v>N/A</v>
          </cell>
          <cell r="K10">
            <v>48</v>
          </cell>
          <cell r="L10">
            <v>0</v>
          </cell>
          <cell r="M10">
            <v>0</v>
          </cell>
          <cell r="N10">
            <v>48</v>
          </cell>
          <cell r="O10">
            <v>12</v>
          </cell>
          <cell r="P10">
            <v>8152635</v>
          </cell>
          <cell r="Q10" t="str">
            <v>South Craven</v>
          </cell>
          <cell r="R10" t="str">
            <v>Julia Temple</v>
          </cell>
          <cell r="S10">
            <v>93</v>
          </cell>
          <cell r="T10">
            <v>25</v>
          </cell>
          <cell r="U10">
            <v>171</v>
          </cell>
          <cell r="V10">
            <v>18</v>
          </cell>
          <cell r="W10">
            <v>16</v>
          </cell>
          <cell r="X10">
            <v>18</v>
          </cell>
          <cell r="Y10">
            <v>19</v>
          </cell>
          <cell r="Z10">
            <v>13</v>
          </cell>
          <cell r="AA10">
            <v>11</v>
          </cell>
          <cell r="AB10">
            <v>9</v>
          </cell>
          <cell r="AC10">
            <v>9</v>
          </cell>
          <cell r="AD10">
            <v>18</v>
          </cell>
          <cell r="AE10">
            <v>18</v>
          </cell>
          <cell r="AF10">
            <v>17</v>
          </cell>
          <cell r="AG10">
            <v>20</v>
          </cell>
          <cell r="AH10">
            <v>15</v>
          </cell>
          <cell r="AI10">
            <v>13</v>
          </cell>
          <cell r="AJ10">
            <v>17</v>
          </cell>
          <cell r="AK10">
            <v>9</v>
          </cell>
          <cell r="AL10">
            <v>17</v>
          </cell>
          <cell r="AM10">
            <v>17</v>
          </cell>
          <cell r="AN10">
            <v>17</v>
          </cell>
          <cell r="AO10">
            <v>20</v>
          </cell>
          <cell r="AP10">
            <v>14</v>
          </cell>
          <cell r="AQ10">
            <v>15</v>
          </cell>
          <cell r="AR10">
            <v>19</v>
          </cell>
          <cell r="AS10">
            <v>11</v>
          </cell>
          <cell r="AT10">
            <v>18</v>
          </cell>
          <cell r="AU10">
            <v>16</v>
          </cell>
          <cell r="AV10">
            <v>16</v>
          </cell>
          <cell r="AW10">
            <v>20</v>
          </cell>
          <cell r="AX10">
            <v>115</v>
          </cell>
          <cell r="AY10">
            <v>12</v>
          </cell>
          <cell r="AZ10">
            <v>18</v>
          </cell>
          <cell r="BA10">
            <v>18</v>
          </cell>
          <cell r="BB10">
            <v>12</v>
          </cell>
          <cell r="BC10">
            <v>22</v>
          </cell>
          <cell r="BD10">
            <v>15</v>
          </cell>
          <cell r="BE10">
            <v>16</v>
          </cell>
          <cell r="BF10">
            <v>18</v>
          </cell>
          <cell r="BG10">
            <v>11</v>
          </cell>
          <cell r="BH10">
            <v>19</v>
          </cell>
          <cell r="BI10">
            <v>19</v>
          </cell>
          <cell r="BJ10">
            <v>11</v>
          </cell>
          <cell r="BK10">
            <v>21</v>
          </cell>
          <cell r="BL10">
            <v>15</v>
          </cell>
          <cell r="BM10">
            <v>114</v>
          </cell>
          <cell r="BN10">
            <v>19</v>
          </cell>
          <cell r="BO10">
            <v>19</v>
          </cell>
          <cell r="BP10">
            <v>12</v>
          </cell>
          <cell r="BQ10">
            <v>17</v>
          </cell>
          <cell r="BR10">
            <v>21</v>
          </cell>
          <cell r="BS10">
            <v>12</v>
          </cell>
          <cell r="BT10">
            <v>23</v>
          </cell>
          <cell r="BU10">
            <v>123</v>
          </cell>
          <cell r="BV10">
            <v>14</v>
          </cell>
          <cell r="BW10">
            <v>20</v>
          </cell>
          <cell r="BX10">
            <v>19</v>
          </cell>
          <cell r="BY10">
            <v>13</v>
          </cell>
          <cell r="BZ10">
            <v>19</v>
          </cell>
          <cell r="CA10">
            <v>21</v>
          </cell>
          <cell r="CB10">
            <v>11</v>
          </cell>
          <cell r="CC10">
            <v>117</v>
          </cell>
          <cell r="CD10">
            <v>21</v>
          </cell>
          <cell r="CE10">
            <v>13</v>
          </cell>
          <cell r="CF10">
            <v>19</v>
          </cell>
          <cell r="CG10">
            <v>19</v>
          </cell>
          <cell r="CH10">
            <v>13</v>
          </cell>
          <cell r="CI10">
            <v>18</v>
          </cell>
          <cell r="CJ10">
            <v>19</v>
          </cell>
          <cell r="CK10">
            <v>122</v>
          </cell>
          <cell r="CL10">
            <v>14</v>
          </cell>
          <cell r="CM10">
            <v>20</v>
          </cell>
          <cell r="CN10">
            <v>13</v>
          </cell>
          <cell r="CO10">
            <v>20</v>
          </cell>
          <cell r="CP10">
            <v>16</v>
          </cell>
          <cell r="CQ10">
            <v>12</v>
          </cell>
          <cell r="CR10">
            <v>17</v>
          </cell>
          <cell r="CS10">
            <v>112</v>
          </cell>
          <cell r="CT10">
            <v>22</v>
          </cell>
          <cell r="CU10">
            <v>13</v>
          </cell>
          <cell r="CV10">
            <v>19</v>
          </cell>
          <cell r="CW10">
            <v>16</v>
          </cell>
          <cell r="CX10">
            <v>19</v>
          </cell>
          <cell r="CY10">
            <v>18</v>
          </cell>
          <cell r="CZ10">
            <v>11</v>
          </cell>
          <cell r="DA10">
            <v>118</v>
          </cell>
          <cell r="DB10">
            <v>25</v>
          </cell>
          <cell r="DC10">
            <v>24</v>
          </cell>
          <cell r="DD10">
            <v>15</v>
          </cell>
          <cell r="DE10">
            <v>21</v>
          </cell>
          <cell r="DF10">
            <v>16</v>
          </cell>
          <cell r="DG10">
            <v>19</v>
          </cell>
          <cell r="DH10">
            <v>19</v>
          </cell>
          <cell r="DI10">
            <v>139</v>
          </cell>
          <cell r="DJ10">
            <v>21</v>
          </cell>
          <cell r="DK10">
            <v>26</v>
          </cell>
          <cell r="DL10">
            <v>23</v>
          </cell>
          <cell r="DM10">
            <v>14</v>
          </cell>
          <cell r="DN10">
            <v>22</v>
          </cell>
          <cell r="DO10">
            <v>15</v>
          </cell>
          <cell r="DP10">
            <v>19</v>
          </cell>
          <cell r="DQ10">
            <v>140</v>
          </cell>
          <cell r="DR10">
            <v>13</v>
          </cell>
          <cell r="DS10">
            <v>21</v>
          </cell>
          <cell r="DT10">
            <v>24</v>
          </cell>
          <cell r="DU10">
            <v>23</v>
          </cell>
          <cell r="DV10">
            <v>14</v>
          </cell>
          <cell r="DW10">
            <v>22</v>
          </cell>
          <cell r="DX10">
            <v>15</v>
          </cell>
          <cell r="DY10">
            <v>132</v>
          </cell>
          <cell r="DZ10">
            <v>17</v>
          </cell>
          <cell r="EA10">
            <v>13</v>
          </cell>
          <cell r="EB10">
            <v>20</v>
          </cell>
          <cell r="EC10">
            <v>24</v>
          </cell>
          <cell r="ED10">
            <v>25</v>
          </cell>
          <cell r="EE10">
            <v>16</v>
          </cell>
          <cell r="EF10">
            <v>23</v>
          </cell>
          <cell r="EG10">
            <v>138</v>
          </cell>
          <cell r="EH10">
            <v>15</v>
          </cell>
          <cell r="EI10">
            <v>17</v>
          </cell>
          <cell r="EJ10">
            <v>15</v>
          </cell>
          <cell r="EK10">
            <v>20</v>
          </cell>
          <cell r="EL10">
            <v>25</v>
          </cell>
          <cell r="EM10">
            <v>26</v>
          </cell>
          <cell r="EN10">
            <v>15</v>
          </cell>
          <cell r="EO10">
            <v>133</v>
          </cell>
          <cell r="EP10">
            <v>19</v>
          </cell>
          <cell r="EQ10">
            <v>17</v>
          </cell>
          <cell r="ER10">
            <v>18</v>
          </cell>
          <cell r="ES10">
            <v>17</v>
          </cell>
          <cell r="ET10">
            <v>20</v>
          </cell>
          <cell r="EU10">
            <v>27</v>
          </cell>
          <cell r="EV10">
            <v>26</v>
          </cell>
          <cell r="EW10">
            <v>144</v>
          </cell>
          <cell r="EX10">
            <v>20</v>
          </cell>
          <cell r="EY10">
            <v>20</v>
          </cell>
          <cell r="EZ10">
            <v>19</v>
          </cell>
          <cell r="FA10">
            <v>19</v>
          </cell>
          <cell r="FB10">
            <v>20</v>
          </cell>
          <cell r="FC10">
            <v>21</v>
          </cell>
          <cell r="FD10">
            <v>26</v>
          </cell>
          <cell r="FE10">
            <v>145</v>
          </cell>
          <cell r="FF10">
            <v>21</v>
          </cell>
          <cell r="FG10">
            <v>18</v>
          </cell>
          <cell r="FH10">
            <v>20</v>
          </cell>
          <cell r="FI10">
            <v>20</v>
          </cell>
          <cell r="FJ10">
            <v>20</v>
          </cell>
          <cell r="FK10">
            <v>20</v>
          </cell>
          <cell r="FL10">
            <v>19</v>
          </cell>
          <cell r="FM10">
            <v>138</v>
          </cell>
          <cell r="FN10">
            <v>8</v>
          </cell>
          <cell r="FO10">
            <v>21</v>
          </cell>
          <cell r="FP10">
            <v>17</v>
          </cell>
          <cell r="FQ10">
            <v>20</v>
          </cell>
          <cell r="FR10">
            <v>21</v>
          </cell>
          <cell r="FS10">
            <v>19</v>
          </cell>
          <cell r="FT10">
            <v>21</v>
          </cell>
          <cell r="FU10">
            <v>127</v>
          </cell>
          <cell r="FV10">
            <v>18</v>
          </cell>
          <cell r="FW10">
            <v>9</v>
          </cell>
          <cell r="FX10">
            <v>22</v>
          </cell>
          <cell r="FY10">
            <v>18</v>
          </cell>
          <cell r="FZ10">
            <v>23</v>
          </cell>
          <cell r="GA10">
            <v>19</v>
          </cell>
          <cell r="GB10">
            <v>19</v>
          </cell>
          <cell r="GC10">
            <v>128</v>
          </cell>
          <cell r="GD10">
            <v>9</v>
          </cell>
          <cell r="GE10">
            <v>18</v>
          </cell>
          <cell r="GF10">
            <v>9</v>
          </cell>
          <cell r="GG10">
            <v>22</v>
          </cell>
          <cell r="GH10">
            <v>18</v>
          </cell>
          <cell r="GI10">
            <v>24</v>
          </cell>
          <cell r="GJ10">
            <v>20</v>
          </cell>
          <cell r="GK10">
            <v>120</v>
          </cell>
          <cell r="GL10">
            <v>8</v>
          </cell>
          <cell r="GM10">
            <v>9</v>
          </cell>
          <cell r="GN10">
            <v>18</v>
          </cell>
          <cell r="GO10">
            <v>9</v>
          </cell>
          <cell r="GP10">
            <v>22</v>
          </cell>
          <cell r="GQ10">
            <v>18</v>
          </cell>
          <cell r="GR10">
            <v>24</v>
          </cell>
          <cell r="GS10">
            <v>108</v>
          </cell>
        </row>
        <row r="11">
          <cell r="A11">
            <v>3235</v>
          </cell>
          <cell r="B11" t="str">
            <v>Cracoe and Rylstone Voluntary Controlled Church of England Primary School</v>
          </cell>
          <cell r="E11">
            <v>52</v>
          </cell>
          <cell r="F11">
            <v>60</v>
          </cell>
          <cell r="G11">
            <v>7</v>
          </cell>
          <cell r="H11" t="str">
            <v>Craven 009</v>
          </cell>
          <cell r="I11" t="str">
            <v>North Yorkshire</v>
          </cell>
          <cell r="J11" t="str">
            <v>Leeds Diocese (CE)</v>
          </cell>
          <cell r="K11">
            <v>0</v>
          </cell>
          <cell r="L11">
            <v>0</v>
          </cell>
          <cell r="M11">
            <v>0</v>
          </cell>
          <cell r="N11">
            <v>0</v>
          </cell>
          <cell r="O11">
            <v>0</v>
          </cell>
          <cell r="P11">
            <v>8152641</v>
          </cell>
          <cell r="Q11" t="str">
            <v>Wharfedale</v>
          </cell>
          <cell r="R11" t="str">
            <v>Julia Temple</v>
          </cell>
          <cell r="S11">
            <v>13</v>
          </cell>
          <cell r="T11">
            <v>30</v>
          </cell>
          <cell r="U11">
            <v>24</v>
          </cell>
          <cell r="V11">
            <v>5</v>
          </cell>
          <cell r="W11">
            <v>6</v>
          </cell>
          <cell r="X11">
            <v>9</v>
          </cell>
          <cell r="Y11">
            <v>8</v>
          </cell>
          <cell r="Z11">
            <v>7</v>
          </cell>
          <cell r="AA11">
            <v>4</v>
          </cell>
          <cell r="AB11">
            <v>7</v>
          </cell>
          <cell r="AC11">
            <v>6</v>
          </cell>
          <cell r="AD11">
            <v>6</v>
          </cell>
          <cell r="AE11">
            <v>8</v>
          </cell>
          <cell r="AF11">
            <v>9</v>
          </cell>
          <cell r="AG11">
            <v>7</v>
          </cell>
          <cell r="AH11">
            <v>7</v>
          </cell>
          <cell r="AI11">
            <v>2</v>
          </cell>
          <cell r="AJ11">
            <v>5</v>
          </cell>
          <cell r="AK11">
            <v>6</v>
          </cell>
          <cell r="AL11">
            <v>6</v>
          </cell>
          <cell r="AM11">
            <v>9</v>
          </cell>
          <cell r="AN11">
            <v>8</v>
          </cell>
          <cell r="AO11">
            <v>7</v>
          </cell>
          <cell r="AP11">
            <v>6</v>
          </cell>
          <cell r="AQ11">
            <v>12</v>
          </cell>
          <cell r="AR11">
            <v>6</v>
          </cell>
          <cell r="AS11">
            <v>6</v>
          </cell>
          <cell r="AT11">
            <v>6</v>
          </cell>
          <cell r="AU11">
            <v>10</v>
          </cell>
          <cell r="AV11">
            <v>7</v>
          </cell>
          <cell r="AW11">
            <v>7</v>
          </cell>
          <cell r="AX11">
            <v>54</v>
          </cell>
          <cell r="AY11">
            <v>2</v>
          </cell>
          <cell r="AZ11">
            <v>12</v>
          </cell>
          <cell r="BA11">
            <v>5</v>
          </cell>
          <cell r="BB11">
            <v>7</v>
          </cell>
          <cell r="BC11">
            <v>6</v>
          </cell>
          <cell r="BD11">
            <v>11</v>
          </cell>
          <cell r="BE11">
            <v>7</v>
          </cell>
          <cell r="BF11">
            <v>3</v>
          </cell>
          <cell r="BG11">
            <v>2</v>
          </cell>
          <cell r="BH11">
            <v>12</v>
          </cell>
          <cell r="BI11">
            <v>6</v>
          </cell>
          <cell r="BJ11">
            <v>7</v>
          </cell>
          <cell r="BK11">
            <v>7</v>
          </cell>
          <cell r="BL11">
            <v>11</v>
          </cell>
          <cell r="BM11">
            <v>48</v>
          </cell>
          <cell r="BN11">
            <v>6</v>
          </cell>
          <cell r="BO11">
            <v>4</v>
          </cell>
          <cell r="BP11">
            <v>4</v>
          </cell>
          <cell r="BQ11">
            <v>12</v>
          </cell>
          <cell r="BR11">
            <v>7</v>
          </cell>
          <cell r="BS11">
            <v>7</v>
          </cell>
          <cell r="BT11">
            <v>7</v>
          </cell>
          <cell r="BU11">
            <v>47</v>
          </cell>
          <cell r="BV11">
            <v>5</v>
          </cell>
          <cell r="BW11">
            <v>6</v>
          </cell>
          <cell r="BX11">
            <v>4</v>
          </cell>
          <cell r="BY11">
            <v>5</v>
          </cell>
          <cell r="BZ11">
            <v>11</v>
          </cell>
          <cell r="CA11">
            <v>8</v>
          </cell>
          <cell r="CB11">
            <v>7</v>
          </cell>
          <cell r="CC11">
            <v>46</v>
          </cell>
          <cell r="CD11">
            <v>7</v>
          </cell>
          <cell r="CE11">
            <v>4</v>
          </cell>
          <cell r="CF11">
            <v>7</v>
          </cell>
          <cell r="CG11">
            <v>5</v>
          </cell>
          <cell r="CH11">
            <v>4</v>
          </cell>
          <cell r="CI11">
            <v>12</v>
          </cell>
          <cell r="CJ11">
            <v>7</v>
          </cell>
          <cell r="CK11">
            <v>46</v>
          </cell>
          <cell r="CL11">
            <v>3</v>
          </cell>
          <cell r="CM11">
            <v>8</v>
          </cell>
          <cell r="CN11">
            <v>3</v>
          </cell>
          <cell r="CO11">
            <v>7</v>
          </cell>
          <cell r="CP11">
            <v>6</v>
          </cell>
          <cell r="CQ11">
            <v>7</v>
          </cell>
          <cell r="CR11">
            <v>12</v>
          </cell>
          <cell r="CS11">
            <v>46</v>
          </cell>
          <cell r="CT11">
            <v>5</v>
          </cell>
          <cell r="CU11">
            <v>3</v>
          </cell>
          <cell r="CV11">
            <v>8</v>
          </cell>
          <cell r="CW11">
            <v>2</v>
          </cell>
          <cell r="CX11">
            <v>4</v>
          </cell>
          <cell r="CY11">
            <v>7</v>
          </cell>
          <cell r="CZ11">
            <v>9</v>
          </cell>
          <cell r="DA11">
            <v>38</v>
          </cell>
          <cell r="DB11">
            <v>6</v>
          </cell>
          <cell r="DC11">
            <v>4</v>
          </cell>
          <cell r="DD11">
            <v>6</v>
          </cell>
          <cell r="DE11">
            <v>10</v>
          </cell>
          <cell r="DF11">
            <v>4</v>
          </cell>
          <cell r="DG11">
            <v>4</v>
          </cell>
          <cell r="DH11">
            <v>8</v>
          </cell>
          <cell r="DI11">
            <v>42</v>
          </cell>
          <cell r="DJ11">
            <v>3</v>
          </cell>
          <cell r="DK11">
            <v>8</v>
          </cell>
          <cell r="DL11">
            <v>6</v>
          </cell>
          <cell r="DM11">
            <v>6</v>
          </cell>
          <cell r="DN11">
            <v>10</v>
          </cell>
          <cell r="DO11">
            <v>4</v>
          </cell>
          <cell r="DP11">
            <v>4</v>
          </cell>
          <cell r="DQ11">
            <v>41</v>
          </cell>
          <cell r="DR11">
            <v>4</v>
          </cell>
          <cell r="DS11">
            <v>5</v>
          </cell>
          <cell r="DT11">
            <v>8</v>
          </cell>
          <cell r="DU11">
            <v>7</v>
          </cell>
          <cell r="DV11">
            <v>5</v>
          </cell>
          <cell r="DW11">
            <v>7</v>
          </cell>
          <cell r="DX11">
            <v>5</v>
          </cell>
          <cell r="DY11">
            <v>41</v>
          </cell>
          <cell r="DZ11">
            <v>3</v>
          </cell>
          <cell r="EA11">
            <v>4</v>
          </cell>
          <cell r="EB11">
            <v>4</v>
          </cell>
          <cell r="EC11">
            <v>7</v>
          </cell>
          <cell r="ED11">
            <v>8</v>
          </cell>
          <cell r="EE11">
            <v>5</v>
          </cell>
          <cell r="EF11">
            <v>7</v>
          </cell>
          <cell r="EG11">
            <v>38</v>
          </cell>
          <cell r="EH11">
            <v>5</v>
          </cell>
          <cell r="EI11">
            <v>3</v>
          </cell>
          <cell r="EJ11">
            <v>4</v>
          </cell>
          <cell r="EK11">
            <v>4</v>
          </cell>
          <cell r="EL11">
            <v>7</v>
          </cell>
          <cell r="EM11">
            <v>8</v>
          </cell>
          <cell r="EN11">
            <v>4</v>
          </cell>
          <cell r="EO11">
            <v>35</v>
          </cell>
          <cell r="EP11">
            <v>8</v>
          </cell>
          <cell r="EQ11">
            <v>4</v>
          </cell>
          <cell r="ER11">
            <v>2</v>
          </cell>
          <cell r="ES11">
            <v>4</v>
          </cell>
          <cell r="ET11">
            <v>2</v>
          </cell>
          <cell r="EU11">
            <v>7</v>
          </cell>
          <cell r="EV11">
            <v>9</v>
          </cell>
          <cell r="EW11">
            <v>36</v>
          </cell>
          <cell r="EX11">
            <v>4</v>
          </cell>
          <cell r="EY11">
            <v>9</v>
          </cell>
          <cell r="EZ11">
            <v>5</v>
          </cell>
          <cell r="FA11">
            <v>4</v>
          </cell>
          <cell r="FB11">
            <v>4</v>
          </cell>
          <cell r="FC11">
            <v>3</v>
          </cell>
          <cell r="FD11">
            <v>8</v>
          </cell>
          <cell r="FE11">
            <v>37</v>
          </cell>
          <cell r="FF11">
            <v>7</v>
          </cell>
          <cell r="FG11">
            <v>5</v>
          </cell>
          <cell r="FH11">
            <v>9</v>
          </cell>
          <cell r="FI11">
            <v>5</v>
          </cell>
          <cell r="FJ11">
            <v>3</v>
          </cell>
          <cell r="FK11">
            <v>3</v>
          </cell>
          <cell r="FL11">
            <v>3</v>
          </cell>
          <cell r="FM11">
            <v>35</v>
          </cell>
          <cell r="FN11">
            <v>9</v>
          </cell>
          <cell r="FO11">
            <v>7</v>
          </cell>
          <cell r="FP11">
            <v>6</v>
          </cell>
          <cell r="FQ11">
            <v>9</v>
          </cell>
          <cell r="FR11">
            <v>4</v>
          </cell>
          <cell r="FS11">
            <v>3</v>
          </cell>
          <cell r="FT11">
            <v>3</v>
          </cell>
          <cell r="FU11">
            <v>41</v>
          </cell>
          <cell r="FV11">
            <v>4</v>
          </cell>
          <cell r="FW11">
            <v>10</v>
          </cell>
          <cell r="FX11">
            <v>7</v>
          </cell>
          <cell r="FY11">
            <v>6</v>
          </cell>
          <cell r="FZ11">
            <v>9</v>
          </cell>
          <cell r="GA11">
            <v>4</v>
          </cell>
          <cell r="GB11">
            <v>3</v>
          </cell>
          <cell r="GC11">
            <v>43</v>
          </cell>
          <cell r="GD11">
            <v>3</v>
          </cell>
          <cell r="GE11">
            <v>4</v>
          </cell>
          <cell r="GF11">
            <v>9</v>
          </cell>
          <cell r="GG11">
            <v>7</v>
          </cell>
          <cell r="GH11">
            <v>7</v>
          </cell>
          <cell r="GI11">
            <v>9</v>
          </cell>
          <cell r="GJ11">
            <v>5</v>
          </cell>
          <cell r="GK11">
            <v>44</v>
          </cell>
          <cell r="GL11">
            <v>7</v>
          </cell>
          <cell r="GM11">
            <v>3</v>
          </cell>
          <cell r="GN11">
            <v>4</v>
          </cell>
          <cell r="GO11">
            <v>9</v>
          </cell>
          <cell r="GP11">
            <v>7</v>
          </cell>
          <cell r="GQ11">
            <v>7</v>
          </cell>
          <cell r="GR11">
            <v>9</v>
          </cell>
          <cell r="GS11">
            <v>46</v>
          </cell>
        </row>
        <row r="12">
          <cell r="A12">
            <v>3236</v>
          </cell>
          <cell r="B12" t="str">
            <v>Embsay Church of England Voluntary Controlled Primary School</v>
          </cell>
          <cell r="E12">
            <v>207</v>
          </cell>
          <cell r="F12">
            <v>207</v>
          </cell>
          <cell r="G12">
            <v>29</v>
          </cell>
          <cell r="H12" t="str">
            <v>Craven 009</v>
          </cell>
          <cell r="I12" t="str">
            <v>North Yorkshire</v>
          </cell>
          <cell r="J12" t="str">
            <v>Leeds Diocese (CE)</v>
          </cell>
          <cell r="K12">
            <v>3</v>
          </cell>
          <cell r="L12">
            <v>0</v>
          </cell>
          <cell r="M12">
            <v>0</v>
          </cell>
          <cell r="N12">
            <v>3</v>
          </cell>
          <cell r="O12">
            <v>0.75</v>
          </cell>
          <cell r="P12">
            <v>8152641</v>
          </cell>
          <cell r="Q12" t="str">
            <v>Wharfedale</v>
          </cell>
          <cell r="R12" t="str">
            <v>Julia Temple</v>
          </cell>
          <cell r="S12">
            <v>125</v>
          </cell>
          <cell r="T12">
            <v>66</v>
          </cell>
          <cell r="U12">
            <v>145</v>
          </cell>
          <cell r="V12">
            <v>23</v>
          </cell>
          <cell r="W12">
            <v>26</v>
          </cell>
          <cell r="X12">
            <v>33</v>
          </cell>
          <cell r="Y12">
            <v>22</v>
          </cell>
          <cell r="Z12">
            <v>24</v>
          </cell>
          <cell r="AA12">
            <v>26</v>
          </cell>
          <cell r="AB12">
            <v>34</v>
          </cell>
          <cell r="AC12">
            <v>21</v>
          </cell>
          <cell r="AD12">
            <v>28</v>
          </cell>
          <cell r="AE12">
            <v>29</v>
          </cell>
          <cell r="AF12">
            <v>30</v>
          </cell>
          <cell r="AG12">
            <v>24</v>
          </cell>
          <cell r="AH12">
            <v>26</v>
          </cell>
          <cell r="AI12">
            <v>26</v>
          </cell>
          <cell r="AJ12">
            <v>23</v>
          </cell>
          <cell r="AK12">
            <v>21</v>
          </cell>
          <cell r="AL12">
            <v>25</v>
          </cell>
          <cell r="AM12">
            <v>25</v>
          </cell>
          <cell r="AN12">
            <v>26</v>
          </cell>
          <cell r="AO12">
            <v>25</v>
          </cell>
          <cell r="AP12">
            <v>26</v>
          </cell>
          <cell r="AQ12">
            <v>21</v>
          </cell>
          <cell r="AR12">
            <v>23</v>
          </cell>
          <cell r="AS12">
            <v>21</v>
          </cell>
          <cell r="AT12">
            <v>27</v>
          </cell>
          <cell r="AU12">
            <v>26</v>
          </cell>
          <cell r="AV12">
            <v>28</v>
          </cell>
          <cell r="AW12">
            <v>25</v>
          </cell>
          <cell r="AX12">
            <v>171</v>
          </cell>
          <cell r="AY12">
            <v>30</v>
          </cell>
          <cell r="AZ12">
            <v>24</v>
          </cell>
          <cell r="BA12">
            <v>22</v>
          </cell>
          <cell r="BB12">
            <v>23</v>
          </cell>
          <cell r="BC12">
            <v>29</v>
          </cell>
          <cell r="BD12">
            <v>25</v>
          </cell>
          <cell r="BE12">
            <v>29</v>
          </cell>
          <cell r="BF12">
            <v>22</v>
          </cell>
          <cell r="BG12">
            <v>31</v>
          </cell>
          <cell r="BH12">
            <v>23</v>
          </cell>
          <cell r="BI12">
            <v>20</v>
          </cell>
          <cell r="BJ12">
            <v>23</v>
          </cell>
          <cell r="BK12">
            <v>31</v>
          </cell>
          <cell r="BL12">
            <v>24</v>
          </cell>
          <cell r="BM12">
            <v>174</v>
          </cell>
          <cell r="BN12">
            <v>30</v>
          </cell>
          <cell r="BO12">
            <v>23</v>
          </cell>
          <cell r="BP12">
            <v>32</v>
          </cell>
          <cell r="BQ12">
            <v>25</v>
          </cell>
          <cell r="BR12">
            <v>19</v>
          </cell>
          <cell r="BS12">
            <v>26</v>
          </cell>
          <cell r="BT12">
            <v>31</v>
          </cell>
          <cell r="BU12">
            <v>186</v>
          </cell>
          <cell r="BV12">
            <v>28</v>
          </cell>
          <cell r="BW12">
            <v>30</v>
          </cell>
          <cell r="BX12">
            <v>28</v>
          </cell>
          <cell r="BY12">
            <v>30</v>
          </cell>
          <cell r="BZ12">
            <v>29</v>
          </cell>
          <cell r="CA12">
            <v>21</v>
          </cell>
          <cell r="CB12">
            <v>27</v>
          </cell>
          <cell r="CC12">
            <v>193</v>
          </cell>
          <cell r="CD12">
            <v>29</v>
          </cell>
          <cell r="CE12">
            <v>29</v>
          </cell>
          <cell r="CF12">
            <v>31</v>
          </cell>
          <cell r="CG12">
            <v>30</v>
          </cell>
          <cell r="CH12">
            <v>32</v>
          </cell>
          <cell r="CI12">
            <v>31</v>
          </cell>
          <cell r="CJ12">
            <v>20</v>
          </cell>
          <cell r="CK12">
            <v>202</v>
          </cell>
          <cell r="CL12">
            <v>31</v>
          </cell>
          <cell r="CM12">
            <v>29</v>
          </cell>
          <cell r="CN12">
            <v>30</v>
          </cell>
          <cell r="CO12">
            <v>29</v>
          </cell>
          <cell r="CP12">
            <v>28</v>
          </cell>
          <cell r="CQ12">
            <v>29</v>
          </cell>
          <cell r="CR12">
            <v>29</v>
          </cell>
          <cell r="CS12">
            <v>205</v>
          </cell>
          <cell r="CT12">
            <v>30</v>
          </cell>
          <cell r="CU12">
            <v>30</v>
          </cell>
          <cell r="CV12">
            <v>30</v>
          </cell>
          <cell r="CW12">
            <v>29</v>
          </cell>
          <cell r="CX12">
            <v>29</v>
          </cell>
          <cell r="CY12">
            <v>29</v>
          </cell>
          <cell r="CZ12">
            <v>27</v>
          </cell>
          <cell r="DA12">
            <v>204</v>
          </cell>
          <cell r="DB12">
            <v>30</v>
          </cell>
          <cell r="DC12">
            <v>30</v>
          </cell>
          <cell r="DD12">
            <v>30</v>
          </cell>
          <cell r="DE12">
            <v>28</v>
          </cell>
          <cell r="DF12">
            <v>29</v>
          </cell>
          <cell r="DG12">
            <v>30</v>
          </cell>
          <cell r="DH12">
            <v>27</v>
          </cell>
          <cell r="DI12">
            <v>204</v>
          </cell>
          <cell r="DJ12">
            <v>29</v>
          </cell>
          <cell r="DK12">
            <v>30</v>
          </cell>
          <cell r="DL12">
            <v>30</v>
          </cell>
          <cell r="DM12">
            <v>32</v>
          </cell>
          <cell r="DN12">
            <v>28</v>
          </cell>
          <cell r="DO12">
            <v>30</v>
          </cell>
          <cell r="DP12">
            <v>30</v>
          </cell>
          <cell r="DQ12">
            <v>209</v>
          </cell>
          <cell r="DR12">
            <v>29</v>
          </cell>
          <cell r="DS12">
            <v>30</v>
          </cell>
          <cell r="DT12">
            <v>30</v>
          </cell>
          <cell r="DU12">
            <v>30</v>
          </cell>
          <cell r="DV12">
            <v>31</v>
          </cell>
          <cell r="DW12">
            <v>31</v>
          </cell>
          <cell r="DX12">
            <v>26</v>
          </cell>
          <cell r="DY12">
            <v>207</v>
          </cell>
          <cell r="DZ12">
            <v>27</v>
          </cell>
          <cell r="EA12">
            <v>30</v>
          </cell>
          <cell r="EB12">
            <v>29</v>
          </cell>
          <cell r="EC12">
            <v>31</v>
          </cell>
          <cell r="ED12">
            <v>30</v>
          </cell>
          <cell r="EE12">
            <v>30</v>
          </cell>
          <cell r="EF12">
            <v>31</v>
          </cell>
          <cell r="EG12">
            <v>208</v>
          </cell>
          <cell r="EH12">
            <v>30</v>
          </cell>
          <cell r="EI12">
            <v>28</v>
          </cell>
          <cell r="EJ12">
            <v>30</v>
          </cell>
          <cell r="EK12">
            <v>32</v>
          </cell>
          <cell r="EL12">
            <v>32</v>
          </cell>
          <cell r="EM12">
            <v>32</v>
          </cell>
          <cell r="EN12">
            <v>31</v>
          </cell>
          <cell r="EO12">
            <v>215</v>
          </cell>
          <cell r="EP12">
            <v>26</v>
          </cell>
          <cell r="EQ12">
            <v>29</v>
          </cell>
          <cell r="ER12">
            <v>27</v>
          </cell>
          <cell r="ES12">
            <v>33</v>
          </cell>
          <cell r="ET12">
            <v>31</v>
          </cell>
          <cell r="EU12">
            <v>31</v>
          </cell>
          <cell r="EV12">
            <v>32</v>
          </cell>
          <cell r="EW12">
            <v>209</v>
          </cell>
          <cell r="EX12">
            <v>27</v>
          </cell>
          <cell r="EY12">
            <v>26</v>
          </cell>
          <cell r="EZ12">
            <v>30</v>
          </cell>
          <cell r="FA12">
            <v>26</v>
          </cell>
          <cell r="FB12">
            <v>33</v>
          </cell>
          <cell r="FC12">
            <v>29</v>
          </cell>
          <cell r="FD12">
            <v>33</v>
          </cell>
          <cell r="FE12">
            <v>204</v>
          </cell>
          <cell r="FF12">
            <v>27</v>
          </cell>
          <cell r="FG12">
            <v>29</v>
          </cell>
          <cell r="FH12">
            <v>27</v>
          </cell>
          <cell r="FI12">
            <v>32</v>
          </cell>
          <cell r="FJ12">
            <v>29</v>
          </cell>
          <cell r="FK12">
            <v>33</v>
          </cell>
          <cell r="FL12">
            <v>29</v>
          </cell>
          <cell r="FM12">
            <v>206</v>
          </cell>
          <cell r="FN12">
            <v>29</v>
          </cell>
          <cell r="FO12">
            <v>28</v>
          </cell>
          <cell r="FP12">
            <v>29</v>
          </cell>
          <cell r="FQ12">
            <v>24</v>
          </cell>
          <cell r="FR12">
            <v>32</v>
          </cell>
          <cell r="FS12">
            <v>27</v>
          </cell>
          <cell r="FT12">
            <v>31</v>
          </cell>
          <cell r="FU12">
            <v>200</v>
          </cell>
          <cell r="FV12">
            <v>21</v>
          </cell>
          <cell r="FW12">
            <v>29</v>
          </cell>
          <cell r="FX12">
            <v>28</v>
          </cell>
          <cell r="FY12">
            <v>29</v>
          </cell>
          <cell r="FZ12">
            <v>26</v>
          </cell>
          <cell r="GA12">
            <v>32</v>
          </cell>
          <cell r="GB12">
            <v>27</v>
          </cell>
          <cell r="GC12">
            <v>192</v>
          </cell>
          <cell r="GD12">
            <v>25</v>
          </cell>
          <cell r="GE12">
            <v>19</v>
          </cell>
          <cell r="GF12">
            <v>29</v>
          </cell>
          <cell r="GG12">
            <v>29</v>
          </cell>
          <cell r="GH12">
            <v>30</v>
          </cell>
          <cell r="GI12">
            <v>28</v>
          </cell>
          <cell r="GJ12">
            <v>31</v>
          </cell>
          <cell r="GK12">
            <v>191</v>
          </cell>
          <cell r="GL12">
            <v>29</v>
          </cell>
          <cell r="GM12">
            <v>25</v>
          </cell>
          <cell r="GN12">
            <v>19</v>
          </cell>
          <cell r="GO12">
            <v>29</v>
          </cell>
          <cell r="GP12">
            <v>29</v>
          </cell>
          <cell r="GQ12">
            <v>30</v>
          </cell>
          <cell r="GR12">
            <v>28</v>
          </cell>
          <cell r="GS12">
            <v>189</v>
          </cell>
        </row>
        <row r="13">
          <cell r="A13">
            <v>3285</v>
          </cell>
          <cell r="B13" t="str">
            <v>Gargrave Church of England Voluntary Controlled Primary School</v>
          </cell>
          <cell r="E13">
            <v>126</v>
          </cell>
          <cell r="F13">
            <v>127</v>
          </cell>
          <cell r="G13">
            <v>18</v>
          </cell>
          <cell r="H13" t="str">
            <v>Craven 007</v>
          </cell>
          <cell r="I13" t="str">
            <v>North Yorkshire</v>
          </cell>
          <cell r="J13" t="str">
            <v>Leeds Diocese (CE)</v>
          </cell>
          <cell r="K13">
            <v>77</v>
          </cell>
          <cell r="L13">
            <v>0</v>
          </cell>
          <cell r="M13">
            <v>0</v>
          </cell>
          <cell r="N13">
            <v>77</v>
          </cell>
          <cell r="O13">
            <v>19.25</v>
          </cell>
          <cell r="P13">
            <v>8152620</v>
          </cell>
          <cell r="Q13" t="str">
            <v>North Craven lower</v>
          </cell>
          <cell r="R13" t="str">
            <v>Julia Temple</v>
          </cell>
          <cell r="S13">
            <v>78</v>
          </cell>
          <cell r="T13">
            <v>13</v>
          </cell>
          <cell r="U13">
            <v>135</v>
          </cell>
          <cell r="V13">
            <v>11</v>
          </cell>
          <cell r="W13">
            <v>15</v>
          </cell>
          <cell r="X13">
            <v>21</v>
          </cell>
          <cell r="Y13">
            <v>21</v>
          </cell>
          <cell r="Z13">
            <v>21</v>
          </cell>
          <cell r="AA13">
            <v>14</v>
          </cell>
          <cell r="AB13">
            <v>18</v>
          </cell>
          <cell r="AC13">
            <v>22</v>
          </cell>
          <cell r="AD13">
            <v>11</v>
          </cell>
          <cell r="AE13">
            <v>17</v>
          </cell>
          <cell r="AF13">
            <v>21</v>
          </cell>
          <cell r="AG13">
            <v>22</v>
          </cell>
          <cell r="AH13">
            <v>20</v>
          </cell>
          <cell r="AI13">
            <v>13</v>
          </cell>
          <cell r="AJ13">
            <v>11</v>
          </cell>
          <cell r="AK13">
            <v>23</v>
          </cell>
          <cell r="AL13">
            <v>8</v>
          </cell>
          <cell r="AM13">
            <v>17</v>
          </cell>
          <cell r="AN13">
            <v>18</v>
          </cell>
          <cell r="AO13">
            <v>23</v>
          </cell>
          <cell r="AP13">
            <v>17</v>
          </cell>
          <cell r="AQ13">
            <v>18</v>
          </cell>
          <cell r="AR13">
            <v>11</v>
          </cell>
          <cell r="AS13">
            <v>23</v>
          </cell>
          <cell r="AT13">
            <v>8</v>
          </cell>
          <cell r="AU13">
            <v>16</v>
          </cell>
          <cell r="AV13">
            <v>18</v>
          </cell>
          <cell r="AW13">
            <v>20</v>
          </cell>
          <cell r="AX13">
            <v>114</v>
          </cell>
          <cell r="AY13">
            <v>10</v>
          </cell>
          <cell r="AZ13">
            <v>18</v>
          </cell>
          <cell r="BA13">
            <v>10</v>
          </cell>
          <cell r="BB13">
            <v>23</v>
          </cell>
          <cell r="BC13">
            <v>6</v>
          </cell>
          <cell r="BD13">
            <v>12</v>
          </cell>
          <cell r="BE13">
            <v>17</v>
          </cell>
          <cell r="BF13">
            <v>12</v>
          </cell>
          <cell r="BG13">
            <v>10</v>
          </cell>
          <cell r="BH13">
            <v>17</v>
          </cell>
          <cell r="BI13">
            <v>9</v>
          </cell>
          <cell r="BJ13">
            <v>22</v>
          </cell>
          <cell r="BK13">
            <v>7</v>
          </cell>
          <cell r="BL13">
            <v>12</v>
          </cell>
          <cell r="BM13">
            <v>89</v>
          </cell>
          <cell r="BN13">
            <v>10</v>
          </cell>
          <cell r="BO13">
            <v>11</v>
          </cell>
          <cell r="BP13">
            <v>10</v>
          </cell>
          <cell r="BQ13">
            <v>16</v>
          </cell>
          <cell r="BR13">
            <v>9</v>
          </cell>
          <cell r="BS13">
            <v>20</v>
          </cell>
          <cell r="BT13">
            <v>6</v>
          </cell>
          <cell r="BU13">
            <v>82</v>
          </cell>
          <cell r="BV13">
            <v>15</v>
          </cell>
          <cell r="BW13">
            <v>9</v>
          </cell>
          <cell r="BX13">
            <v>11</v>
          </cell>
          <cell r="BY13">
            <v>10</v>
          </cell>
          <cell r="BZ13">
            <v>17</v>
          </cell>
          <cell r="CA13">
            <v>10</v>
          </cell>
          <cell r="CB13">
            <v>19</v>
          </cell>
          <cell r="CC13">
            <v>91</v>
          </cell>
          <cell r="CD13">
            <v>16</v>
          </cell>
          <cell r="CE13">
            <v>15</v>
          </cell>
          <cell r="CF13">
            <v>9</v>
          </cell>
          <cell r="CG13">
            <v>11</v>
          </cell>
          <cell r="CH13">
            <v>11</v>
          </cell>
          <cell r="CI13">
            <v>16</v>
          </cell>
          <cell r="CJ13">
            <v>12</v>
          </cell>
          <cell r="CK13">
            <v>90</v>
          </cell>
          <cell r="CL13">
            <v>21</v>
          </cell>
          <cell r="CM13">
            <v>17</v>
          </cell>
          <cell r="CN13">
            <v>13</v>
          </cell>
          <cell r="CO13">
            <v>11</v>
          </cell>
          <cell r="CP13">
            <v>12</v>
          </cell>
          <cell r="CQ13">
            <v>12</v>
          </cell>
          <cell r="CR13">
            <v>15</v>
          </cell>
          <cell r="CS13">
            <v>101</v>
          </cell>
          <cell r="CT13">
            <v>18</v>
          </cell>
          <cell r="CU13">
            <v>21</v>
          </cell>
          <cell r="CV13">
            <v>20</v>
          </cell>
          <cell r="CW13">
            <v>15</v>
          </cell>
          <cell r="CX13">
            <v>9</v>
          </cell>
          <cell r="CY13">
            <v>10</v>
          </cell>
          <cell r="CZ13">
            <v>10</v>
          </cell>
          <cell r="DA13">
            <v>103</v>
          </cell>
          <cell r="DB13">
            <v>12</v>
          </cell>
          <cell r="DC13">
            <v>17</v>
          </cell>
          <cell r="DD13">
            <v>18</v>
          </cell>
          <cell r="DE13">
            <v>20</v>
          </cell>
          <cell r="DF13">
            <v>16</v>
          </cell>
          <cell r="DG13">
            <v>10</v>
          </cell>
          <cell r="DH13">
            <v>11</v>
          </cell>
          <cell r="DI13">
            <v>104</v>
          </cell>
          <cell r="DJ13">
            <v>22</v>
          </cell>
          <cell r="DK13">
            <v>12</v>
          </cell>
          <cell r="DL13">
            <v>19</v>
          </cell>
          <cell r="DM13">
            <v>17</v>
          </cell>
          <cell r="DN13">
            <v>22</v>
          </cell>
          <cell r="DO13">
            <v>15</v>
          </cell>
          <cell r="DP13">
            <v>10</v>
          </cell>
          <cell r="DQ13">
            <v>117</v>
          </cell>
          <cell r="DR13">
            <v>16</v>
          </cell>
          <cell r="DS13">
            <v>22</v>
          </cell>
          <cell r="DT13">
            <v>11</v>
          </cell>
          <cell r="DU13">
            <v>20</v>
          </cell>
          <cell r="DV13">
            <v>18</v>
          </cell>
          <cell r="DW13">
            <v>21</v>
          </cell>
          <cell r="DX13">
            <v>18</v>
          </cell>
          <cell r="DY13">
            <v>126</v>
          </cell>
          <cell r="DZ13">
            <v>8</v>
          </cell>
          <cell r="EA13">
            <v>15</v>
          </cell>
          <cell r="EB13">
            <v>23</v>
          </cell>
          <cell r="EC13">
            <v>11</v>
          </cell>
          <cell r="ED13">
            <v>19</v>
          </cell>
          <cell r="EE13">
            <v>19</v>
          </cell>
          <cell r="EF13">
            <v>21</v>
          </cell>
          <cell r="EG13">
            <v>116</v>
          </cell>
          <cell r="EH13">
            <v>13</v>
          </cell>
          <cell r="EI13">
            <v>7</v>
          </cell>
          <cell r="EJ13">
            <v>15</v>
          </cell>
          <cell r="EK13">
            <v>23</v>
          </cell>
          <cell r="EL13">
            <v>11</v>
          </cell>
          <cell r="EM13">
            <v>19</v>
          </cell>
          <cell r="EN13">
            <v>19</v>
          </cell>
          <cell r="EO13">
            <v>107</v>
          </cell>
          <cell r="EP13">
            <v>9</v>
          </cell>
          <cell r="EQ13">
            <v>14</v>
          </cell>
          <cell r="ER13">
            <v>9</v>
          </cell>
          <cell r="ES13">
            <v>14</v>
          </cell>
          <cell r="ET13">
            <v>24</v>
          </cell>
          <cell r="EU13">
            <v>15</v>
          </cell>
          <cell r="EV13">
            <v>20</v>
          </cell>
          <cell r="EW13">
            <v>105</v>
          </cell>
          <cell r="EX13">
            <v>13</v>
          </cell>
          <cell r="EY13">
            <v>11</v>
          </cell>
          <cell r="EZ13">
            <v>10</v>
          </cell>
          <cell r="FA13">
            <v>9</v>
          </cell>
          <cell r="FB13">
            <v>14</v>
          </cell>
          <cell r="FC13">
            <v>22</v>
          </cell>
          <cell r="FD13">
            <v>15</v>
          </cell>
          <cell r="FE13">
            <v>94</v>
          </cell>
          <cell r="FF13">
            <v>11</v>
          </cell>
          <cell r="FG13">
            <v>14</v>
          </cell>
          <cell r="FH13">
            <v>11</v>
          </cell>
          <cell r="FI13">
            <v>11</v>
          </cell>
          <cell r="FJ13">
            <v>10</v>
          </cell>
          <cell r="FK13">
            <v>13</v>
          </cell>
          <cell r="FL13">
            <v>22</v>
          </cell>
          <cell r="FM13">
            <v>92</v>
          </cell>
          <cell r="FN13">
            <v>15</v>
          </cell>
          <cell r="FO13">
            <v>11</v>
          </cell>
          <cell r="FP13">
            <v>17</v>
          </cell>
          <cell r="FQ13">
            <v>9</v>
          </cell>
          <cell r="FR13">
            <v>13</v>
          </cell>
          <cell r="FS13">
            <v>11</v>
          </cell>
          <cell r="FT13">
            <v>13</v>
          </cell>
          <cell r="FU13">
            <v>89</v>
          </cell>
          <cell r="FV13">
            <v>12</v>
          </cell>
          <cell r="FW13">
            <v>15</v>
          </cell>
          <cell r="FX13">
            <v>11</v>
          </cell>
          <cell r="FY13">
            <v>17</v>
          </cell>
          <cell r="FZ13">
            <v>9</v>
          </cell>
          <cell r="GA13">
            <v>12</v>
          </cell>
          <cell r="GB13">
            <v>11</v>
          </cell>
          <cell r="GC13">
            <v>87</v>
          </cell>
          <cell r="GD13">
            <v>14</v>
          </cell>
          <cell r="GE13">
            <v>12</v>
          </cell>
          <cell r="GF13">
            <v>14</v>
          </cell>
          <cell r="GG13">
            <v>13</v>
          </cell>
          <cell r="GH13">
            <v>15</v>
          </cell>
          <cell r="GI13">
            <v>10</v>
          </cell>
          <cell r="GJ13">
            <v>13</v>
          </cell>
          <cell r="GK13">
            <v>91</v>
          </cell>
          <cell r="GL13">
            <v>14</v>
          </cell>
          <cell r="GM13">
            <v>14</v>
          </cell>
          <cell r="GN13">
            <v>12</v>
          </cell>
          <cell r="GO13">
            <v>14</v>
          </cell>
          <cell r="GP13">
            <v>13</v>
          </cell>
          <cell r="GQ13">
            <v>15</v>
          </cell>
          <cell r="GR13">
            <v>10</v>
          </cell>
          <cell r="GS13">
            <v>92</v>
          </cell>
        </row>
        <row r="14">
          <cell r="A14">
            <v>2324</v>
          </cell>
          <cell r="B14" t="str">
            <v>Giggleswick Primary School</v>
          </cell>
          <cell r="E14">
            <v>90</v>
          </cell>
          <cell r="F14">
            <v>90</v>
          </cell>
          <cell r="G14">
            <v>12</v>
          </cell>
          <cell r="H14" t="str">
            <v>Craven 003</v>
          </cell>
          <cell r="I14" t="str">
            <v>North Yorkshire</v>
          </cell>
          <cell r="J14" t="str">
            <v>N/A</v>
          </cell>
          <cell r="K14">
            <v>5</v>
          </cell>
          <cell r="L14">
            <v>41</v>
          </cell>
          <cell r="M14">
            <v>0</v>
          </cell>
          <cell r="N14">
            <v>46</v>
          </cell>
          <cell r="O14">
            <v>11.5</v>
          </cell>
          <cell r="P14">
            <v>8152621</v>
          </cell>
          <cell r="Q14" t="str">
            <v>North Craven upper</v>
          </cell>
          <cell r="R14" t="str">
            <v>Julia Temple</v>
          </cell>
          <cell r="S14">
            <v>29</v>
          </cell>
          <cell r="T14">
            <v>46</v>
          </cell>
          <cell r="U14">
            <v>51</v>
          </cell>
          <cell r="V14">
            <v>8</v>
          </cell>
          <cell r="W14">
            <v>12</v>
          </cell>
          <cell r="X14">
            <v>12</v>
          </cell>
          <cell r="Y14">
            <v>15</v>
          </cell>
          <cell r="Z14">
            <v>18</v>
          </cell>
          <cell r="AA14">
            <v>11</v>
          </cell>
          <cell r="AB14">
            <v>0</v>
          </cell>
          <cell r="AC14">
            <v>11</v>
          </cell>
          <cell r="AD14">
            <v>9</v>
          </cell>
          <cell r="AE14">
            <v>12</v>
          </cell>
          <cell r="AF14">
            <v>13</v>
          </cell>
          <cell r="AG14">
            <v>15</v>
          </cell>
          <cell r="AH14">
            <v>18</v>
          </cell>
          <cell r="AI14">
            <v>0</v>
          </cell>
          <cell r="AJ14">
            <v>11</v>
          </cell>
          <cell r="AK14">
            <v>11</v>
          </cell>
          <cell r="AL14">
            <v>10</v>
          </cell>
          <cell r="AM14">
            <v>11</v>
          </cell>
          <cell r="AN14">
            <v>13</v>
          </cell>
          <cell r="AO14">
            <v>11</v>
          </cell>
          <cell r="AQ14">
            <v>7</v>
          </cell>
          <cell r="AR14">
            <v>12</v>
          </cell>
          <cell r="AS14">
            <v>13</v>
          </cell>
          <cell r="AT14">
            <v>9</v>
          </cell>
          <cell r="AU14">
            <v>7</v>
          </cell>
          <cell r="AV14">
            <v>12</v>
          </cell>
          <cell r="AW14">
            <v>0</v>
          </cell>
          <cell r="AX14">
            <v>60</v>
          </cell>
          <cell r="AY14">
            <v>9</v>
          </cell>
          <cell r="AZ14">
            <v>8</v>
          </cell>
          <cell r="BA14">
            <v>11</v>
          </cell>
          <cell r="BB14">
            <v>15</v>
          </cell>
          <cell r="BC14">
            <v>9</v>
          </cell>
          <cell r="BD14">
            <v>6</v>
          </cell>
          <cell r="BE14">
            <v>0</v>
          </cell>
          <cell r="BF14">
            <v>7</v>
          </cell>
          <cell r="BG14">
            <v>9</v>
          </cell>
          <cell r="BH14">
            <v>6</v>
          </cell>
          <cell r="BI14">
            <v>10</v>
          </cell>
          <cell r="BJ14">
            <v>14</v>
          </cell>
          <cell r="BK14">
            <v>7</v>
          </cell>
          <cell r="BL14">
            <v>0</v>
          </cell>
          <cell r="BM14">
            <v>53</v>
          </cell>
          <cell r="BN14">
            <v>11</v>
          </cell>
          <cell r="BO14">
            <v>8</v>
          </cell>
          <cell r="BP14">
            <v>10</v>
          </cell>
          <cell r="BQ14">
            <v>5</v>
          </cell>
          <cell r="BR14">
            <v>10</v>
          </cell>
          <cell r="BS14">
            <v>13</v>
          </cell>
          <cell r="BT14">
            <v>0</v>
          </cell>
          <cell r="BU14">
            <v>57</v>
          </cell>
          <cell r="BV14">
            <v>3</v>
          </cell>
          <cell r="BW14">
            <v>10</v>
          </cell>
          <cell r="BX14">
            <v>8</v>
          </cell>
          <cell r="BY14">
            <v>10</v>
          </cell>
          <cell r="BZ14">
            <v>6</v>
          </cell>
          <cell r="CA14">
            <v>9</v>
          </cell>
          <cell r="CB14">
            <v>0</v>
          </cell>
          <cell r="CC14">
            <v>46</v>
          </cell>
          <cell r="CD14">
            <v>13</v>
          </cell>
          <cell r="CE14">
            <v>3</v>
          </cell>
          <cell r="CF14">
            <v>12</v>
          </cell>
          <cell r="CG14">
            <v>9</v>
          </cell>
          <cell r="CH14">
            <v>10</v>
          </cell>
          <cell r="CI14">
            <v>5</v>
          </cell>
          <cell r="CJ14">
            <v>11</v>
          </cell>
          <cell r="CK14">
            <v>63</v>
          </cell>
          <cell r="CL14">
            <v>8</v>
          </cell>
          <cell r="CM14">
            <v>14</v>
          </cell>
          <cell r="CN14">
            <v>5</v>
          </cell>
          <cell r="CO14">
            <v>13</v>
          </cell>
          <cell r="CP14">
            <v>9</v>
          </cell>
          <cell r="CQ14">
            <v>8</v>
          </cell>
          <cell r="CR14">
            <v>5</v>
          </cell>
          <cell r="CS14">
            <v>62</v>
          </cell>
          <cell r="CT14">
            <v>6</v>
          </cell>
          <cell r="CU14">
            <v>11</v>
          </cell>
          <cell r="CV14">
            <v>14</v>
          </cell>
          <cell r="CW14">
            <v>5</v>
          </cell>
          <cell r="CX14">
            <v>16</v>
          </cell>
          <cell r="CY14">
            <v>9</v>
          </cell>
          <cell r="CZ14">
            <v>7</v>
          </cell>
          <cell r="DA14">
            <v>68</v>
          </cell>
          <cell r="DB14">
            <v>12</v>
          </cell>
          <cell r="DC14">
            <v>6</v>
          </cell>
          <cell r="DD14">
            <v>12</v>
          </cell>
          <cell r="DE14">
            <v>14</v>
          </cell>
          <cell r="DF14">
            <v>5</v>
          </cell>
          <cell r="DG14">
            <v>14</v>
          </cell>
          <cell r="DH14">
            <v>9</v>
          </cell>
          <cell r="DI14">
            <v>72</v>
          </cell>
          <cell r="DJ14">
            <v>9</v>
          </cell>
          <cell r="DK14">
            <v>11</v>
          </cell>
          <cell r="DL14">
            <v>6</v>
          </cell>
          <cell r="DM14">
            <v>11</v>
          </cell>
          <cell r="DN14">
            <v>14</v>
          </cell>
          <cell r="DO14">
            <v>5</v>
          </cell>
          <cell r="DP14">
            <v>15</v>
          </cell>
          <cell r="DQ14">
            <v>71</v>
          </cell>
          <cell r="DR14">
            <v>6</v>
          </cell>
          <cell r="DS14">
            <v>9</v>
          </cell>
          <cell r="DT14">
            <v>12</v>
          </cell>
          <cell r="DU14">
            <v>7</v>
          </cell>
          <cell r="DV14">
            <v>10</v>
          </cell>
          <cell r="DW14">
            <v>17</v>
          </cell>
          <cell r="DX14">
            <v>9</v>
          </cell>
          <cell r="DY14">
            <v>70</v>
          </cell>
          <cell r="DZ14">
            <v>6</v>
          </cell>
          <cell r="EA14">
            <v>7</v>
          </cell>
          <cell r="EB14">
            <v>9</v>
          </cell>
          <cell r="EC14">
            <v>11</v>
          </cell>
          <cell r="ED14">
            <v>7</v>
          </cell>
          <cell r="EE14">
            <v>11</v>
          </cell>
          <cell r="EF14">
            <v>18</v>
          </cell>
          <cell r="EG14">
            <v>69</v>
          </cell>
          <cell r="EH14">
            <v>13</v>
          </cell>
          <cell r="EI14">
            <v>6</v>
          </cell>
          <cell r="EJ14">
            <v>6</v>
          </cell>
          <cell r="EK14">
            <v>9</v>
          </cell>
          <cell r="EL14">
            <v>10</v>
          </cell>
          <cell r="EM14">
            <v>7</v>
          </cell>
          <cell r="EN14">
            <v>12</v>
          </cell>
          <cell r="EO14">
            <v>63</v>
          </cell>
          <cell r="EP14">
            <v>10</v>
          </cell>
          <cell r="EQ14">
            <v>13</v>
          </cell>
          <cell r="ER14">
            <v>7</v>
          </cell>
          <cell r="ES14">
            <v>8</v>
          </cell>
          <cell r="ET14">
            <v>10</v>
          </cell>
          <cell r="EU14">
            <v>12</v>
          </cell>
          <cell r="EV14">
            <v>7</v>
          </cell>
          <cell r="EW14">
            <v>67</v>
          </cell>
          <cell r="EX14">
            <v>12</v>
          </cell>
          <cell r="EY14">
            <v>10</v>
          </cell>
          <cell r="EZ14">
            <v>12</v>
          </cell>
          <cell r="FA14">
            <v>9</v>
          </cell>
          <cell r="FB14">
            <v>6</v>
          </cell>
          <cell r="FC14">
            <v>10</v>
          </cell>
          <cell r="FD14">
            <v>11</v>
          </cell>
          <cell r="FE14">
            <v>70</v>
          </cell>
          <cell r="FF14">
            <v>12</v>
          </cell>
          <cell r="FG14">
            <v>14</v>
          </cell>
          <cell r="FH14">
            <v>9</v>
          </cell>
          <cell r="FI14">
            <v>11</v>
          </cell>
          <cell r="FJ14">
            <v>10</v>
          </cell>
          <cell r="FK14">
            <v>7</v>
          </cell>
          <cell r="FL14">
            <v>10</v>
          </cell>
          <cell r="FM14">
            <v>73</v>
          </cell>
          <cell r="FN14">
            <v>8</v>
          </cell>
          <cell r="FO14">
            <v>11</v>
          </cell>
          <cell r="FP14">
            <v>14</v>
          </cell>
          <cell r="FQ14">
            <v>9</v>
          </cell>
          <cell r="FR14">
            <v>10</v>
          </cell>
          <cell r="FS14">
            <v>10</v>
          </cell>
          <cell r="FT14">
            <v>7</v>
          </cell>
          <cell r="FU14">
            <v>69</v>
          </cell>
          <cell r="FV14">
            <v>8</v>
          </cell>
          <cell r="FW14">
            <v>9</v>
          </cell>
          <cell r="FX14">
            <v>11</v>
          </cell>
          <cell r="FY14">
            <v>14</v>
          </cell>
          <cell r="FZ14">
            <v>8</v>
          </cell>
          <cell r="GA14">
            <v>12</v>
          </cell>
          <cell r="GB14">
            <v>9</v>
          </cell>
          <cell r="GC14">
            <v>71</v>
          </cell>
          <cell r="GD14">
            <v>8</v>
          </cell>
          <cell r="GE14">
            <v>10</v>
          </cell>
          <cell r="GF14">
            <v>10</v>
          </cell>
          <cell r="GG14">
            <v>13</v>
          </cell>
          <cell r="GH14">
            <v>15</v>
          </cell>
          <cell r="GI14">
            <v>9</v>
          </cell>
          <cell r="GJ14">
            <v>10</v>
          </cell>
          <cell r="GK14">
            <v>75</v>
          </cell>
          <cell r="GL14">
            <v>14</v>
          </cell>
          <cell r="GM14">
            <v>8</v>
          </cell>
          <cell r="GN14">
            <v>10</v>
          </cell>
          <cell r="GO14">
            <v>10</v>
          </cell>
          <cell r="GP14">
            <v>13</v>
          </cell>
          <cell r="GQ14">
            <v>15</v>
          </cell>
          <cell r="GR14">
            <v>9</v>
          </cell>
          <cell r="GS14">
            <v>79</v>
          </cell>
        </row>
        <row r="15">
          <cell r="A15">
            <v>2393</v>
          </cell>
          <cell r="B15" t="str">
            <v>Glusburn Community Primary School</v>
          </cell>
          <cell r="E15">
            <v>416</v>
          </cell>
          <cell r="F15">
            <v>463</v>
          </cell>
          <cell r="G15">
            <v>59</v>
          </cell>
          <cell r="H15" t="str">
            <v>Craven 008</v>
          </cell>
          <cell r="I15" t="str">
            <v>North Yorkshire</v>
          </cell>
          <cell r="J15" t="str">
            <v>N/A</v>
          </cell>
          <cell r="K15">
            <v>48</v>
          </cell>
          <cell r="L15">
            <v>21</v>
          </cell>
          <cell r="M15">
            <v>0</v>
          </cell>
          <cell r="N15">
            <v>69</v>
          </cell>
          <cell r="O15">
            <v>17.25</v>
          </cell>
          <cell r="P15">
            <v>8152635</v>
          </cell>
          <cell r="Q15" t="str">
            <v>South Craven</v>
          </cell>
          <cell r="R15" t="str">
            <v>Julia Temple</v>
          </cell>
          <cell r="S15">
            <v>175</v>
          </cell>
          <cell r="T15">
            <v>167</v>
          </cell>
          <cell r="U15">
            <v>290</v>
          </cell>
          <cell r="V15">
            <v>51</v>
          </cell>
          <cell r="W15">
            <v>47</v>
          </cell>
          <cell r="X15">
            <v>37</v>
          </cell>
          <cell r="Y15">
            <v>46</v>
          </cell>
          <cell r="Z15">
            <v>45</v>
          </cell>
          <cell r="AA15">
            <v>46</v>
          </cell>
          <cell r="AB15">
            <v>44</v>
          </cell>
          <cell r="AC15">
            <v>35</v>
          </cell>
          <cell r="AD15">
            <v>48</v>
          </cell>
          <cell r="AE15">
            <v>46</v>
          </cell>
          <cell r="AF15">
            <v>38</v>
          </cell>
          <cell r="AG15">
            <v>46</v>
          </cell>
          <cell r="AH15">
            <v>44</v>
          </cell>
          <cell r="AI15">
            <v>48</v>
          </cell>
          <cell r="AJ15">
            <v>35</v>
          </cell>
          <cell r="AK15">
            <v>37</v>
          </cell>
          <cell r="AL15">
            <v>51</v>
          </cell>
          <cell r="AM15">
            <v>43</v>
          </cell>
          <cell r="AN15">
            <v>38</v>
          </cell>
          <cell r="AO15">
            <v>43</v>
          </cell>
          <cell r="AP15">
            <v>43</v>
          </cell>
          <cell r="AQ15">
            <v>39</v>
          </cell>
          <cell r="AR15">
            <v>35</v>
          </cell>
          <cell r="AS15">
            <v>32</v>
          </cell>
          <cell r="AT15">
            <v>49</v>
          </cell>
          <cell r="AU15">
            <v>44</v>
          </cell>
          <cell r="AV15">
            <v>38</v>
          </cell>
          <cell r="AW15">
            <v>45</v>
          </cell>
          <cell r="AX15">
            <v>282</v>
          </cell>
          <cell r="AY15">
            <v>33</v>
          </cell>
          <cell r="AZ15">
            <v>40</v>
          </cell>
          <cell r="BA15">
            <v>32</v>
          </cell>
          <cell r="BB15">
            <v>33</v>
          </cell>
          <cell r="BC15">
            <v>50</v>
          </cell>
          <cell r="BD15">
            <v>48</v>
          </cell>
          <cell r="BE15">
            <v>40</v>
          </cell>
          <cell r="BF15">
            <v>30</v>
          </cell>
          <cell r="BG15">
            <v>34</v>
          </cell>
          <cell r="BH15">
            <v>40</v>
          </cell>
          <cell r="BI15">
            <v>34</v>
          </cell>
          <cell r="BJ15">
            <v>32</v>
          </cell>
          <cell r="BK15">
            <v>51</v>
          </cell>
          <cell r="BL15">
            <v>49</v>
          </cell>
          <cell r="BM15">
            <v>270</v>
          </cell>
          <cell r="BN15">
            <v>49</v>
          </cell>
          <cell r="BO15">
            <v>29</v>
          </cell>
          <cell r="BP15">
            <v>29</v>
          </cell>
          <cell r="BQ15">
            <v>35</v>
          </cell>
          <cell r="BR15">
            <v>33</v>
          </cell>
          <cell r="BS15">
            <v>29</v>
          </cell>
          <cell r="BT15">
            <v>49</v>
          </cell>
          <cell r="BU15">
            <v>253</v>
          </cell>
          <cell r="BV15">
            <v>34</v>
          </cell>
          <cell r="BW15">
            <v>47</v>
          </cell>
          <cell r="BX15">
            <v>30</v>
          </cell>
          <cell r="BY15">
            <v>30</v>
          </cell>
          <cell r="BZ15">
            <v>35</v>
          </cell>
          <cell r="CA15">
            <v>35</v>
          </cell>
          <cell r="CB15">
            <v>31</v>
          </cell>
          <cell r="CC15">
            <v>242</v>
          </cell>
          <cell r="CD15">
            <v>41</v>
          </cell>
          <cell r="CE15">
            <v>36</v>
          </cell>
          <cell r="CF15">
            <v>45</v>
          </cell>
          <cell r="CG15">
            <v>31</v>
          </cell>
          <cell r="CH15">
            <v>29</v>
          </cell>
          <cell r="CI15">
            <v>35</v>
          </cell>
          <cell r="CJ15">
            <v>33</v>
          </cell>
          <cell r="CK15">
            <v>250</v>
          </cell>
          <cell r="CL15">
            <v>41</v>
          </cell>
          <cell r="CM15">
            <v>43</v>
          </cell>
          <cell r="CN15">
            <v>37</v>
          </cell>
          <cell r="CO15">
            <v>48</v>
          </cell>
          <cell r="CP15">
            <v>32</v>
          </cell>
          <cell r="CQ15">
            <v>33</v>
          </cell>
          <cell r="CR15">
            <v>34</v>
          </cell>
          <cell r="CS15">
            <v>268</v>
          </cell>
          <cell r="CT15">
            <v>50</v>
          </cell>
          <cell r="CU15">
            <v>41</v>
          </cell>
          <cell r="CV15">
            <v>41</v>
          </cell>
          <cell r="CW15">
            <v>37</v>
          </cell>
          <cell r="CX15">
            <v>51</v>
          </cell>
          <cell r="CY15">
            <v>30</v>
          </cell>
          <cell r="CZ15">
            <v>34</v>
          </cell>
          <cell r="DA15">
            <v>284</v>
          </cell>
          <cell r="DB15">
            <v>49</v>
          </cell>
          <cell r="DC15">
            <v>55</v>
          </cell>
          <cell r="DD15">
            <v>41</v>
          </cell>
          <cell r="DE15">
            <v>41</v>
          </cell>
          <cell r="DF15">
            <v>37</v>
          </cell>
          <cell r="DG15">
            <v>51</v>
          </cell>
          <cell r="DH15">
            <v>29</v>
          </cell>
          <cell r="DI15">
            <v>303</v>
          </cell>
          <cell r="DJ15">
            <v>56</v>
          </cell>
          <cell r="DK15">
            <v>49</v>
          </cell>
          <cell r="DL15">
            <v>56</v>
          </cell>
          <cell r="DM15">
            <v>43</v>
          </cell>
          <cell r="DN15">
            <v>40</v>
          </cell>
          <cell r="DO15">
            <v>38</v>
          </cell>
          <cell r="DP15">
            <v>52</v>
          </cell>
          <cell r="DQ15">
            <v>334</v>
          </cell>
          <cell r="DR15">
            <v>57</v>
          </cell>
          <cell r="DS15">
            <v>55</v>
          </cell>
          <cell r="DT15">
            <v>49</v>
          </cell>
          <cell r="DU15">
            <v>54</v>
          </cell>
          <cell r="DV15">
            <v>42</v>
          </cell>
          <cell r="DW15">
            <v>40</v>
          </cell>
          <cell r="DX15">
            <v>34</v>
          </cell>
          <cell r="DY15">
            <v>331</v>
          </cell>
          <cell r="DZ15">
            <v>53</v>
          </cell>
          <cell r="EA15">
            <v>59</v>
          </cell>
          <cell r="EB15">
            <v>58</v>
          </cell>
          <cell r="EC15">
            <v>49</v>
          </cell>
          <cell r="ED15">
            <v>54</v>
          </cell>
          <cell r="EE15">
            <v>41</v>
          </cell>
          <cell r="EF15">
            <v>41</v>
          </cell>
          <cell r="EG15">
            <v>355</v>
          </cell>
          <cell r="EH15">
            <v>55</v>
          </cell>
          <cell r="EI15">
            <v>54</v>
          </cell>
          <cell r="EJ15">
            <v>60</v>
          </cell>
          <cell r="EK15">
            <v>58</v>
          </cell>
          <cell r="EL15">
            <v>49</v>
          </cell>
          <cell r="EM15">
            <v>52</v>
          </cell>
          <cell r="EN15">
            <v>42</v>
          </cell>
          <cell r="EO15">
            <v>370</v>
          </cell>
          <cell r="EP15">
            <v>57</v>
          </cell>
          <cell r="EQ15">
            <v>54</v>
          </cell>
          <cell r="ER15">
            <v>50</v>
          </cell>
          <cell r="ES15">
            <v>60</v>
          </cell>
          <cell r="ET15">
            <v>57</v>
          </cell>
          <cell r="EU15">
            <v>49</v>
          </cell>
          <cell r="EV15">
            <v>52</v>
          </cell>
          <cell r="EW15">
            <v>379</v>
          </cell>
          <cell r="EX15">
            <v>52</v>
          </cell>
          <cell r="EY15">
            <v>57</v>
          </cell>
          <cell r="EZ15">
            <v>53</v>
          </cell>
          <cell r="FA15">
            <v>52</v>
          </cell>
          <cell r="FB15">
            <v>60</v>
          </cell>
          <cell r="FC15">
            <v>56</v>
          </cell>
          <cell r="FD15">
            <v>46</v>
          </cell>
          <cell r="FE15">
            <v>376</v>
          </cell>
          <cell r="FF15">
            <v>48</v>
          </cell>
          <cell r="FG15">
            <v>51</v>
          </cell>
          <cell r="FH15">
            <v>58</v>
          </cell>
          <cell r="FI15">
            <v>53</v>
          </cell>
          <cell r="FJ15">
            <v>53</v>
          </cell>
          <cell r="FK15">
            <v>56</v>
          </cell>
          <cell r="FL15">
            <v>54</v>
          </cell>
          <cell r="FM15">
            <v>373</v>
          </cell>
          <cell r="FN15">
            <v>52</v>
          </cell>
          <cell r="FO15">
            <v>50</v>
          </cell>
          <cell r="FP15">
            <v>49</v>
          </cell>
          <cell r="FQ15">
            <v>59</v>
          </cell>
          <cell r="FR15">
            <v>56</v>
          </cell>
          <cell r="FS15">
            <v>54</v>
          </cell>
          <cell r="FT15">
            <v>57</v>
          </cell>
          <cell r="FU15">
            <v>377</v>
          </cell>
          <cell r="FV15">
            <v>36</v>
          </cell>
          <cell r="FW15">
            <v>51</v>
          </cell>
          <cell r="FX15">
            <v>48</v>
          </cell>
          <cell r="FY15">
            <v>50</v>
          </cell>
          <cell r="FZ15">
            <v>58</v>
          </cell>
          <cell r="GA15">
            <v>55</v>
          </cell>
          <cell r="GB15">
            <v>56</v>
          </cell>
          <cell r="GC15">
            <v>354</v>
          </cell>
          <cell r="GD15">
            <v>46</v>
          </cell>
          <cell r="GE15">
            <v>34</v>
          </cell>
          <cell r="GF15">
            <v>52</v>
          </cell>
          <cell r="GG15">
            <v>47</v>
          </cell>
          <cell r="GH15">
            <v>54</v>
          </cell>
          <cell r="GI15">
            <v>60</v>
          </cell>
          <cell r="GJ15">
            <v>55</v>
          </cell>
          <cell r="GK15">
            <v>348</v>
          </cell>
          <cell r="GL15">
            <v>54</v>
          </cell>
          <cell r="GM15">
            <v>46</v>
          </cell>
          <cell r="GN15">
            <v>34</v>
          </cell>
          <cell r="GO15">
            <v>52</v>
          </cell>
          <cell r="GP15">
            <v>47</v>
          </cell>
          <cell r="GQ15">
            <v>54</v>
          </cell>
          <cell r="GR15">
            <v>60</v>
          </cell>
          <cell r="GS15">
            <v>347</v>
          </cell>
        </row>
        <row r="16">
          <cell r="A16">
            <v>3241</v>
          </cell>
          <cell r="B16" t="str">
            <v>Grassington Church of England Voluntary Controlled Primary School</v>
          </cell>
          <cell r="E16">
            <v>84</v>
          </cell>
          <cell r="F16">
            <v>90</v>
          </cell>
          <cell r="G16">
            <v>12</v>
          </cell>
          <cell r="H16" t="str">
            <v>Craven 009</v>
          </cell>
          <cell r="I16" t="str">
            <v>North Yorkshire</v>
          </cell>
          <cell r="J16" t="str">
            <v>Leeds Diocese (CE)</v>
          </cell>
          <cell r="K16">
            <v>0</v>
          </cell>
          <cell r="L16">
            <v>0</v>
          </cell>
          <cell r="M16">
            <v>0</v>
          </cell>
          <cell r="N16">
            <v>0</v>
          </cell>
          <cell r="O16">
            <v>0</v>
          </cell>
          <cell r="P16">
            <v>8152641</v>
          </cell>
          <cell r="Q16" t="str">
            <v>Wharfedale</v>
          </cell>
          <cell r="R16" t="str">
            <v>Julia Temple</v>
          </cell>
          <cell r="S16">
            <v>33</v>
          </cell>
          <cell r="T16">
            <v>23</v>
          </cell>
          <cell r="U16">
            <v>74</v>
          </cell>
          <cell r="V16">
            <v>9</v>
          </cell>
          <cell r="W16">
            <v>8</v>
          </cell>
          <cell r="X16">
            <v>13</v>
          </cell>
          <cell r="Y16">
            <v>10</v>
          </cell>
          <cell r="Z16">
            <v>15</v>
          </cell>
          <cell r="AA16">
            <v>9</v>
          </cell>
          <cell r="AB16">
            <v>7</v>
          </cell>
          <cell r="AC16">
            <v>5</v>
          </cell>
          <cell r="AD16">
            <v>9</v>
          </cell>
          <cell r="AE16">
            <v>8</v>
          </cell>
          <cell r="AF16">
            <v>14</v>
          </cell>
          <cell r="AG16">
            <v>11</v>
          </cell>
          <cell r="AH16">
            <v>13</v>
          </cell>
          <cell r="AI16">
            <v>11</v>
          </cell>
          <cell r="AJ16">
            <v>6</v>
          </cell>
          <cell r="AK16">
            <v>5</v>
          </cell>
          <cell r="AL16">
            <v>10</v>
          </cell>
          <cell r="AM16">
            <v>8</v>
          </cell>
          <cell r="AN16">
            <v>16</v>
          </cell>
          <cell r="AO16">
            <v>10</v>
          </cell>
          <cell r="AP16">
            <v>13</v>
          </cell>
          <cell r="AQ16">
            <v>5</v>
          </cell>
          <cell r="AR16">
            <v>6</v>
          </cell>
          <cell r="AS16">
            <v>5</v>
          </cell>
          <cell r="AT16">
            <v>9</v>
          </cell>
          <cell r="AU16">
            <v>8</v>
          </cell>
          <cell r="AV16">
            <v>13</v>
          </cell>
          <cell r="AW16">
            <v>10</v>
          </cell>
          <cell r="AX16">
            <v>56</v>
          </cell>
          <cell r="AY16">
            <v>6</v>
          </cell>
          <cell r="AZ16">
            <v>4</v>
          </cell>
          <cell r="BA16">
            <v>5</v>
          </cell>
          <cell r="BB16">
            <v>4</v>
          </cell>
          <cell r="BC16">
            <v>8</v>
          </cell>
          <cell r="BD16">
            <v>8</v>
          </cell>
          <cell r="BE16">
            <v>12</v>
          </cell>
          <cell r="BF16">
            <v>7</v>
          </cell>
          <cell r="BG16">
            <v>5</v>
          </cell>
          <cell r="BH16">
            <v>4</v>
          </cell>
          <cell r="BI16">
            <v>6</v>
          </cell>
          <cell r="BJ16">
            <v>4</v>
          </cell>
          <cell r="BK16">
            <v>10</v>
          </cell>
          <cell r="BL16">
            <v>8</v>
          </cell>
          <cell r="BM16">
            <v>44</v>
          </cell>
          <cell r="BN16">
            <v>12</v>
          </cell>
          <cell r="BO16">
            <v>9</v>
          </cell>
          <cell r="BP16">
            <v>5</v>
          </cell>
          <cell r="BQ16">
            <v>5</v>
          </cell>
          <cell r="BR16">
            <v>8</v>
          </cell>
          <cell r="BS16">
            <v>7</v>
          </cell>
          <cell r="BT16">
            <v>12</v>
          </cell>
          <cell r="BU16">
            <v>58</v>
          </cell>
          <cell r="BV16">
            <v>9</v>
          </cell>
          <cell r="BW16">
            <v>12</v>
          </cell>
          <cell r="BX16">
            <v>9</v>
          </cell>
          <cell r="BY16">
            <v>5</v>
          </cell>
          <cell r="BZ16">
            <v>6</v>
          </cell>
          <cell r="CA16">
            <v>9</v>
          </cell>
          <cell r="CB16">
            <v>6</v>
          </cell>
          <cell r="CC16">
            <v>56</v>
          </cell>
          <cell r="CD16">
            <v>10</v>
          </cell>
          <cell r="CE16">
            <v>8</v>
          </cell>
          <cell r="CF16">
            <v>12</v>
          </cell>
          <cell r="CG16">
            <v>10</v>
          </cell>
          <cell r="CH16">
            <v>6</v>
          </cell>
          <cell r="CI16">
            <v>6</v>
          </cell>
          <cell r="CJ16">
            <v>8</v>
          </cell>
          <cell r="CK16">
            <v>60</v>
          </cell>
          <cell r="CL16">
            <v>8</v>
          </cell>
          <cell r="CM16">
            <v>12</v>
          </cell>
          <cell r="CN16">
            <v>7</v>
          </cell>
          <cell r="CO16">
            <v>13</v>
          </cell>
          <cell r="CP16">
            <v>10</v>
          </cell>
          <cell r="CQ16">
            <v>6</v>
          </cell>
          <cell r="CR16">
            <v>6</v>
          </cell>
          <cell r="CS16">
            <v>62</v>
          </cell>
          <cell r="CT16">
            <v>10</v>
          </cell>
          <cell r="CU16">
            <v>10</v>
          </cell>
          <cell r="CV16">
            <v>13</v>
          </cell>
          <cell r="CW16">
            <v>9</v>
          </cell>
          <cell r="CX16">
            <v>17</v>
          </cell>
          <cell r="CY16">
            <v>10</v>
          </cell>
          <cell r="CZ16">
            <v>9</v>
          </cell>
          <cell r="DA16">
            <v>78</v>
          </cell>
          <cell r="DB16">
            <v>8</v>
          </cell>
          <cell r="DC16">
            <v>10</v>
          </cell>
          <cell r="DD16">
            <v>11</v>
          </cell>
          <cell r="DE16">
            <v>12</v>
          </cell>
          <cell r="DF16">
            <v>9</v>
          </cell>
          <cell r="DG16">
            <v>17</v>
          </cell>
          <cell r="DH16">
            <v>10</v>
          </cell>
          <cell r="DI16">
            <v>77</v>
          </cell>
          <cell r="DJ16">
            <v>10</v>
          </cell>
          <cell r="DK16">
            <v>8</v>
          </cell>
          <cell r="DL16">
            <v>10</v>
          </cell>
          <cell r="DM16">
            <v>12</v>
          </cell>
          <cell r="DN16">
            <v>12</v>
          </cell>
          <cell r="DO16">
            <v>10</v>
          </cell>
          <cell r="DP16">
            <v>16</v>
          </cell>
          <cell r="DQ16">
            <v>78</v>
          </cell>
          <cell r="DR16">
            <v>10</v>
          </cell>
          <cell r="DS16">
            <v>9</v>
          </cell>
          <cell r="DT16">
            <v>9</v>
          </cell>
          <cell r="DU16">
            <v>10</v>
          </cell>
          <cell r="DV16">
            <v>12</v>
          </cell>
          <cell r="DW16">
            <v>10</v>
          </cell>
          <cell r="DX16">
            <v>11</v>
          </cell>
          <cell r="DY16">
            <v>71</v>
          </cell>
          <cell r="DZ16">
            <v>3</v>
          </cell>
          <cell r="EA16">
            <v>9</v>
          </cell>
          <cell r="EB16">
            <v>9</v>
          </cell>
          <cell r="EC16">
            <v>9</v>
          </cell>
          <cell r="ED16">
            <v>10</v>
          </cell>
          <cell r="EE16">
            <v>11</v>
          </cell>
          <cell r="EF16">
            <v>10</v>
          </cell>
          <cell r="EG16">
            <v>61</v>
          </cell>
          <cell r="EH16">
            <v>8</v>
          </cell>
          <cell r="EI16">
            <v>3</v>
          </cell>
          <cell r="EJ16">
            <v>8</v>
          </cell>
          <cell r="EK16">
            <v>8</v>
          </cell>
          <cell r="EL16">
            <v>9</v>
          </cell>
          <cell r="EM16">
            <v>11</v>
          </cell>
          <cell r="EN16">
            <v>11</v>
          </cell>
          <cell r="EO16">
            <v>58</v>
          </cell>
          <cell r="EP16">
            <v>3</v>
          </cell>
          <cell r="EQ16">
            <v>10</v>
          </cell>
          <cell r="ER16">
            <v>5</v>
          </cell>
          <cell r="ES16">
            <v>9</v>
          </cell>
          <cell r="ET16">
            <v>9</v>
          </cell>
          <cell r="EU16">
            <v>10</v>
          </cell>
          <cell r="EV16">
            <v>10</v>
          </cell>
          <cell r="EW16">
            <v>56</v>
          </cell>
          <cell r="EX16">
            <v>10</v>
          </cell>
          <cell r="EY16">
            <v>3</v>
          </cell>
          <cell r="EZ16">
            <v>12</v>
          </cell>
          <cell r="FA16">
            <v>5</v>
          </cell>
          <cell r="FB16">
            <v>9</v>
          </cell>
          <cell r="FC16">
            <v>10</v>
          </cell>
          <cell r="FD16">
            <v>11</v>
          </cell>
          <cell r="FE16">
            <v>60</v>
          </cell>
          <cell r="FF16">
            <v>6</v>
          </cell>
          <cell r="FG16">
            <v>8</v>
          </cell>
          <cell r="FH16">
            <v>5</v>
          </cell>
          <cell r="FI16">
            <v>12</v>
          </cell>
          <cell r="FJ16">
            <v>5</v>
          </cell>
          <cell r="FK16">
            <v>9</v>
          </cell>
          <cell r="FL16">
            <v>10</v>
          </cell>
          <cell r="FM16">
            <v>55</v>
          </cell>
          <cell r="FN16">
            <v>6</v>
          </cell>
          <cell r="FO16">
            <v>6</v>
          </cell>
          <cell r="FP16">
            <v>8</v>
          </cell>
          <cell r="FQ16">
            <v>6</v>
          </cell>
          <cell r="FR16">
            <v>11</v>
          </cell>
          <cell r="FS16">
            <v>8</v>
          </cell>
          <cell r="FT16">
            <v>8</v>
          </cell>
          <cell r="FU16">
            <v>53</v>
          </cell>
          <cell r="FV16">
            <v>11</v>
          </cell>
          <cell r="FW16">
            <v>7</v>
          </cell>
          <cell r="FX16">
            <v>7</v>
          </cell>
          <cell r="FY16">
            <v>9</v>
          </cell>
          <cell r="FZ16">
            <v>4</v>
          </cell>
          <cell r="GA16">
            <v>11</v>
          </cell>
          <cell r="GB16">
            <v>7</v>
          </cell>
          <cell r="GC16">
            <v>56</v>
          </cell>
          <cell r="GD16">
            <v>9</v>
          </cell>
          <cell r="GE16">
            <v>10</v>
          </cell>
          <cell r="GF16">
            <v>8</v>
          </cell>
          <cell r="GG16">
            <v>6</v>
          </cell>
          <cell r="GH16">
            <v>9</v>
          </cell>
          <cell r="GI16">
            <v>3</v>
          </cell>
          <cell r="GJ16">
            <v>12</v>
          </cell>
          <cell r="GK16">
            <v>57</v>
          </cell>
          <cell r="GL16">
            <v>9</v>
          </cell>
          <cell r="GM16">
            <v>9</v>
          </cell>
          <cell r="GN16">
            <v>10</v>
          </cell>
          <cell r="GO16">
            <v>8</v>
          </cell>
          <cell r="GP16">
            <v>6</v>
          </cell>
          <cell r="GQ16">
            <v>9</v>
          </cell>
          <cell r="GR16">
            <v>3</v>
          </cell>
          <cell r="GS16">
            <v>54</v>
          </cell>
        </row>
        <row r="17">
          <cell r="A17">
            <v>2336</v>
          </cell>
          <cell r="B17" t="str">
            <v>Hellifield Community Primary School</v>
          </cell>
          <cell r="E17">
            <v>105</v>
          </cell>
          <cell r="F17">
            <v>118</v>
          </cell>
          <cell r="G17">
            <v>15</v>
          </cell>
          <cell r="H17" t="str">
            <v>Craven 003</v>
          </cell>
          <cell r="I17" t="str">
            <v>North Yorkshire</v>
          </cell>
          <cell r="J17" t="str">
            <v>N/A</v>
          </cell>
          <cell r="K17">
            <v>20</v>
          </cell>
          <cell r="L17">
            <v>0</v>
          </cell>
          <cell r="M17">
            <v>0</v>
          </cell>
          <cell r="N17">
            <v>20</v>
          </cell>
          <cell r="O17">
            <v>5</v>
          </cell>
          <cell r="P17">
            <v>8152620</v>
          </cell>
          <cell r="Q17" t="str">
            <v>North Craven lower</v>
          </cell>
          <cell r="R17" t="str">
            <v>Julia Temple</v>
          </cell>
          <cell r="S17">
            <v>64</v>
          </cell>
          <cell r="T17">
            <v>11</v>
          </cell>
          <cell r="U17">
            <v>93</v>
          </cell>
          <cell r="V17">
            <v>9</v>
          </cell>
          <cell r="W17">
            <v>16</v>
          </cell>
          <cell r="X17">
            <v>6</v>
          </cell>
          <cell r="Y17">
            <v>15</v>
          </cell>
          <cell r="Z17">
            <v>12</v>
          </cell>
          <cell r="AA17">
            <v>5</v>
          </cell>
          <cell r="AB17">
            <v>0</v>
          </cell>
          <cell r="AC17">
            <v>15</v>
          </cell>
          <cell r="AD17">
            <v>8</v>
          </cell>
          <cell r="AE17">
            <v>16</v>
          </cell>
          <cell r="AF17">
            <v>6</v>
          </cell>
          <cell r="AG17">
            <v>13</v>
          </cell>
          <cell r="AH17">
            <v>12</v>
          </cell>
          <cell r="AI17">
            <v>0</v>
          </cell>
          <cell r="AJ17">
            <v>14</v>
          </cell>
          <cell r="AK17">
            <v>16</v>
          </cell>
          <cell r="AL17">
            <v>8</v>
          </cell>
          <cell r="AM17">
            <v>15</v>
          </cell>
          <cell r="AN17">
            <v>5</v>
          </cell>
          <cell r="AO17">
            <v>15</v>
          </cell>
          <cell r="AQ17">
            <v>10</v>
          </cell>
          <cell r="AR17">
            <v>13</v>
          </cell>
          <cell r="AS17">
            <v>14</v>
          </cell>
          <cell r="AT17">
            <v>8</v>
          </cell>
          <cell r="AU17">
            <v>17</v>
          </cell>
          <cell r="AV17">
            <v>6</v>
          </cell>
          <cell r="AW17">
            <v>0</v>
          </cell>
          <cell r="AX17">
            <v>68</v>
          </cell>
          <cell r="AY17">
            <v>11</v>
          </cell>
          <cell r="AZ17">
            <v>10</v>
          </cell>
          <cell r="BA17">
            <v>11</v>
          </cell>
          <cell r="BB17">
            <v>13</v>
          </cell>
          <cell r="BC17">
            <v>7</v>
          </cell>
          <cell r="BD17">
            <v>15</v>
          </cell>
          <cell r="BE17">
            <v>0</v>
          </cell>
          <cell r="BF17">
            <v>8</v>
          </cell>
          <cell r="BG17">
            <v>13</v>
          </cell>
          <cell r="BH17">
            <v>11</v>
          </cell>
          <cell r="BI17">
            <v>14</v>
          </cell>
          <cell r="BJ17">
            <v>13</v>
          </cell>
          <cell r="BK17">
            <v>6</v>
          </cell>
          <cell r="BL17">
            <v>0</v>
          </cell>
          <cell r="BM17">
            <v>65</v>
          </cell>
          <cell r="BN17">
            <v>11</v>
          </cell>
          <cell r="BO17">
            <v>7</v>
          </cell>
          <cell r="BP17">
            <v>12</v>
          </cell>
          <cell r="BQ17">
            <v>8</v>
          </cell>
          <cell r="BR17">
            <v>11</v>
          </cell>
          <cell r="BS17">
            <v>12</v>
          </cell>
          <cell r="BT17">
            <v>0</v>
          </cell>
          <cell r="BU17">
            <v>61</v>
          </cell>
          <cell r="BV17">
            <v>4</v>
          </cell>
          <cell r="BW17">
            <v>11</v>
          </cell>
          <cell r="BX17">
            <v>6</v>
          </cell>
          <cell r="BY17">
            <v>10</v>
          </cell>
          <cell r="BZ17">
            <v>7</v>
          </cell>
          <cell r="CA17">
            <v>10</v>
          </cell>
          <cell r="CB17">
            <v>0</v>
          </cell>
          <cell r="CC17">
            <v>48</v>
          </cell>
          <cell r="CD17">
            <v>8</v>
          </cell>
          <cell r="CE17">
            <v>7</v>
          </cell>
          <cell r="CF17">
            <v>11</v>
          </cell>
          <cell r="CG17">
            <v>6</v>
          </cell>
          <cell r="CH17">
            <v>11</v>
          </cell>
          <cell r="CI17">
            <v>8</v>
          </cell>
          <cell r="CJ17">
            <v>10</v>
          </cell>
          <cell r="CK17">
            <v>61</v>
          </cell>
          <cell r="CL17">
            <v>13</v>
          </cell>
          <cell r="CM17">
            <v>8</v>
          </cell>
          <cell r="CN17">
            <v>8</v>
          </cell>
          <cell r="CO17">
            <v>12</v>
          </cell>
          <cell r="CP17">
            <v>6</v>
          </cell>
          <cell r="CQ17">
            <v>11</v>
          </cell>
          <cell r="CR17">
            <v>7</v>
          </cell>
          <cell r="CS17">
            <v>65</v>
          </cell>
          <cell r="CT17">
            <v>9</v>
          </cell>
          <cell r="CU17">
            <v>14</v>
          </cell>
          <cell r="CV17">
            <v>8</v>
          </cell>
          <cell r="CW17">
            <v>9</v>
          </cell>
          <cell r="CX17">
            <v>11</v>
          </cell>
          <cell r="CY17">
            <v>6</v>
          </cell>
          <cell r="CZ17">
            <v>12</v>
          </cell>
          <cell r="DA17">
            <v>69</v>
          </cell>
          <cell r="DB17">
            <v>8</v>
          </cell>
          <cell r="DC17">
            <v>8</v>
          </cell>
          <cell r="DD17">
            <v>11</v>
          </cell>
          <cell r="DE17">
            <v>11</v>
          </cell>
          <cell r="DF17">
            <v>9</v>
          </cell>
          <cell r="DG17">
            <v>11</v>
          </cell>
          <cell r="DH17">
            <v>6</v>
          </cell>
          <cell r="DI17">
            <v>64</v>
          </cell>
          <cell r="DJ17">
            <v>8</v>
          </cell>
          <cell r="DK17">
            <v>8</v>
          </cell>
          <cell r="DL17">
            <v>8</v>
          </cell>
          <cell r="DM17">
            <v>10</v>
          </cell>
          <cell r="DN17">
            <v>8</v>
          </cell>
          <cell r="DO17">
            <v>9</v>
          </cell>
          <cell r="DP17">
            <v>11</v>
          </cell>
          <cell r="DQ17">
            <v>62</v>
          </cell>
          <cell r="DR17">
            <v>7</v>
          </cell>
          <cell r="DS17">
            <v>8</v>
          </cell>
          <cell r="DT17">
            <v>8</v>
          </cell>
          <cell r="DU17">
            <v>8</v>
          </cell>
          <cell r="DV17">
            <v>10</v>
          </cell>
          <cell r="DW17">
            <v>10</v>
          </cell>
          <cell r="DX17">
            <v>7</v>
          </cell>
          <cell r="DY17">
            <v>58</v>
          </cell>
          <cell r="DZ17">
            <v>7</v>
          </cell>
          <cell r="EA17">
            <v>7</v>
          </cell>
          <cell r="EB17">
            <v>7</v>
          </cell>
          <cell r="EC17">
            <v>8</v>
          </cell>
          <cell r="ED17">
            <v>6</v>
          </cell>
          <cell r="EE17">
            <v>9</v>
          </cell>
          <cell r="EF17">
            <v>13</v>
          </cell>
          <cell r="EG17">
            <v>57</v>
          </cell>
          <cell r="EH17">
            <v>4</v>
          </cell>
          <cell r="EI17">
            <v>7</v>
          </cell>
          <cell r="EJ17">
            <v>9</v>
          </cell>
          <cell r="EK17">
            <v>7</v>
          </cell>
          <cell r="EL17">
            <v>8</v>
          </cell>
          <cell r="EM17">
            <v>7</v>
          </cell>
          <cell r="EN17">
            <v>9</v>
          </cell>
          <cell r="EO17">
            <v>51</v>
          </cell>
          <cell r="EP17">
            <v>9</v>
          </cell>
          <cell r="EQ17">
            <v>4</v>
          </cell>
          <cell r="ER17">
            <v>8</v>
          </cell>
          <cell r="ES17">
            <v>9</v>
          </cell>
          <cell r="ET17">
            <v>6</v>
          </cell>
          <cell r="EU17">
            <v>7</v>
          </cell>
          <cell r="EV17">
            <v>7</v>
          </cell>
          <cell r="EW17">
            <v>50</v>
          </cell>
          <cell r="EX17">
            <v>11</v>
          </cell>
          <cell r="EY17">
            <v>8</v>
          </cell>
          <cell r="EZ17">
            <v>4</v>
          </cell>
          <cell r="FA17">
            <v>8</v>
          </cell>
          <cell r="FB17">
            <v>10</v>
          </cell>
          <cell r="FC17">
            <v>6</v>
          </cell>
          <cell r="FD17">
            <v>8</v>
          </cell>
          <cell r="FE17">
            <v>55</v>
          </cell>
          <cell r="FF17">
            <v>13</v>
          </cell>
          <cell r="FG17">
            <v>13</v>
          </cell>
          <cell r="FH17">
            <v>10</v>
          </cell>
          <cell r="FI17">
            <v>4</v>
          </cell>
          <cell r="FJ17">
            <v>8</v>
          </cell>
          <cell r="FK17">
            <v>10</v>
          </cell>
          <cell r="FL17">
            <v>6</v>
          </cell>
          <cell r="FM17">
            <v>64</v>
          </cell>
          <cell r="FN17">
            <v>10</v>
          </cell>
          <cell r="FO17">
            <v>12</v>
          </cell>
          <cell r="FP17">
            <v>13</v>
          </cell>
          <cell r="FQ17">
            <v>9</v>
          </cell>
          <cell r="FR17">
            <v>6</v>
          </cell>
          <cell r="FS17">
            <v>7</v>
          </cell>
          <cell r="FT17">
            <v>10</v>
          </cell>
          <cell r="FU17">
            <v>67</v>
          </cell>
          <cell r="FV17">
            <v>10</v>
          </cell>
          <cell r="FW17">
            <v>11</v>
          </cell>
          <cell r="FX17">
            <v>13</v>
          </cell>
          <cell r="FY17">
            <v>13</v>
          </cell>
          <cell r="FZ17">
            <v>9</v>
          </cell>
          <cell r="GA17">
            <v>6</v>
          </cell>
          <cell r="GB17">
            <v>6</v>
          </cell>
          <cell r="GC17">
            <v>68</v>
          </cell>
          <cell r="GD17">
            <v>14</v>
          </cell>
          <cell r="GE17">
            <v>11</v>
          </cell>
          <cell r="GF17">
            <v>12</v>
          </cell>
          <cell r="GG17">
            <v>12</v>
          </cell>
          <cell r="GH17">
            <v>12</v>
          </cell>
          <cell r="GI17">
            <v>9</v>
          </cell>
          <cell r="GJ17">
            <v>5</v>
          </cell>
          <cell r="GK17">
            <v>75</v>
          </cell>
          <cell r="GL17">
            <v>4</v>
          </cell>
          <cell r="GM17">
            <v>14</v>
          </cell>
          <cell r="GN17">
            <v>11</v>
          </cell>
          <cell r="GO17">
            <v>12</v>
          </cell>
          <cell r="GP17">
            <v>12</v>
          </cell>
          <cell r="GQ17">
            <v>12</v>
          </cell>
          <cell r="GR17">
            <v>9</v>
          </cell>
          <cell r="GS17">
            <v>74</v>
          </cell>
        </row>
        <row r="18">
          <cell r="A18">
            <v>2391</v>
          </cell>
          <cell r="B18" t="str">
            <v>Ingleton Primary School</v>
          </cell>
          <cell r="E18">
            <v>180</v>
          </cell>
          <cell r="F18">
            <v>180</v>
          </cell>
          <cell r="G18">
            <v>25</v>
          </cell>
          <cell r="H18" t="str">
            <v>Craven 001</v>
          </cell>
          <cell r="I18" t="str">
            <v>North Yorkshire</v>
          </cell>
          <cell r="J18" t="str">
            <v>N/A</v>
          </cell>
          <cell r="K18">
            <v>55</v>
          </cell>
          <cell r="L18">
            <v>0</v>
          </cell>
          <cell r="M18">
            <v>0</v>
          </cell>
          <cell r="N18">
            <v>55</v>
          </cell>
          <cell r="O18">
            <v>13.75</v>
          </cell>
          <cell r="P18">
            <v>8152621</v>
          </cell>
          <cell r="Q18" t="str">
            <v>North Craven upper</v>
          </cell>
          <cell r="R18" t="str">
            <v>Julia Temple</v>
          </cell>
          <cell r="S18">
            <v>127</v>
          </cell>
          <cell r="T18">
            <v>39</v>
          </cell>
          <cell r="U18">
            <v>135</v>
          </cell>
          <cell r="V18">
            <v>23</v>
          </cell>
          <cell r="W18">
            <v>25</v>
          </cell>
          <cell r="X18">
            <v>28</v>
          </cell>
          <cell r="Y18">
            <v>27</v>
          </cell>
          <cell r="Z18">
            <v>21</v>
          </cell>
          <cell r="AA18">
            <v>23</v>
          </cell>
          <cell r="AB18">
            <v>1</v>
          </cell>
          <cell r="AC18">
            <v>21</v>
          </cell>
          <cell r="AD18">
            <v>23</v>
          </cell>
          <cell r="AE18">
            <v>26</v>
          </cell>
          <cell r="AF18">
            <v>28</v>
          </cell>
          <cell r="AG18">
            <v>26</v>
          </cell>
          <cell r="AH18">
            <v>21</v>
          </cell>
          <cell r="AI18">
            <v>0</v>
          </cell>
          <cell r="AJ18">
            <v>21</v>
          </cell>
          <cell r="AK18">
            <v>24</v>
          </cell>
          <cell r="AL18">
            <v>22</v>
          </cell>
          <cell r="AM18">
            <v>31</v>
          </cell>
          <cell r="AN18">
            <v>29</v>
          </cell>
          <cell r="AO18">
            <v>28</v>
          </cell>
          <cell r="AQ18">
            <v>10</v>
          </cell>
          <cell r="AR18">
            <v>22</v>
          </cell>
          <cell r="AS18">
            <v>24</v>
          </cell>
          <cell r="AT18">
            <v>21</v>
          </cell>
          <cell r="AU18">
            <v>31</v>
          </cell>
          <cell r="AV18">
            <v>31</v>
          </cell>
          <cell r="AW18">
            <v>0</v>
          </cell>
          <cell r="AX18">
            <v>139</v>
          </cell>
          <cell r="AY18">
            <v>21</v>
          </cell>
          <cell r="AZ18">
            <v>10</v>
          </cell>
          <cell r="BA18">
            <v>20</v>
          </cell>
          <cell r="BB18">
            <v>26</v>
          </cell>
          <cell r="BC18">
            <v>20</v>
          </cell>
          <cell r="BD18">
            <v>36</v>
          </cell>
          <cell r="BE18">
            <v>0</v>
          </cell>
          <cell r="BF18">
            <v>12</v>
          </cell>
          <cell r="BG18">
            <v>20</v>
          </cell>
          <cell r="BH18">
            <v>9</v>
          </cell>
          <cell r="BI18">
            <v>20</v>
          </cell>
          <cell r="BJ18">
            <v>26</v>
          </cell>
          <cell r="BK18">
            <v>21</v>
          </cell>
          <cell r="BL18">
            <v>0</v>
          </cell>
          <cell r="BM18">
            <v>108</v>
          </cell>
          <cell r="BN18">
            <v>21</v>
          </cell>
          <cell r="BO18">
            <v>12</v>
          </cell>
          <cell r="BP18">
            <v>20</v>
          </cell>
          <cell r="BQ18">
            <v>11</v>
          </cell>
          <cell r="BR18">
            <v>20</v>
          </cell>
          <cell r="BS18">
            <v>26</v>
          </cell>
          <cell r="BT18">
            <v>0</v>
          </cell>
          <cell r="BU18">
            <v>110</v>
          </cell>
          <cell r="BV18">
            <v>18</v>
          </cell>
          <cell r="BW18">
            <v>21</v>
          </cell>
          <cell r="BX18">
            <v>11</v>
          </cell>
          <cell r="BY18">
            <v>21</v>
          </cell>
          <cell r="BZ18">
            <v>11</v>
          </cell>
          <cell r="CA18">
            <v>20</v>
          </cell>
          <cell r="CB18">
            <v>0</v>
          </cell>
          <cell r="CC18">
            <v>102</v>
          </cell>
          <cell r="CD18">
            <v>17</v>
          </cell>
          <cell r="CE18">
            <v>18</v>
          </cell>
          <cell r="CF18">
            <v>20</v>
          </cell>
          <cell r="CG18">
            <v>11</v>
          </cell>
          <cell r="CH18">
            <v>20</v>
          </cell>
          <cell r="CI18">
            <v>10</v>
          </cell>
          <cell r="CJ18">
            <v>19</v>
          </cell>
          <cell r="CK18">
            <v>115</v>
          </cell>
          <cell r="CL18">
            <v>23</v>
          </cell>
          <cell r="CM18">
            <v>17</v>
          </cell>
          <cell r="CN18">
            <v>22</v>
          </cell>
          <cell r="CO18">
            <v>25</v>
          </cell>
          <cell r="CP18">
            <v>11</v>
          </cell>
          <cell r="CQ18">
            <v>21</v>
          </cell>
          <cell r="CR18">
            <v>10</v>
          </cell>
          <cell r="CS18">
            <v>129</v>
          </cell>
          <cell r="CT18">
            <v>27</v>
          </cell>
          <cell r="CU18">
            <v>23</v>
          </cell>
          <cell r="CV18">
            <v>18</v>
          </cell>
          <cell r="CW18">
            <v>21</v>
          </cell>
          <cell r="CX18">
            <v>25</v>
          </cell>
          <cell r="CY18">
            <v>11</v>
          </cell>
          <cell r="CZ18">
            <v>23</v>
          </cell>
          <cell r="DA18">
            <v>148</v>
          </cell>
          <cell r="DB18">
            <v>23</v>
          </cell>
          <cell r="DC18">
            <v>25</v>
          </cell>
          <cell r="DD18">
            <v>23</v>
          </cell>
          <cell r="DE18">
            <v>17</v>
          </cell>
          <cell r="DF18">
            <v>22</v>
          </cell>
          <cell r="DG18">
            <v>25</v>
          </cell>
          <cell r="DH18">
            <v>14</v>
          </cell>
          <cell r="DI18">
            <v>149</v>
          </cell>
          <cell r="DJ18">
            <v>28</v>
          </cell>
          <cell r="DK18">
            <v>21</v>
          </cell>
          <cell r="DL18">
            <v>27</v>
          </cell>
          <cell r="DM18">
            <v>23</v>
          </cell>
          <cell r="DN18">
            <v>18</v>
          </cell>
          <cell r="DO18">
            <v>22</v>
          </cell>
          <cell r="DP18">
            <v>26</v>
          </cell>
          <cell r="DQ18">
            <v>165</v>
          </cell>
          <cell r="DR18">
            <v>27</v>
          </cell>
          <cell r="DS18">
            <v>29</v>
          </cell>
          <cell r="DT18">
            <v>20</v>
          </cell>
          <cell r="DU18">
            <v>29</v>
          </cell>
          <cell r="DV18">
            <v>23</v>
          </cell>
          <cell r="DW18">
            <v>19</v>
          </cell>
          <cell r="DX18">
            <v>22</v>
          </cell>
          <cell r="DY18">
            <v>169</v>
          </cell>
          <cell r="DZ18">
            <v>20</v>
          </cell>
          <cell r="EA18">
            <v>27</v>
          </cell>
          <cell r="EB18">
            <v>27</v>
          </cell>
          <cell r="EC18">
            <v>20</v>
          </cell>
          <cell r="ED18">
            <v>29</v>
          </cell>
          <cell r="EE18">
            <v>21</v>
          </cell>
          <cell r="EF18">
            <v>19</v>
          </cell>
          <cell r="EG18">
            <v>163</v>
          </cell>
          <cell r="EH18">
            <v>16</v>
          </cell>
          <cell r="EI18">
            <v>19</v>
          </cell>
          <cell r="EJ18">
            <v>28</v>
          </cell>
          <cell r="EK18">
            <v>23</v>
          </cell>
          <cell r="EL18">
            <v>20</v>
          </cell>
          <cell r="EM18">
            <v>30</v>
          </cell>
          <cell r="EN18">
            <v>20</v>
          </cell>
          <cell r="EO18">
            <v>156</v>
          </cell>
          <cell r="EP18">
            <v>24</v>
          </cell>
          <cell r="EQ18">
            <v>19</v>
          </cell>
          <cell r="ER18">
            <v>20</v>
          </cell>
          <cell r="ES18">
            <v>30</v>
          </cell>
          <cell r="ET18">
            <v>24</v>
          </cell>
          <cell r="EU18">
            <v>21</v>
          </cell>
          <cell r="EV18">
            <v>30</v>
          </cell>
          <cell r="EW18">
            <v>168</v>
          </cell>
          <cell r="EX18">
            <v>18</v>
          </cell>
          <cell r="EY18">
            <v>25</v>
          </cell>
          <cell r="EZ18">
            <v>20</v>
          </cell>
          <cell r="FA18">
            <v>20</v>
          </cell>
          <cell r="FB18">
            <v>29</v>
          </cell>
          <cell r="FC18">
            <v>24</v>
          </cell>
          <cell r="FD18">
            <v>22</v>
          </cell>
          <cell r="FE18">
            <v>158</v>
          </cell>
          <cell r="FF18">
            <v>24</v>
          </cell>
          <cell r="FG18">
            <v>19</v>
          </cell>
          <cell r="FH18">
            <v>25</v>
          </cell>
          <cell r="FI18">
            <v>19</v>
          </cell>
          <cell r="FJ18">
            <v>19</v>
          </cell>
          <cell r="FK18">
            <v>30</v>
          </cell>
          <cell r="FL18">
            <v>24</v>
          </cell>
          <cell r="FM18">
            <v>160</v>
          </cell>
          <cell r="FN18">
            <v>21</v>
          </cell>
          <cell r="FO18">
            <v>25</v>
          </cell>
          <cell r="FP18">
            <v>19</v>
          </cell>
          <cell r="FQ18">
            <v>25</v>
          </cell>
          <cell r="FR18">
            <v>19</v>
          </cell>
          <cell r="FS18">
            <v>17</v>
          </cell>
          <cell r="FT18">
            <v>30</v>
          </cell>
          <cell r="FU18">
            <v>156</v>
          </cell>
          <cell r="FV18">
            <v>27</v>
          </cell>
          <cell r="FW18">
            <v>21</v>
          </cell>
          <cell r="FX18">
            <v>26</v>
          </cell>
          <cell r="FY18">
            <v>21</v>
          </cell>
          <cell r="FZ18">
            <v>28</v>
          </cell>
          <cell r="GA18">
            <v>19</v>
          </cell>
          <cell r="GB18">
            <v>18</v>
          </cell>
          <cell r="GC18">
            <v>160</v>
          </cell>
          <cell r="GD18">
            <v>23</v>
          </cell>
          <cell r="GE18">
            <v>26</v>
          </cell>
          <cell r="GF18">
            <v>22</v>
          </cell>
          <cell r="GG18">
            <v>27</v>
          </cell>
          <cell r="GH18">
            <v>22</v>
          </cell>
          <cell r="GI18">
            <v>27</v>
          </cell>
          <cell r="GJ18">
            <v>18</v>
          </cell>
          <cell r="GK18">
            <v>165</v>
          </cell>
          <cell r="GL18">
            <v>30</v>
          </cell>
          <cell r="GM18">
            <v>23</v>
          </cell>
          <cell r="GN18">
            <v>26</v>
          </cell>
          <cell r="GO18">
            <v>22</v>
          </cell>
          <cell r="GP18">
            <v>27</v>
          </cell>
          <cell r="GQ18">
            <v>22</v>
          </cell>
          <cell r="GR18">
            <v>27</v>
          </cell>
          <cell r="GS18">
            <v>177</v>
          </cell>
        </row>
        <row r="19">
          <cell r="A19">
            <v>2343</v>
          </cell>
          <cell r="B19" t="str">
            <v>Kettlewell Primary School</v>
          </cell>
          <cell r="E19">
            <v>52</v>
          </cell>
          <cell r="F19">
            <v>59</v>
          </cell>
          <cell r="G19">
            <v>7</v>
          </cell>
          <cell r="H19" t="str">
            <v>Craven 009</v>
          </cell>
          <cell r="I19" t="str">
            <v>North Yorkshire</v>
          </cell>
          <cell r="J19" t="str">
            <v>N/A</v>
          </cell>
          <cell r="K19">
            <v>0</v>
          </cell>
          <cell r="L19">
            <v>0</v>
          </cell>
          <cell r="M19">
            <v>0</v>
          </cell>
          <cell r="N19">
            <v>0</v>
          </cell>
          <cell r="O19">
            <v>0</v>
          </cell>
          <cell r="P19">
            <v>8152641</v>
          </cell>
          <cell r="Q19" t="str">
            <v>Wharfedale</v>
          </cell>
          <cell r="R19" t="str">
            <v>Julia Temple</v>
          </cell>
          <cell r="S19">
            <v>21</v>
          </cell>
          <cell r="T19">
            <v>10</v>
          </cell>
          <cell r="U19">
            <v>29</v>
          </cell>
          <cell r="V19">
            <v>1</v>
          </cell>
          <cell r="W19">
            <v>3</v>
          </cell>
          <cell r="X19">
            <v>6</v>
          </cell>
          <cell r="Y19">
            <v>2</v>
          </cell>
          <cell r="Z19">
            <v>3</v>
          </cell>
          <cell r="AA19">
            <v>5</v>
          </cell>
          <cell r="AB19">
            <v>6</v>
          </cell>
          <cell r="AC19">
            <v>2</v>
          </cell>
          <cell r="AD19">
            <v>2</v>
          </cell>
          <cell r="AE19">
            <v>3</v>
          </cell>
          <cell r="AF19">
            <v>6</v>
          </cell>
          <cell r="AG19">
            <v>2</v>
          </cell>
          <cell r="AH19">
            <v>3</v>
          </cell>
          <cell r="AI19">
            <v>7</v>
          </cell>
          <cell r="AJ19">
            <v>5</v>
          </cell>
          <cell r="AK19">
            <v>3</v>
          </cell>
          <cell r="AL19">
            <v>4</v>
          </cell>
          <cell r="AM19">
            <v>3</v>
          </cell>
          <cell r="AN19">
            <v>7</v>
          </cell>
          <cell r="AO19">
            <v>3</v>
          </cell>
          <cell r="AP19">
            <v>3</v>
          </cell>
          <cell r="AQ19">
            <v>2</v>
          </cell>
          <cell r="AR19">
            <v>7</v>
          </cell>
          <cell r="AS19">
            <v>3</v>
          </cell>
          <cell r="AT19">
            <v>5</v>
          </cell>
          <cell r="AU19">
            <v>3</v>
          </cell>
          <cell r="AV19">
            <v>8</v>
          </cell>
          <cell r="AW19">
            <v>3</v>
          </cell>
          <cell r="AX19">
            <v>31</v>
          </cell>
          <cell r="AY19">
            <v>2</v>
          </cell>
          <cell r="AZ19">
            <v>1</v>
          </cell>
          <cell r="BA19">
            <v>8</v>
          </cell>
          <cell r="BB19">
            <v>3</v>
          </cell>
          <cell r="BC19">
            <v>4</v>
          </cell>
          <cell r="BD19">
            <v>4</v>
          </cell>
          <cell r="BE19">
            <v>7</v>
          </cell>
          <cell r="BF19">
            <v>2</v>
          </cell>
          <cell r="BG19">
            <v>3</v>
          </cell>
          <cell r="BH19">
            <v>1</v>
          </cell>
          <cell r="BI19">
            <v>11</v>
          </cell>
          <cell r="BJ19">
            <v>4</v>
          </cell>
          <cell r="BK19">
            <v>5</v>
          </cell>
          <cell r="BL19">
            <v>5</v>
          </cell>
          <cell r="BM19">
            <v>31</v>
          </cell>
          <cell r="BN19">
            <v>0</v>
          </cell>
          <cell r="BO19">
            <v>2</v>
          </cell>
          <cell r="BP19">
            <v>4</v>
          </cell>
          <cell r="BQ19">
            <v>1</v>
          </cell>
          <cell r="BR19">
            <v>11</v>
          </cell>
          <cell r="BS19">
            <v>3</v>
          </cell>
          <cell r="BT19">
            <v>4</v>
          </cell>
          <cell r="BU19">
            <v>25</v>
          </cell>
          <cell r="BV19">
            <v>3</v>
          </cell>
          <cell r="BW19">
            <v>1</v>
          </cell>
          <cell r="BX19">
            <v>3</v>
          </cell>
          <cell r="BY19">
            <v>5</v>
          </cell>
          <cell r="BZ19">
            <v>0</v>
          </cell>
          <cell r="CA19">
            <v>9</v>
          </cell>
          <cell r="CB19">
            <v>2</v>
          </cell>
          <cell r="CC19">
            <v>23</v>
          </cell>
          <cell r="CD19">
            <v>5</v>
          </cell>
          <cell r="CE19">
            <v>3</v>
          </cell>
          <cell r="CF19">
            <v>3</v>
          </cell>
          <cell r="CG19">
            <v>3</v>
          </cell>
          <cell r="CH19">
            <v>4</v>
          </cell>
          <cell r="CI19">
            <v>1</v>
          </cell>
          <cell r="CJ19">
            <v>10</v>
          </cell>
          <cell r="CK19">
            <v>29</v>
          </cell>
          <cell r="CL19">
            <v>3</v>
          </cell>
          <cell r="CM19">
            <v>3</v>
          </cell>
          <cell r="CN19">
            <v>3</v>
          </cell>
          <cell r="CO19">
            <v>3</v>
          </cell>
          <cell r="CP19">
            <v>1</v>
          </cell>
          <cell r="CQ19">
            <v>3</v>
          </cell>
          <cell r="CR19">
            <v>3</v>
          </cell>
          <cell r="CS19">
            <v>19</v>
          </cell>
          <cell r="CT19">
            <v>6</v>
          </cell>
          <cell r="CU19">
            <v>4</v>
          </cell>
          <cell r="CV19">
            <v>3</v>
          </cell>
          <cell r="CW19">
            <v>3</v>
          </cell>
          <cell r="CX19">
            <v>3</v>
          </cell>
          <cell r="CY19">
            <v>2</v>
          </cell>
          <cell r="CZ19">
            <v>4</v>
          </cell>
          <cell r="DA19">
            <v>25</v>
          </cell>
          <cell r="DB19">
            <v>3</v>
          </cell>
          <cell r="DC19">
            <v>6</v>
          </cell>
          <cell r="DD19">
            <v>5</v>
          </cell>
          <cell r="DE19">
            <v>4</v>
          </cell>
          <cell r="DF19">
            <v>4</v>
          </cell>
          <cell r="DG19">
            <v>7</v>
          </cell>
          <cell r="DH19">
            <v>2</v>
          </cell>
          <cell r="DI19">
            <v>31</v>
          </cell>
          <cell r="DJ19">
            <v>4</v>
          </cell>
          <cell r="DK19">
            <v>3</v>
          </cell>
          <cell r="DL19">
            <v>6</v>
          </cell>
          <cell r="DM19">
            <v>5</v>
          </cell>
          <cell r="DN19">
            <v>4</v>
          </cell>
          <cell r="DO19">
            <v>4</v>
          </cell>
          <cell r="DP19">
            <v>7</v>
          </cell>
          <cell r="DQ19">
            <v>33</v>
          </cell>
          <cell r="DR19">
            <v>2</v>
          </cell>
          <cell r="DS19">
            <v>4</v>
          </cell>
          <cell r="DT19">
            <v>5</v>
          </cell>
          <cell r="DU19">
            <v>6</v>
          </cell>
          <cell r="DV19">
            <v>5</v>
          </cell>
          <cell r="DW19">
            <v>4</v>
          </cell>
          <cell r="DX19">
            <v>4</v>
          </cell>
          <cell r="DY19">
            <v>30</v>
          </cell>
          <cell r="DZ19">
            <v>3</v>
          </cell>
          <cell r="EA19">
            <v>3</v>
          </cell>
          <cell r="EB19">
            <v>3</v>
          </cell>
          <cell r="EC19">
            <v>4</v>
          </cell>
          <cell r="ED19">
            <v>5</v>
          </cell>
          <cell r="EE19">
            <v>5</v>
          </cell>
          <cell r="EF19">
            <v>4</v>
          </cell>
          <cell r="EG19">
            <v>27</v>
          </cell>
          <cell r="EH19">
            <v>2</v>
          </cell>
          <cell r="EI19">
            <v>3</v>
          </cell>
          <cell r="EJ19">
            <v>3</v>
          </cell>
          <cell r="EK19">
            <v>2</v>
          </cell>
          <cell r="EL19">
            <v>4</v>
          </cell>
          <cell r="EM19">
            <v>4</v>
          </cell>
          <cell r="EN19">
            <v>4</v>
          </cell>
          <cell r="EO19">
            <v>22</v>
          </cell>
          <cell r="EP19">
            <v>4</v>
          </cell>
          <cell r="EQ19">
            <v>3</v>
          </cell>
          <cell r="ER19">
            <v>4</v>
          </cell>
          <cell r="ES19">
            <v>2</v>
          </cell>
          <cell r="ET19">
            <v>3</v>
          </cell>
          <cell r="EU19">
            <v>3</v>
          </cell>
          <cell r="EV19">
            <v>4</v>
          </cell>
          <cell r="EW19">
            <v>23</v>
          </cell>
          <cell r="EX19">
            <v>3</v>
          </cell>
          <cell r="EY19">
            <v>4</v>
          </cell>
          <cell r="EZ19">
            <v>4</v>
          </cell>
          <cell r="FA19">
            <v>4</v>
          </cell>
          <cell r="FB19">
            <v>2</v>
          </cell>
          <cell r="FC19">
            <v>4</v>
          </cell>
          <cell r="FD19">
            <v>3</v>
          </cell>
          <cell r="FE19">
            <v>24</v>
          </cell>
          <cell r="FF19">
            <v>4</v>
          </cell>
          <cell r="FG19">
            <v>4</v>
          </cell>
          <cell r="FH19">
            <v>4</v>
          </cell>
          <cell r="FI19">
            <v>4</v>
          </cell>
          <cell r="FJ19">
            <v>4</v>
          </cell>
          <cell r="FK19">
            <v>2</v>
          </cell>
          <cell r="FL19">
            <v>4</v>
          </cell>
          <cell r="FM19">
            <v>26</v>
          </cell>
          <cell r="FN19">
            <v>4</v>
          </cell>
          <cell r="FO19">
            <v>5</v>
          </cell>
          <cell r="FP19">
            <v>4</v>
          </cell>
          <cell r="FQ19">
            <v>4</v>
          </cell>
          <cell r="FR19">
            <v>4</v>
          </cell>
          <cell r="FS19">
            <v>3</v>
          </cell>
          <cell r="FT19">
            <v>2</v>
          </cell>
          <cell r="FU19">
            <v>26</v>
          </cell>
          <cell r="FV19">
            <v>5</v>
          </cell>
          <cell r="FW19">
            <v>4</v>
          </cell>
          <cell r="FX19">
            <v>4</v>
          </cell>
          <cell r="FY19">
            <v>4</v>
          </cell>
          <cell r="FZ19">
            <v>4</v>
          </cell>
          <cell r="GA19">
            <v>4</v>
          </cell>
          <cell r="GB19">
            <v>3</v>
          </cell>
          <cell r="GC19">
            <v>28</v>
          </cell>
          <cell r="GD19">
            <v>4</v>
          </cell>
          <cell r="GE19">
            <v>7</v>
          </cell>
          <cell r="GF19">
            <v>4</v>
          </cell>
          <cell r="GG19">
            <v>6</v>
          </cell>
          <cell r="GH19">
            <v>5</v>
          </cell>
          <cell r="GI19">
            <v>4</v>
          </cell>
          <cell r="GJ19">
            <v>4</v>
          </cell>
          <cell r="GK19">
            <v>34</v>
          </cell>
          <cell r="GL19">
            <v>3</v>
          </cell>
          <cell r="GM19">
            <v>4</v>
          </cell>
          <cell r="GN19">
            <v>7</v>
          </cell>
          <cell r="GO19">
            <v>4</v>
          </cell>
          <cell r="GP19">
            <v>6</v>
          </cell>
          <cell r="GQ19">
            <v>5</v>
          </cell>
          <cell r="GR19">
            <v>4</v>
          </cell>
          <cell r="GS19">
            <v>33</v>
          </cell>
        </row>
        <row r="20">
          <cell r="A20">
            <v>3287</v>
          </cell>
          <cell r="B20" t="str">
            <v>Kildwick Church of England Voluntary Controlled Primary School</v>
          </cell>
          <cell r="E20">
            <v>119</v>
          </cell>
          <cell r="F20">
            <v>132</v>
          </cell>
          <cell r="G20">
            <v>17</v>
          </cell>
          <cell r="H20" t="str">
            <v>Craven 008</v>
          </cell>
          <cell r="I20" t="str">
            <v>North Yorkshire</v>
          </cell>
          <cell r="J20" t="str">
            <v>Leeds Diocese (CE)</v>
          </cell>
          <cell r="K20">
            <v>3</v>
          </cell>
          <cell r="L20">
            <v>0</v>
          </cell>
          <cell r="M20">
            <v>0</v>
          </cell>
          <cell r="N20">
            <v>3</v>
          </cell>
          <cell r="O20">
            <v>0.75</v>
          </cell>
          <cell r="P20">
            <v>8152635</v>
          </cell>
          <cell r="Q20" t="str">
            <v>South Craven</v>
          </cell>
          <cell r="R20" t="str">
            <v>Julia Temple</v>
          </cell>
          <cell r="S20">
            <v>27</v>
          </cell>
          <cell r="T20">
            <v>113</v>
          </cell>
          <cell r="U20">
            <v>34</v>
          </cell>
          <cell r="V20">
            <v>16</v>
          </cell>
          <cell r="W20">
            <v>18</v>
          </cell>
          <cell r="X20">
            <v>17</v>
          </cell>
          <cell r="Y20">
            <v>16</v>
          </cell>
          <cell r="Z20">
            <v>18</v>
          </cell>
          <cell r="AA20">
            <v>12</v>
          </cell>
          <cell r="AB20">
            <v>19</v>
          </cell>
          <cell r="AC20">
            <v>19</v>
          </cell>
          <cell r="AD20">
            <v>14</v>
          </cell>
          <cell r="AE20">
            <v>18</v>
          </cell>
          <cell r="AF20">
            <v>16</v>
          </cell>
          <cell r="AG20">
            <v>16</v>
          </cell>
          <cell r="AH20">
            <v>18</v>
          </cell>
          <cell r="AI20">
            <v>12</v>
          </cell>
          <cell r="AJ20">
            <v>17</v>
          </cell>
          <cell r="AK20">
            <v>20</v>
          </cell>
          <cell r="AL20">
            <v>15</v>
          </cell>
          <cell r="AM20">
            <v>17</v>
          </cell>
          <cell r="AN20">
            <v>16</v>
          </cell>
          <cell r="AO20">
            <v>15</v>
          </cell>
          <cell r="AP20">
            <v>18</v>
          </cell>
          <cell r="AQ20">
            <v>18</v>
          </cell>
          <cell r="AR20">
            <v>18</v>
          </cell>
          <cell r="AS20">
            <v>20</v>
          </cell>
          <cell r="AT20">
            <v>16</v>
          </cell>
          <cell r="AU20">
            <v>18</v>
          </cell>
          <cell r="AV20">
            <v>15</v>
          </cell>
          <cell r="AW20">
            <v>16</v>
          </cell>
          <cell r="AX20">
            <v>121</v>
          </cell>
          <cell r="AY20">
            <v>16</v>
          </cell>
          <cell r="AZ20">
            <v>18</v>
          </cell>
          <cell r="BA20">
            <v>17</v>
          </cell>
          <cell r="BB20">
            <v>20</v>
          </cell>
          <cell r="BC20">
            <v>16</v>
          </cell>
          <cell r="BD20">
            <v>17</v>
          </cell>
          <cell r="BE20">
            <v>16</v>
          </cell>
          <cell r="BF20">
            <v>18</v>
          </cell>
          <cell r="BG20">
            <v>17</v>
          </cell>
          <cell r="BH20">
            <v>18</v>
          </cell>
          <cell r="BI20">
            <v>17</v>
          </cell>
          <cell r="BJ20">
            <v>20</v>
          </cell>
          <cell r="BK20">
            <v>16</v>
          </cell>
          <cell r="BL20">
            <v>17</v>
          </cell>
          <cell r="BM20">
            <v>123</v>
          </cell>
          <cell r="BN20">
            <v>21</v>
          </cell>
          <cell r="BO20">
            <v>18</v>
          </cell>
          <cell r="BP20">
            <v>17</v>
          </cell>
          <cell r="BQ20">
            <v>16</v>
          </cell>
          <cell r="BR20">
            <v>16</v>
          </cell>
          <cell r="BS20">
            <v>21</v>
          </cell>
          <cell r="BT20">
            <v>16</v>
          </cell>
          <cell r="BU20">
            <v>125</v>
          </cell>
          <cell r="BV20">
            <v>19</v>
          </cell>
          <cell r="BW20">
            <v>21</v>
          </cell>
          <cell r="BX20">
            <v>17</v>
          </cell>
          <cell r="BY20">
            <v>18</v>
          </cell>
          <cell r="BZ20">
            <v>16</v>
          </cell>
          <cell r="CA20">
            <v>18</v>
          </cell>
          <cell r="CB20">
            <v>21</v>
          </cell>
          <cell r="CC20">
            <v>130</v>
          </cell>
          <cell r="CD20">
            <v>18</v>
          </cell>
          <cell r="CE20">
            <v>21</v>
          </cell>
          <cell r="CF20">
            <v>21</v>
          </cell>
          <cell r="CG20">
            <v>18</v>
          </cell>
          <cell r="CH20">
            <v>18</v>
          </cell>
          <cell r="CI20">
            <v>16</v>
          </cell>
          <cell r="CJ20">
            <v>19</v>
          </cell>
          <cell r="CK20">
            <v>131</v>
          </cell>
          <cell r="CL20">
            <v>16</v>
          </cell>
          <cell r="CM20">
            <v>19</v>
          </cell>
          <cell r="CN20">
            <v>19</v>
          </cell>
          <cell r="CO20">
            <v>21</v>
          </cell>
          <cell r="CP20">
            <v>18</v>
          </cell>
          <cell r="CQ20">
            <v>17</v>
          </cell>
          <cell r="CR20">
            <v>19</v>
          </cell>
          <cell r="CS20">
            <v>129</v>
          </cell>
          <cell r="CT20">
            <v>16</v>
          </cell>
          <cell r="CU20">
            <v>16</v>
          </cell>
          <cell r="CV20">
            <v>19</v>
          </cell>
          <cell r="CW20">
            <v>18</v>
          </cell>
          <cell r="CX20">
            <v>21</v>
          </cell>
          <cell r="CY20">
            <v>18</v>
          </cell>
          <cell r="CZ20">
            <v>18</v>
          </cell>
          <cell r="DA20">
            <v>126</v>
          </cell>
          <cell r="DB20">
            <v>18</v>
          </cell>
          <cell r="DC20">
            <v>16</v>
          </cell>
          <cell r="DD20">
            <v>18</v>
          </cell>
          <cell r="DE20">
            <v>19</v>
          </cell>
          <cell r="DF20">
            <v>19</v>
          </cell>
          <cell r="DG20">
            <v>21</v>
          </cell>
          <cell r="DH20">
            <v>18</v>
          </cell>
          <cell r="DI20">
            <v>129</v>
          </cell>
          <cell r="DJ20">
            <v>18</v>
          </cell>
          <cell r="DK20">
            <v>17</v>
          </cell>
          <cell r="DL20">
            <v>15</v>
          </cell>
          <cell r="DM20">
            <v>18</v>
          </cell>
          <cell r="DN20">
            <v>18</v>
          </cell>
          <cell r="DO20">
            <v>19</v>
          </cell>
          <cell r="DP20">
            <v>21</v>
          </cell>
          <cell r="DQ20">
            <v>126</v>
          </cell>
          <cell r="DR20">
            <v>19</v>
          </cell>
          <cell r="DS20">
            <v>18</v>
          </cell>
          <cell r="DT20">
            <v>17</v>
          </cell>
          <cell r="DU20">
            <v>17</v>
          </cell>
          <cell r="DV20">
            <v>19</v>
          </cell>
          <cell r="DW20">
            <v>18</v>
          </cell>
          <cell r="DX20">
            <v>19</v>
          </cell>
          <cell r="DY20">
            <v>127</v>
          </cell>
          <cell r="DZ20">
            <v>17</v>
          </cell>
          <cell r="EA20">
            <v>20</v>
          </cell>
          <cell r="EB20">
            <v>19</v>
          </cell>
          <cell r="EC20">
            <v>18</v>
          </cell>
          <cell r="ED20">
            <v>16</v>
          </cell>
          <cell r="EE20">
            <v>20</v>
          </cell>
          <cell r="EF20">
            <v>18</v>
          </cell>
          <cell r="EG20">
            <v>128</v>
          </cell>
          <cell r="EH20">
            <v>17</v>
          </cell>
          <cell r="EI20">
            <v>18</v>
          </cell>
          <cell r="EJ20">
            <v>20</v>
          </cell>
          <cell r="EK20">
            <v>20</v>
          </cell>
          <cell r="EL20">
            <v>19</v>
          </cell>
          <cell r="EM20">
            <v>17</v>
          </cell>
          <cell r="EN20">
            <v>21</v>
          </cell>
          <cell r="EO20">
            <v>132</v>
          </cell>
          <cell r="EP20">
            <v>20</v>
          </cell>
          <cell r="EQ20">
            <v>21</v>
          </cell>
          <cell r="ER20">
            <v>20</v>
          </cell>
          <cell r="ES20">
            <v>22</v>
          </cell>
          <cell r="ET20">
            <v>22</v>
          </cell>
          <cell r="EU20">
            <v>20</v>
          </cell>
          <cell r="EV20">
            <v>17</v>
          </cell>
          <cell r="EW20">
            <v>142</v>
          </cell>
          <cell r="EX20">
            <v>18</v>
          </cell>
          <cell r="EY20">
            <v>21</v>
          </cell>
          <cell r="EZ20">
            <v>21</v>
          </cell>
          <cell r="FA20">
            <v>19</v>
          </cell>
          <cell r="FB20">
            <v>23</v>
          </cell>
          <cell r="FC20">
            <v>22</v>
          </cell>
          <cell r="FD20">
            <v>20</v>
          </cell>
          <cell r="FE20">
            <v>144</v>
          </cell>
          <cell r="FF20">
            <v>19</v>
          </cell>
          <cell r="FG20">
            <v>19</v>
          </cell>
          <cell r="FH20">
            <v>21</v>
          </cell>
          <cell r="FI20">
            <v>20</v>
          </cell>
          <cell r="FJ20">
            <v>19</v>
          </cell>
          <cell r="FK20">
            <v>23</v>
          </cell>
          <cell r="FL20">
            <v>22</v>
          </cell>
          <cell r="FM20">
            <v>143</v>
          </cell>
          <cell r="FN20">
            <v>20</v>
          </cell>
          <cell r="FO20">
            <v>19</v>
          </cell>
          <cell r="FP20">
            <v>20</v>
          </cell>
          <cell r="FQ20">
            <v>22</v>
          </cell>
          <cell r="FR20">
            <v>20</v>
          </cell>
          <cell r="FS20">
            <v>19</v>
          </cell>
          <cell r="FT20">
            <v>23</v>
          </cell>
          <cell r="FU20">
            <v>143</v>
          </cell>
          <cell r="FV20">
            <v>18</v>
          </cell>
          <cell r="FW20">
            <v>22</v>
          </cell>
          <cell r="FX20">
            <v>19</v>
          </cell>
          <cell r="FY20">
            <v>19</v>
          </cell>
          <cell r="FZ20">
            <v>21</v>
          </cell>
          <cell r="GA20">
            <v>20</v>
          </cell>
          <cell r="GB20">
            <v>20</v>
          </cell>
          <cell r="GC20">
            <v>139</v>
          </cell>
          <cell r="GD20">
            <v>21</v>
          </cell>
          <cell r="GE20">
            <v>19</v>
          </cell>
          <cell r="GF20">
            <v>19</v>
          </cell>
          <cell r="GG20">
            <v>21</v>
          </cell>
          <cell r="GH20">
            <v>19</v>
          </cell>
          <cell r="GI20">
            <v>20</v>
          </cell>
          <cell r="GJ20">
            <v>21</v>
          </cell>
          <cell r="GK20">
            <v>140</v>
          </cell>
          <cell r="GL20">
            <v>20</v>
          </cell>
          <cell r="GM20">
            <v>21</v>
          </cell>
          <cell r="GN20">
            <v>19</v>
          </cell>
          <cell r="GO20">
            <v>19</v>
          </cell>
          <cell r="GP20">
            <v>21</v>
          </cell>
          <cell r="GQ20">
            <v>19</v>
          </cell>
          <cell r="GR20">
            <v>20</v>
          </cell>
          <cell r="GS20">
            <v>139</v>
          </cell>
        </row>
        <row r="21">
          <cell r="A21">
            <v>3360</v>
          </cell>
          <cell r="B21" t="str">
            <v>Kirkby in Malhamdale United Voluntary Aided Primary School</v>
          </cell>
          <cell r="E21">
            <v>84</v>
          </cell>
          <cell r="F21">
            <v>90</v>
          </cell>
          <cell r="G21">
            <v>12</v>
          </cell>
          <cell r="H21" t="str">
            <v>Craven 009</v>
          </cell>
          <cell r="I21" t="str">
            <v>North Yorkshire</v>
          </cell>
          <cell r="J21" t="str">
            <v>N/A</v>
          </cell>
          <cell r="K21">
            <v>1</v>
          </cell>
          <cell r="L21">
            <v>0</v>
          </cell>
          <cell r="M21">
            <v>0</v>
          </cell>
          <cell r="N21">
            <v>1</v>
          </cell>
          <cell r="O21">
            <v>0</v>
          </cell>
          <cell r="P21">
            <v>8152620</v>
          </cell>
          <cell r="Q21" t="str">
            <v>North Craven lower</v>
          </cell>
          <cell r="R21" t="str">
            <v>Julia Temple</v>
          </cell>
          <cell r="S21">
            <v>13</v>
          </cell>
          <cell r="T21">
            <v>38</v>
          </cell>
          <cell r="U21">
            <v>14</v>
          </cell>
          <cell r="V21">
            <v>6</v>
          </cell>
          <cell r="W21">
            <v>7</v>
          </cell>
          <cell r="X21">
            <v>17</v>
          </cell>
          <cell r="Y21">
            <v>11</v>
          </cell>
          <cell r="Z21">
            <v>13</v>
          </cell>
          <cell r="AA21">
            <v>8</v>
          </cell>
          <cell r="AB21">
            <v>11</v>
          </cell>
          <cell r="AC21">
            <v>6</v>
          </cell>
          <cell r="AD21">
            <v>5</v>
          </cell>
          <cell r="AE21">
            <v>7</v>
          </cell>
          <cell r="AF21">
            <v>16</v>
          </cell>
          <cell r="AG21">
            <v>13</v>
          </cell>
          <cell r="AH21">
            <v>14</v>
          </cell>
          <cell r="AI21">
            <v>6</v>
          </cell>
          <cell r="AJ21">
            <v>9</v>
          </cell>
          <cell r="AK21">
            <v>6</v>
          </cell>
          <cell r="AL21">
            <v>5</v>
          </cell>
          <cell r="AM21">
            <v>8</v>
          </cell>
          <cell r="AN21">
            <v>16</v>
          </cell>
          <cell r="AO21">
            <v>12</v>
          </cell>
          <cell r="AP21">
            <v>14</v>
          </cell>
          <cell r="AQ21">
            <v>10</v>
          </cell>
          <cell r="AR21">
            <v>10</v>
          </cell>
          <cell r="AS21">
            <v>6</v>
          </cell>
          <cell r="AT21">
            <v>6</v>
          </cell>
          <cell r="AU21">
            <v>9</v>
          </cell>
          <cell r="AV21">
            <v>16</v>
          </cell>
          <cell r="AW21">
            <v>6</v>
          </cell>
          <cell r="AX21">
            <v>63</v>
          </cell>
          <cell r="AY21">
            <v>7</v>
          </cell>
          <cell r="AZ21">
            <v>8</v>
          </cell>
          <cell r="BA21">
            <v>7</v>
          </cell>
          <cell r="BB21">
            <v>6</v>
          </cell>
          <cell r="BC21">
            <v>5</v>
          </cell>
          <cell r="BD21">
            <v>9</v>
          </cell>
          <cell r="BE21">
            <v>8</v>
          </cell>
          <cell r="BF21">
            <v>8</v>
          </cell>
          <cell r="BG21">
            <v>7</v>
          </cell>
          <cell r="BH21">
            <v>9</v>
          </cell>
          <cell r="BI21">
            <v>7</v>
          </cell>
          <cell r="BJ21">
            <v>5</v>
          </cell>
          <cell r="BK21">
            <v>5</v>
          </cell>
          <cell r="BL21">
            <v>7</v>
          </cell>
          <cell r="BM21">
            <v>48</v>
          </cell>
          <cell r="BN21">
            <v>7</v>
          </cell>
          <cell r="BO21">
            <v>8</v>
          </cell>
          <cell r="BP21">
            <v>5</v>
          </cell>
          <cell r="BQ21">
            <v>8</v>
          </cell>
          <cell r="BR21">
            <v>6</v>
          </cell>
          <cell r="BS21">
            <v>5</v>
          </cell>
          <cell r="BT21">
            <v>4</v>
          </cell>
          <cell r="BU21">
            <v>43</v>
          </cell>
          <cell r="BV21">
            <v>4</v>
          </cell>
          <cell r="BW21">
            <v>7</v>
          </cell>
          <cell r="BX21">
            <v>8</v>
          </cell>
          <cell r="BY21">
            <v>5</v>
          </cell>
          <cell r="BZ21">
            <v>8</v>
          </cell>
          <cell r="CA21">
            <v>6</v>
          </cell>
          <cell r="CB21">
            <v>4</v>
          </cell>
          <cell r="CC21">
            <v>42</v>
          </cell>
          <cell r="CD21">
            <v>8</v>
          </cell>
          <cell r="CE21">
            <v>4</v>
          </cell>
          <cell r="CF21">
            <v>7</v>
          </cell>
          <cell r="CG21">
            <v>8</v>
          </cell>
          <cell r="CH21">
            <v>5</v>
          </cell>
          <cell r="CI21">
            <v>8</v>
          </cell>
          <cell r="CJ21">
            <v>6</v>
          </cell>
          <cell r="CK21">
            <v>46</v>
          </cell>
          <cell r="CL21">
            <v>10</v>
          </cell>
          <cell r="CM21">
            <v>7</v>
          </cell>
          <cell r="CN21">
            <v>4</v>
          </cell>
          <cell r="CO21">
            <v>5</v>
          </cell>
          <cell r="CP21">
            <v>7</v>
          </cell>
          <cell r="CQ21">
            <v>4</v>
          </cell>
          <cell r="CR21">
            <v>7</v>
          </cell>
          <cell r="CS21">
            <v>44</v>
          </cell>
          <cell r="CT21">
            <v>5</v>
          </cell>
          <cell r="CU21">
            <v>12</v>
          </cell>
          <cell r="CV21">
            <v>7</v>
          </cell>
          <cell r="CW21">
            <v>6</v>
          </cell>
          <cell r="CX21">
            <v>5</v>
          </cell>
          <cell r="CY21">
            <v>7</v>
          </cell>
          <cell r="CZ21">
            <v>4</v>
          </cell>
          <cell r="DA21">
            <v>46</v>
          </cell>
          <cell r="DB21">
            <v>9</v>
          </cell>
          <cell r="DC21">
            <v>5</v>
          </cell>
          <cell r="DD21">
            <v>12</v>
          </cell>
          <cell r="DE21">
            <v>8</v>
          </cell>
          <cell r="DF21">
            <v>6</v>
          </cell>
          <cell r="DG21">
            <v>3</v>
          </cell>
          <cell r="DH21">
            <v>7</v>
          </cell>
          <cell r="DI21">
            <v>50</v>
          </cell>
          <cell r="DJ21">
            <v>6</v>
          </cell>
          <cell r="DK21">
            <v>6</v>
          </cell>
          <cell r="DL21">
            <v>5</v>
          </cell>
          <cell r="DM21">
            <v>13</v>
          </cell>
          <cell r="DN21">
            <v>6</v>
          </cell>
          <cell r="DO21">
            <v>5</v>
          </cell>
          <cell r="DP21">
            <v>3</v>
          </cell>
          <cell r="DQ21">
            <v>44</v>
          </cell>
          <cell r="DR21">
            <v>8</v>
          </cell>
          <cell r="DS21">
            <v>6</v>
          </cell>
          <cell r="DT21">
            <v>7</v>
          </cell>
          <cell r="DU21">
            <v>5</v>
          </cell>
          <cell r="DV21">
            <v>14</v>
          </cell>
          <cell r="DW21">
            <v>5</v>
          </cell>
          <cell r="DX21">
            <v>6</v>
          </cell>
          <cell r="DY21">
            <v>51</v>
          </cell>
          <cell r="DZ21">
            <v>7</v>
          </cell>
          <cell r="EA21">
            <v>6</v>
          </cell>
          <cell r="EB21">
            <v>7</v>
          </cell>
          <cell r="EC21">
            <v>6</v>
          </cell>
          <cell r="ED21">
            <v>7</v>
          </cell>
          <cell r="EE21">
            <v>14</v>
          </cell>
          <cell r="EF21">
            <v>5</v>
          </cell>
          <cell r="EG21">
            <v>52</v>
          </cell>
          <cell r="EH21">
            <v>4</v>
          </cell>
          <cell r="EI21">
            <v>5</v>
          </cell>
          <cell r="EJ21">
            <v>5</v>
          </cell>
          <cell r="EK21">
            <v>7</v>
          </cell>
          <cell r="EL21">
            <v>5</v>
          </cell>
          <cell r="EM21">
            <v>6</v>
          </cell>
          <cell r="EN21">
            <v>14</v>
          </cell>
          <cell r="EO21">
            <v>46</v>
          </cell>
          <cell r="EP21">
            <v>4</v>
          </cell>
          <cell r="EQ21">
            <v>4</v>
          </cell>
          <cell r="ER21">
            <v>5</v>
          </cell>
          <cell r="ES21">
            <v>7</v>
          </cell>
          <cell r="ET21">
            <v>8</v>
          </cell>
          <cell r="EU21">
            <v>6</v>
          </cell>
          <cell r="EV21">
            <v>6</v>
          </cell>
          <cell r="EW21">
            <v>40</v>
          </cell>
          <cell r="EX21">
            <v>5</v>
          </cell>
          <cell r="EY21">
            <v>5</v>
          </cell>
          <cell r="EZ21">
            <v>6</v>
          </cell>
          <cell r="FA21">
            <v>6</v>
          </cell>
          <cell r="FB21">
            <v>8</v>
          </cell>
          <cell r="FC21">
            <v>7</v>
          </cell>
          <cell r="FD21">
            <v>6</v>
          </cell>
          <cell r="FE21">
            <v>43</v>
          </cell>
          <cell r="FF21">
            <v>10</v>
          </cell>
          <cell r="FG21">
            <v>6</v>
          </cell>
          <cell r="FH21">
            <v>5</v>
          </cell>
          <cell r="FI21">
            <v>10</v>
          </cell>
          <cell r="FJ21">
            <v>7</v>
          </cell>
          <cell r="FK21">
            <v>7</v>
          </cell>
          <cell r="FL21">
            <v>10</v>
          </cell>
          <cell r="FM21">
            <v>55</v>
          </cell>
          <cell r="FN21">
            <v>3</v>
          </cell>
          <cell r="FO21">
            <v>11</v>
          </cell>
          <cell r="FP21">
            <v>6</v>
          </cell>
          <cell r="FQ21">
            <v>5</v>
          </cell>
          <cell r="FR21">
            <v>9</v>
          </cell>
          <cell r="FS21">
            <v>9</v>
          </cell>
          <cell r="FT21">
            <v>6</v>
          </cell>
          <cell r="FU21">
            <v>49</v>
          </cell>
          <cell r="FV21">
            <v>4</v>
          </cell>
          <cell r="FW21">
            <v>3</v>
          </cell>
          <cell r="FX21">
            <v>10</v>
          </cell>
          <cell r="FY21">
            <v>7</v>
          </cell>
          <cell r="FZ21">
            <v>5</v>
          </cell>
          <cell r="GA21">
            <v>10</v>
          </cell>
          <cell r="GB21">
            <v>10</v>
          </cell>
          <cell r="GC21">
            <v>49</v>
          </cell>
          <cell r="GD21">
            <v>10</v>
          </cell>
          <cell r="GE21">
            <v>7</v>
          </cell>
          <cell r="GF21">
            <v>3</v>
          </cell>
          <cell r="GG21">
            <v>10</v>
          </cell>
          <cell r="GH21">
            <v>6</v>
          </cell>
          <cell r="GI21">
            <v>5</v>
          </cell>
          <cell r="GJ21">
            <v>10</v>
          </cell>
          <cell r="GK21">
            <v>51</v>
          </cell>
          <cell r="GL21">
            <v>9</v>
          </cell>
          <cell r="GM21">
            <v>10</v>
          </cell>
          <cell r="GN21">
            <v>7</v>
          </cell>
          <cell r="GO21">
            <v>3</v>
          </cell>
          <cell r="GP21">
            <v>10</v>
          </cell>
          <cell r="GQ21">
            <v>6</v>
          </cell>
          <cell r="GR21">
            <v>5</v>
          </cell>
          <cell r="GS21">
            <v>50</v>
          </cell>
        </row>
        <row r="22">
          <cell r="A22">
            <v>3362</v>
          </cell>
          <cell r="B22" t="str">
            <v>Long Preston Endowed Voluntary Aided Primary School</v>
          </cell>
          <cell r="E22">
            <v>84</v>
          </cell>
          <cell r="F22">
            <v>89</v>
          </cell>
          <cell r="G22">
            <v>12</v>
          </cell>
          <cell r="H22" t="str">
            <v>Craven 003</v>
          </cell>
          <cell r="I22" t="str">
            <v>North Yorkshire</v>
          </cell>
          <cell r="J22" t="str">
            <v>Leeds Diocese (CE)</v>
          </cell>
          <cell r="K22">
            <v>14</v>
          </cell>
          <cell r="L22">
            <v>0</v>
          </cell>
          <cell r="M22">
            <v>0</v>
          </cell>
          <cell r="N22">
            <v>14</v>
          </cell>
          <cell r="O22">
            <v>3.5</v>
          </cell>
          <cell r="P22">
            <v>8152620</v>
          </cell>
          <cell r="Q22" t="str">
            <v>North Craven lower</v>
          </cell>
          <cell r="R22" t="str">
            <v>Julia Temple</v>
          </cell>
          <cell r="S22">
            <v>38</v>
          </cell>
          <cell r="T22">
            <v>9</v>
          </cell>
          <cell r="U22">
            <v>93</v>
          </cell>
          <cell r="V22">
            <v>7</v>
          </cell>
          <cell r="W22">
            <v>6</v>
          </cell>
          <cell r="X22">
            <v>8</v>
          </cell>
          <cell r="Y22">
            <v>8</v>
          </cell>
          <cell r="Z22">
            <v>10</v>
          </cell>
          <cell r="AA22">
            <v>6</v>
          </cell>
          <cell r="AB22">
            <v>0</v>
          </cell>
          <cell r="AC22">
            <v>10</v>
          </cell>
          <cell r="AD22">
            <v>5</v>
          </cell>
          <cell r="AE22">
            <v>7</v>
          </cell>
          <cell r="AF22">
            <v>10</v>
          </cell>
          <cell r="AG22">
            <v>9</v>
          </cell>
          <cell r="AH22">
            <v>6</v>
          </cell>
          <cell r="AI22">
            <v>0</v>
          </cell>
          <cell r="AJ22">
            <v>11</v>
          </cell>
          <cell r="AK22">
            <v>10</v>
          </cell>
          <cell r="AL22">
            <v>6</v>
          </cell>
          <cell r="AM22">
            <v>8</v>
          </cell>
          <cell r="AN22">
            <v>10</v>
          </cell>
          <cell r="AO22">
            <v>9</v>
          </cell>
          <cell r="AQ22">
            <v>8</v>
          </cell>
          <cell r="AR22">
            <v>11</v>
          </cell>
          <cell r="AS22">
            <v>9</v>
          </cell>
          <cell r="AT22">
            <v>7</v>
          </cell>
          <cell r="AU22">
            <v>8</v>
          </cell>
          <cell r="AV22">
            <v>10</v>
          </cell>
          <cell r="AW22">
            <v>0</v>
          </cell>
          <cell r="AX22">
            <v>53</v>
          </cell>
          <cell r="AY22">
            <v>11</v>
          </cell>
          <cell r="AZ22">
            <v>7</v>
          </cell>
          <cell r="BA22">
            <v>13</v>
          </cell>
          <cell r="BB22">
            <v>9</v>
          </cell>
          <cell r="BC22">
            <v>8</v>
          </cell>
          <cell r="BD22">
            <v>10</v>
          </cell>
          <cell r="BE22">
            <v>0</v>
          </cell>
          <cell r="BF22">
            <v>5</v>
          </cell>
          <cell r="BG22">
            <v>11</v>
          </cell>
          <cell r="BH22">
            <v>8</v>
          </cell>
          <cell r="BI22">
            <v>13</v>
          </cell>
          <cell r="BJ22">
            <v>9</v>
          </cell>
          <cell r="BK22">
            <v>8</v>
          </cell>
          <cell r="BL22">
            <v>0</v>
          </cell>
          <cell r="BM22">
            <v>54</v>
          </cell>
          <cell r="BN22">
            <v>12</v>
          </cell>
          <cell r="BO22">
            <v>5</v>
          </cell>
          <cell r="BP22">
            <v>13</v>
          </cell>
          <cell r="BQ22">
            <v>7</v>
          </cell>
          <cell r="BR22">
            <v>12</v>
          </cell>
          <cell r="BS22">
            <v>10</v>
          </cell>
          <cell r="BT22">
            <v>0</v>
          </cell>
          <cell r="BU22">
            <v>59</v>
          </cell>
          <cell r="BV22">
            <v>4</v>
          </cell>
          <cell r="BW22">
            <v>11</v>
          </cell>
          <cell r="BX22">
            <v>4</v>
          </cell>
          <cell r="BY22">
            <v>13</v>
          </cell>
          <cell r="BZ22">
            <v>7</v>
          </cell>
          <cell r="CA22">
            <v>11</v>
          </cell>
          <cell r="CB22">
            <v>0</v>
          </cell>
          <cell r="CC22">
            <v>50</v>
          </cell>
          <cell r="CD22">
            <v>13</v>
          </cell>
          <cell r="CE22">
            <v>5</v>
          </cell>
          <cell r="CF22">
            <v>10</v>
          </cell>
          <cell r="CG22">
            <v>5</v>
          </cell>
          <cell r="CH22">
            <v>13</v>
          </cell>
          <cell r="CI22">
            <v>5</v>
          </cell>
          <cell r="CJ22">
            <v>11</v>
          </cell>
          <cell r="CK22">
            <v>62</v>
          </cell>
          <cell r="CL22">
            <v>7</v>
          </cell>
          <cell r="CM22">
            <v>13</v>
          </cell>
          <cell r="CN22">
            <v>5</v>
          </cell>
          <cell r="CO22">
            <v>11</v>
          </cell>
          <cell r="CP22">
            <v>4</v>
          </cell>
          <cell r="CQ22">
            <v>13</v>
          </cell>
          <cell r="CR22">
            <v>5</v>
          </cell>
          <cell r="CS22">
            <v>58</v>
          </cell>
          <cell r="CT22">
            <v>7</v>
          </cell>
          <cell r="CU22">
            <v>6</v>
          </cell>
          <cell r="CV22">
            <v>14</v>
          </cell>
          <cell r="CW22">
            <v>5</v>
          </cell>
          <cell r="CX22">
            <v>9</v>
          </cell>
          <cell r="CY22">
            <v>5</v>
          </cell>
          <cell r="CZ22">
            <v>13</v>
          </cell>
          <cell r="DA22">
            <v>59</v>
          </cell>
          <cell r="DB22">
            <v>11</v>
          </cell>
          <cell r="DC22">
            <v>6</v>
          </cell>
          <cell r="DD22">
            <v>9</v>
          </cell>
          <cell r="DE22">
            <v>14</v>
          </cell>
          <cell r="DF22">
            <v>4</v>
          </cell>
          <cell r="DG22">
            <v>12</v>
          </cell>
          <cell r="DH22">
            <v>4</v>
          </cell>
          <cell r="DI22">
            <v>60</v>
          </cell>
          <cell r="DJ22">
            <v>5</v>
          </cell>
          <cell r="DK22">
            <v>10</v>
          </cell>
          <cell r="DL22">
            <v>6</v>
          </cell>
          <cell r="DM22">
            <v>10</v>
          </cell>
          <cell r="DN22">
            <v>13</v>
          </cell>
          <cell r="DO22">
            <v>4</v>
          </cell>
          <cell r="DP22">
            <v>12</v>
          </cell>
          <cell r="DQ22">
            <v>60</v>
          </cell>
          <cell r="DR22">
            <v>6</v>
          </cell>
          <cell r="DS22">
            <v>6</v>
          </cell>
          <cell r="DT22">
            <v>12</v>
          </cell>
          <cell r="DU22">
            <v>7</v>
          </cell>
          <cell r="DV22">
            <v>12</v>
          </cell>
          <cell r="DW22">
            <v>14</v>
          </cell>
          <cell r="DX22">
            <v>6</v>
          </cell>
          <cell r="DY22">
            <v>63</v>
          </cell>
          <cell r="DZ22">
            <v>11</v>
          </cell>
          <cell r="EA22">
            <v>6</v>
          </cell>
          <cell r="EB22">
            <v>7</v>
          </cell>
          <cell r="EC22">
            <v>12</v>
          </cell>
          <cell r="ED22">
            <v>6</v>
          </cell>
          <cell r="EE22">
            <v>13</v>
          </cell>
          <cell r="EF22">
            <v>14</v>
          </cell>
          <cell r="EG22">
            <v>69</v>
          </cell>
          <cell r="EH22">
            <v>3</v>
          </cell>
          <cell r="EI22">
            <v>12</v>
          </cell>
          <cell r="EJ22">
            <v>6</v>
          </cell>
          <cell r="EK22">
            <v>6</v>
          </cell>
          <cell r="EL22">
            <v>12</v>
          </cell>
          <cell r="EM22">
            <v>6</v>
          </cell>
          <cell r="EN22">
            <v>14</v>
          </cell>
          <cell r="EO22">
            <v>59</v>
          </cell>
          <cell r="EP22">
            <v>8</v>
          </cell>
          <cell r="EQ22">
            <v>3</v>
          </cell>
          <cell r="ER22">
            <v>11</v>
          </cell>
          <cell r="ES22">
            <v>4</v>
          </cell>
          <cell r="ET22">
            <v>6</v>
          </cell>
          <cell r="EU22">
            <v>10</v>
          </cell>
          <cell r="EV22">
            <v>6</v>
          </cell>
          <cell r="EW22">
            <v>48</v>
          </cell>
          <cell r="EX22">
            <v>10</v>
          </cell>
          <cell r="EY22">
            <v>8</v>
          </cell>
          <cell r="EZ22">
            <v>4</v>
          </cell>
          <cell r="FA22">
            <v>11</v>
          </cell>
          <cell r="FB22">
            <v>4</v>
          </cell>
          <cell r="FC22">
            <v>5</v>
          </cell>
          <cell r="FD22">
            <v>10</v>
          </cell>
          <cell r="FE22">
            <v>52</v>
          </cell>
          <cell r="FF22">
            <v>10</v>
          </cell>
          <cell r="FG22">
            <v>8</v>
          </cell>
          <cell r="FH22">
            <v>7</v>
          </cell>
          <cell r="FI22">
            <v>3</v>
          </cell>
          <cell r="FJ22">
            <v>10</v>
          </cell>
          <cell r="FK22">
            <v>5</v>
          </cell>
          <cell r="FL22">
            <v>5</v>
          </cell>
          <cell r="FM22">
            <v>48</v>
          </cell>
          <cell r="FN22">
            <v>8</v>
          </cell>
          <cell r="FO22">
            <v>10</v>
          </cell>
          <cell r="FP22">
            <v>8</v>
          </cell>
          <cell r="FQ22">
            <v>7</v>
          </cell>
          <cell r="FR22">
            <v>2</v>
          </cell>
          <cell r="FS22">
            <v>8</v>
          </cell>
          <cell r="FT22">
            <v>6</v>
          </cell>
          <cell r="FU22">
            <v>49</v>
          </cell>
          <cell r="FV22">
            <v>8</v>
          </cell>
          <cell r="FW22">
            <v>8</v>
          </cell>
          <cell r="FX22">
            <v>10</v>
          </cell>
          <cell r="FY22">
            <v>8</v>
          </cell>
          <cell r="FZ22">
            <v>6</v>
          </cell>
          <cell r="GA22">
            <v>2</v>
          </cell>
          <cell r="GB22">
            <v>8</v>
          </cell>
          <cell r="GC22">
            <v>50</v>
          </cell>
          <cell r="GD22">
            <v>5</v>
          </cell>
          <cell r="GE22">
            <v>9</v>
          </cell>
          <cell r="GF22">
            <v>8</v>
          </cell>
          <cell r="GG22">
            <v>9</v>
          </cell>
          <cell r="GH22">
            <v>8</v>
          </cell>
          <cell r="GI22">
            <v>6</v>
          </cell>
          <cell r="GJ22">
            <v>3</v>
          </cell>
          <cell r="GK22">
            <v>48</v>
          </cell>
          <cell r="GL22">
            <v>8</v>
          </cell>
          <cell r="GM22">
            <v>5</v>
          </cell>
          <cell r="GN22">
            <v>9</v>
          </cell>
          <cell r="GO22">
            <v>8</v>
          </cell>
          <cell r="GP22">
            <v>9</v>
          </cell>
          <cell r="GQ22">
            <v>8</v>
          </cell>
          <cell r="GR22">
            <v>6</v>
          </cell>
          <cell r="GS22">
            <v>53</v>
          </cell>
        </row>
        <row r="23">
          <cell r="A23">
            <v>2346</v>
          </cell>
          <cell r="B23" t="str">
            <v>Lothersdale Primary School</v>
          </cell>
          <cell r="D23" t="str">
            <v>Academy</v>
          </cell>
          <cell r="E23">
            <v>105</v>
          </cell>
          <cell r="F23">
            <v>120</v>
          </cell>
          <cell r="G23">
            <v>15</v>
          </cell>
          <cell r="H23" t="str">
            <v>Craven 007</v>
          </cell>
          <cell r="I23" t="str">
            <v>North Yorkshire</v>
          </cell>
          <cell r="J23" t="str">
            <v>N/A</v>
          </cell>
          <cell r="K23">
            <v>29</v>
          </cell>
          <cell r="L23">
            <v>0</v>
          </cell>
          <cell r="M23">
            <v>0</v>
          </cell>
          <cell r="N23">
            <v>29</v>
          </cell>
          <cell r="O23">
            <v>7.25</v>
          </cell>
          <cell r="P23">
            <v>8152634</v>
          </cell>
          <cell r="Q23" t="str">
            <v>Skipton and South Craven outer</v>
          </cell>
          <cell r="R23" t="str">
            <v>Julia Temple</v>
          </cell>
          <cell r="S23">
            <v>17</v>
          </cell>
          <cell r="T23">
            <v>82</v>
          </cell>
          <cell r="U23">
            <v>21</v>
          </cell>
          <cell r="V23">
            <v>14</v>
          </cell>
          <cell r="W23">
            <v>15</v>
          </cell>
          <cell r="X23">
            <v>8</v>
          </cell>
          <cell r="Y23">
            <v>14</v>
          </cell>
          <cell r="Z23">
            <v>15</v>
          </cell>
          <cell r="AA23">
            <v>15</v>
          </cell>
          <cell r="AB23">
            <v>12</v>
          </cell>
          <cell r="AC23">
            <v>13</v>
          </cell>
          <cell r="AD23">
            <v>16</v>
          </cell>
          <cell r="AE23">
            <v>16</v>
          </cell>
          <cell r="AF23">
            <v>8</v>
          </cell>
          <cell r="AG23">
            <v>14</v>
          </cell>
          <cell r="AH23">
            <v>15</v>
          </cell>
          <cell r="AI23">
            <v>15</v>
          </cell>
          <cell r="AJ23">
            <v>13</v>
          </cell>
          <cell r="AK23">
            <v>13</v>
          </cell>
          <cell r="AL23">
            <v>15</v>
          </cell>
          <cell r="AM23">
            <v>18</v>
          </cell>
          <cell r="AN23">
            <v>10</v>
          </cell>
          <cell r="AO23">
            <v>13</v>
          </cell>
          <cell r="AP23">
            <v>15</v>
          </cell>
          <cell r="AQ23">
            <v>16</v>
          </cell>
          <cell r="AR23">
            <v>14</v>
          </cell>
          <cell r="AS23">
            <v>13</v>
          </cell>
          <cell r="AT23">
            <v>15</v>
          </cell>
          <cell r="AU23">
            <v>18</v>
          </cell>
          <cell r="AV23">
            <v>10</v>
          </cell>
          <cell r="AW23">
            <v>12</v>
          </cell>
          <cell r="AX23">
            <v>98</v>
          </cell>
          <cell r="AY23">
            <v>14</v>
          </cell>
          <cell r="AZ23">
            <v>14</v>
          </cell>
          <cell r="BA23">
            <v>14</v>
          </cell>
          <cell r="BB23">
            <v>13</v>
          </cell>
          <cell r="BC23">
            <v>15</v>
          </cell>
          <cell r="BD23">
            <v>18</v>
          </cell>
          <cell r="BE23">
            <v>10</v>
          </cell>
          <cell r="BF23">
            <v>16</v>
          </cell>
          <cell r="BG23">
            <v>14</v>
          </cell>
          <cell r="BH23">
            <v>16</v>
          </cell>
          <cell r="BI23">
            <v>13</v>
          </cell>
          <cell r="BJ23">
            <v>13</v>
          </cell>
          <cell r="BK23">
            <v>16</v>
          </cell>
          <cell r="BL23">
            <v>17</v>
          </cell>
          <cell r="BM23">
            <v>105</v>
          </cell>
          <cell r="BN23">
            <v>11</v>
          </cell>
          <cell r="BO23">
            <v>17</v>
          </cell>
          <cell r="BP23">
            <v>14</v>
          </cell>
          <cell r="BQ23">
            <v>18</v>
          </cell>
          <cell r="BR23">
            <v>13</v>
          </cell>
          <cell r="BS23">
            <v>14</v>
          </cell>
          <cell r="BT23">
            <v>16</v>
          </cell>
          <cell r="BU23">
            <v>103</v>
          </cell>
          <cell r="BV23">
            <v>16</v>
          </cell>
          <cell r="BW23">
            <v>12</v>
          </cell>
          <cell r="BX23">
            <v>18</v>
          </cell>
          <cell r="BY23">
            <v>14</v>
          </cell>
          <cell r="BZ23">
            <v>20</v>
          </cell>
          <cell r="CA23">
            <v>14</v>
          </cell>
          <cell r="CB23">
            <v>14</v>
          </cell>
          <cell r="CC23">
            <v>108</v>
          </cell>
          <cell r="CD23">
            <v>13</v>
          </cell>
          <cell r="CE23">
            <v>15</v>
          </cell>
          <cell r="CF23">
            <v>15</v>
          </cell>
          <cell r="CG23">
            <v>18</v>
          </cell>
          <cell r="CH23">
            <v>13</v>
          </cell>
          <cell r="CI23">
            <v>18</v>
          </cell>
          <cell r="CJ23">
            <v>14</v>
          </cell>
          <cell r="CK23">
            <v>106</v>
          </cell>
          <cell r="CL23">
            <v>19</v>
          </cell>
          <cell r="CM23">
            <v>13</v>
          </cell>
          <cell r="CN23">
            <v>13</v>
          </cell>
          <cell r="CO23">
            <v>14</v>
          </cell>
          <cell r="CP23">
            <v>18</v>
          </cell>
          <cell r="CQ23">
            <v>12</v>
          </cell>
          <cell r="CR23">
            <v>18</v>
          </cell>
          <cell r="CS23">
            <v>107</v>
          </cell>
          <cell r="CT23">
            <v>15</v>
          </cell>
          <cell r="CU23">
            <v>19</v>
          </cell>
          <cell r="CV23">
            <v>11</v>
          </cell>
          <cell r="CW23">
            <v>14</v>
          </cell>
          <cell r="CX23">
            <v>13</v>
          </cell>
          <cell r="CY23">
            <v>20</v>
          </cell>
          <cell r="CZ23">
            <v>13</v>
          </cell>
          <cell r="DA23">
            <v>105</v>
          </cell>
          <cell r="DB23">
            <v>15</v>
          </cell>
          <cell r="DC23">
            <v>15</v>
          </cell>
          <cell r="DD23">
            <v>19</v>
          </cell>
          <cell r="DE23">
            <v>12</v>
          </cell>
          <cell r="DF23">
            <v>15</v>
          </cell>
          <cell r="DG23">
            <v>14</v>
          </cell>
          <cell r="DH23">
            <v>19</v>
          </cell>
          <cell r="DI23">
            <v>109</v>
          </cell>
          <cell r="DJ23">
            <v>15</v>
          </cell>
          <cell r="DK23">
            <v>15</v>
          </cell>
          <cell r="DL23">
            <v>15</v>
          </cell>
          <cell r="DM23">
            <v>19</v>
          </cell>
          <cell r="DN23">
            <v>12</v>
          </cell>
          <cell r="DO23">
            <v>15</v>
          </cell>
          <cell r="DP23">
            <v>14</v>
          </cell>
          <cell r="DQ23">
            <v>105</v>
          </cell>
          <cell r="DR23">
            <v>17</v>
          </cell>
          <cell r="DS23">
            <v>15</v>
          </cell>
          <cell r="DT23">
            <v>14</v>
          </cell>
          <cell r="DU23">
            <v>16</v>
          </cell>
          <cell r="DV23">
            <v>19</v>
          </cell>
          <cell r="DW23">
            <v>16</v>
          </cell>
          <cell r="DX23">
            <v>15</v>
          </cell>
          <cell r="DY23">
            <v>112</v>
          </cell>
          <cell r="DZ23">
            <v>15</v>
          </cell>
          <cell r="EA23">
            <v>16</v>
          </cell>
          <cell r="EB23">
            <v>16</v>
          </cell>
          <cell r="EC23">
            <v>13</v>
          </cell>
          <cell r="ED23">
            <v>15</v>
          </cell>
          <cell r="EE23">
            <v>19</v>
          </cell>
          <cell r="EF23">
            <v>16</v>
          </cell>
          <cell r="EG23">
            <v>110</v>
          </cell>
          <cell r="EH23">
            <v>16</v>
          </cell>
          <cell r="EI23">
            <v>15</v>
          </cell>
          <cell r="EJ23">
            <v>16</v>
          </cell>
          <cell r="EK23">
            <v>17</v>
          </cell>
          <cell r="EL23">
            <v>15</v>
          </cell>
          <cell r="EM23">
            <v>15</v>
          </cell>
          <cell r="EN23">
            <v>19</v>
          </cell>
          <cell r="EO23">
            <v>113</v>
          </cell>
          <cell r="EP23">
            <v>16</v>
          </cell>
          <cell r="EQ23">
            <v>16</v>
          </cell>
          <cell r="ER23">
            <v>14</v>
          </cell>
          <cell r="ES23">
            <v>16</v>
          </cell>
          <cell r="ET23">
            <v>18</v>
          </cell>
          <cell r="EU23">
            <v>15</v>
          </cell>
          <cell r="EV23">
            <v>15</v>
          </cell>
          <cell r="EW23">
            <v>110</v>
          </cell>
          <cell r="EX23">
            <v>15</v>
          </cell>
          <cell r="EY23">
            <v>15</v>
          </cell>
          <cell r="EZ23">
            <v>15</v>
          </cell>
          <cell r="FA23">
            <v>15</v>
          </cell>
          <cell r="FB23">
            <v>16</v>
          </cell>
          <cell r="FC23">
            <v>18</v>
          </cell>
          <cell r="FD23">
            <v>15</v>
          </cell>
          <cell r="FE23">
            <v>109</v>
          </cell>
          <cell r="FF23">
            <v>15</v>
          </cell>
          <cell r="FG23">
            <v>15</v>
          </cell>
          <cell r="FH23">
            <v>16</v>
          </cell>
          <cell r="FI23">
            <v>15</v>
          </cell>
          <cell r="FJ23">
            <v>15</v>
          </cell>
          <cell r="FK23">
            <v>16</v>
          </cell>
          <cell r="FL23">
            <v>18</v>
          </cell>
          <cell r="FM23">
            <v>110</v>
          </cell>
          <cell r="FN23">
            <v>15</v>
          </cell>
          <cell r="FO23">
            <v>14</v>
          </cell>
          <cell r="FP23">
            <v>16</v>
          </cell>
          <cell r="FQ23">
            <v>16</v>
          </cell>
          <cell r="FR23">
            <v>16</v>
          </cell>
          <cell r="FS23">
            <v>16</v>
          </cell>
          <cell r="FT23">
            <v>15</v>
          </cell>
          <cell r="FU23">
            <v>108</v>
          </cell>
          <cell r="FV23">
            <v>15</v>
          </cell>
          <cell r="FW23">
            <v>15</v>
          </cell>
          <cell r="FX23">
            <v>13</v>
          </cell>
          <cell r="FY23">
            <v>16</v>
          </cell>
          <cell r="FZ23">
            <v>15</v>
          </cell>
          <cell r="GA23">
            <v>16</v>
          </cell>
          <cell r="GB23">
            <v>16</v>
          </cell>
          <cell r="GC23">
            <v>106</v>
          </cell>
          <cell r="GD23">
            <v>10</v>
          </cell>
          <cell r="GE23">
            <v>15</v>
          </cell>
          <cell r="GF23">
            <v>15</v>
          </cell>
          <cell r="GG23">
            <v>13</v>
          </cell>
          <cell r="GH23">
            <v>16</v>
          </cell>
          <cell r="GI23">
            <v>16</v>
          </cell>
          <cell r="GJ23">
            <v>16</v>
          </cell>
          <cell r="GK23">
            <v>101</v>
          </cell>
          <cell r="GL23">
            <v>18</v>
          </cell>
          <cell r="GM23">
            <v>10</v>
          </cell>
          <cell r="GN23">
            <v>15</v>
          </cell>
          <cell r="GO23">
            <v>15</v>
          </cell>
          <cell r="GP23">
            <v>13</v>
          </cell>
          <cell r="GQ23">
            <v>16</v>
          </cell>
          <cell r="GR23">
            <v>16</v>
          </cell>
          <cell r="GS23">
            <v>103</v>
          </cell>
        </row>
        <row r="24">
          <cell r="A24">
            <v>3270</v>
          </cell>
          <cell r="B24" t="str">
            <v>Settle Church of England Voluntary Controlled Primary School</v>
          </cell>
          <cell r="E24">
            <v>210</v>
          </cell>
          <cell r="F24">
            <v>210</v>
          </cell>
          <cell r="G24">
            <v>30</v>
          </cell>
          <cell r="H24" t="str">
            <v>Craven 003</v>
          </cell>
          <cell r="I24" t="str">
            <v>North Yorkshire</v>
          </cell>
          <cell r="J24" t="str">
            <v>Leeds Diocese (CE)</v>
          </cell>
          <cell r="K24">
            <v>77</v>
          </cell>
          <cell r="L24">
            <v>121</v>
          </cell>
          <cell r="M24">
            <v>0</v>
          </cell>
          <cell r="N24">
            <v>198</v>
          </cell>
          <cell r="O24">
            <v>49.5</v>
          </cell>
          <cell r="P24">
            <v>8152621</v>
          </cell>
          <cell r="Q24" t="str">
            <v>North Craven upper</v>
          </cell>
          <cell r="R24" t="str">
            <v>Julia Temple</v>
          </cell>
          <cell r="S24">
            <v>98</v>
          </cell>
          <cell r="T24">
            <v>89</v>
          </cell>
          <cell r="U24">
            <v>131</v>
          </cell>
          <cell r="V24">
            <v>23</v>
          </cell>
          <cell r="W24">
            <v>27</v>
          </cell>
          <cell r="X24">
            <v>20</v>
          </cell>
          <cell r="Y24">
            <v>21</v>
          </cell>
          <cell r="Z24">
            <v>27</v>
          </cell>
          <cell r="AA24">
            <v>20</v>
          </cell>
          <cell r="AB24">
            <v>0</v>
          </cell>
          <cell r="AC24">
            <v>27</v>
          </cell>
          <cell r="AD24">
            <v>24</v>
          </cell>
          <cell r="AE24">
            <v>28</v>
          </cell>
          <cell r="AF24">
            <v>22</v>
          </cell>
          <cell r="AG24">
            <v>23</v>
          </cell>
          <cell r="AH24">
            <v>27</v>
          </cell>
          <cell r="AI24">
            <v>0</v>
          </cell>
          <cell r="AJ24">
            <v>20</v>
          </cell>
          <cell r="AK24">
            <v>29</v>
          </cell>
          <cell r="AL24">
            <v>22</v>
          </cell>
          <cell r="AM24">
            <v>28</v>
          </cell>
          <cell r="AN24">
            <v>25</v>
          </cell>
          <cell r="AO24">
            <v>24</v>
          </cell>
          <cell r="AQ24">
            <v>26</v>
          </cell>
          <cell r="AR24">
            <v>21</v>
          </cell>
          <cell r="AS24">
            <v>28</v>
          </cell>
          <cell r="AT24">
            <v>22</v>
          </cell>
          <cell r="AU24">
            <v>30</v>
          </cell>
          <cell r="AV24">
            <v>24</v>
          </cell>
          <cell r="AW24">
            <v>0</v>
          </cell>
          <cell r="AX24">
            <v>151</v>
          </cell>
          <cell r="AY24">
            <v>19</v>
          </cell>
          <cell r="AZ24">
            <v>25</v>
          </cell>
          <cell r="BA24">
            <v>22</v>
          </cell>
          <cell r="BB24">
            <v>30</v>
          </cell>
          <cell r="BC24">
            <v>24</v>
          </cell>
          <cell r="BD24">
            <v>31</v>
          </cell>
          <cell r="BE24">
            <v>0</v>
          </cell>
          <cell r="BF24">
            <v>20</v>
          </cell>
          <cell r="BG24">
            <v>18</v>
          </cell>
          <cell r="BH24">
            <v>24</v>
          </cell>
          <cell r="BI24">
            <v>23</v>
          </cell>
          <cell r="BJ24">
            <v>32</v>
          </cell>
          <cell r="BK24">
            <v>24</v>
          </cell>
          <cell r="BL24">
            <v>0</v>
          </cell>
          <cell r="BM24">
            <v>141</v>
          </cell>
          <cell r="BN24">
            <v>29</v>
          </cell>
          <cell r="BO24">
            <v>23</v>
          </cell>
          <cell r="BP24">
            <v>22</v>
          </cell>
          <cell r="BQ24">
            <v>30</v>
          </cell>
          <cell r="BR24">
            <v>26</v>
          </cell>
          <cell r="BS24">
            <v>31</v>
          </cell>
          <cell r="BT24">
            <v>0</v>
          </cell>
          <cell r="BU24">
            <v>161</v>
          </cell>
          <cell r="BV24">
            <v>18</v>
          </cell>
          <cell r="BW24">
            <v>28</v>
          </cell>
          <cell r="BX24">
            <v>28</v>
          </cell>
          <cell r="BY24">
            <v>21</v>
          </cell>
          <cell r="BZ24">
            <v>32</v>
          </cell>
          <cell r="CA24">
            <v>26</v>
          </cell>
          <cell r="CB24">
            <v>0</v>
          </cell>
          <cell r="CC24">
            <v>153</v>
          </cell>
          <cell r="CD24">
            <v>30</v>
          </cell>
          <cell r="CE24">
            <v>17</v>
          </cell>
          <cell r="CF24">
            <v>28</v>
          </cell>
          <cell r="CG24">
            <v>28</v>
          </cell>
          <cell r="CH24">
            <v>21</v>
          </cell>
          <cell r="CI24">
            <v>31</v>
          </cell>
          <cell r="CJ24">
            <v>28</v>
          </cell>
          <cell r="CK24">
            <v>183</v>
          </cell>
          <cell r="CL24">
            <v>30</v>
          </cell>
          <cell r="CM24">
            <v>30</v>
          </cell>
          <cell r="CN24">
            <v>18</v>
          </cell>
          <cell r="CO24">
            <v>30</v>
          </cell>
          <cell r="CP24">
            <v>32</v>
          </cell>
          <cell r="CQ24">
            <v>22</v>
          </cell>
          <cell r="CR24">
            <v>30</v>
          </cell>
          <cell r="CS24">
            <v>192</v>
          </cell>
          <cell r="CT24">
            <v>12</v>
          </cell>
          <cell r="CU24">
            <v>31</v>
          </cell>
          <cell r="CV24">
            <v>30</v>
          </cell>
          <cell r="CW24">
            <v>20</v>
          </cell>
          <cell r="CX24">
            <v>30</v>
          </cell>
          <cell r="CY24">
            <v>30</v>
          </cell>
          <cell r="CZ24">
            <v>24</v>
          </cell>
          <cell r="DA24">
            <v>177</v>
          </cell>
          <cell r="DB24">
            <v>26</v>
          </cell>
          <cell r="DC24">
            <v>13</v>
          </cell>
          <cell r="DD24">
            <v>28</v>
          </cell>
          <cell r="DE24">
            <v>32</v>
          </cell>
          <cell r="DF24">
            <v>23</v>
          </cell>
          <cell r="DG24">
            <v>32</v>
          </cell>
          <cell r="DH24">
            <v>32</v>
          </cell>
          <cell r="DI24">
            <v>186</v>
          </cell>
          <cell r="DJ24">
            <v>20</v>
          </cell>
          <cell r="DK24">
            <v>27</v>
          </cell>
          <cell r="DL24">
            <v>13</v>
          </cell>
          <cell r="DM24">
            <v>28</v>
          </cell>
          <cell r="DN24">
            <v>34</v>
          </cell>
          <cell r="DO24">
            <v>23</v>
          </cell>
          <cell r="DP24">
            <v>32</v>
          </cell>
          <cell r="DQ24">
            <v>177</v>
          </cell>
          <cell r="DR24">
            <v>24</v>
          </cell>
          <cell r="DS24">
            <v>24</v>
          </cell>
          <cell r="DT24">
            <v>26</v>
          </cell>
          <cell r="DU24">
            <v>14</v>
          </cell>
          <cell r="DV24">
            <v>31</v>
          </cell>
          <cell r="DW24">
            <v>33</v>
          </cell>
          <cell r="DX24">
            <v>26</v>
          </cell>
          <cell r="DY24">
            <v>178</v>
          </cell>
          <cell r="DZ24">
            <v>29</v>
          </cell>
          <cell r="EA24">
            <v>24</v>
          </cell>
          <cell r="EB24">
            <v>24</v>
          </cell>
          <cell r="EC24">
            <v>25</v>
          </cell>
          <cell r="ED24">
            <v>14</v>
          </cell>
          <cell r="EE24">
            <v>29</v>
          </cell>
          <cell r="EF24">
            <v>31</v>
          </cell>
          <cell r="EG24">
            <v>176</v>
          </cell>
          <cell r="EH24">
            <v>28</v>
          </cell>
          <cell r="EI24">
            <v>30</v>
          </cell>
          <cell r="EJ24">
            <v>26</v>
          </cell>
          <cell r="EK24">
            <v>26</v>
          </cell>
          <cell r="EL24">
            <v>27</v>
          </cell>
          <cell r="EM24">
            <v>15</v>
          </cell>
          <cell r="EN24">
            <v>28</v>
          </cell>
          <cell r="EO24">
            <v>180</v>
          </cell>
          <cell r="EP24">
            <v>22</v>
          </cell>
          <cell r="EQ24">
            <v>27</v>
          </cell>
          <cell r="ER24">
            <v>35</v>
          </cell>
          <cell r="ES24">
            <v>25</v>
          </cell>
          <cell r="ET24">
            <v>25</v>
          </cell>
          <cell r="EU24">
            <v>29</v>
          </cell>
          <cell r="EV24">
            <v>17</v>
          </cell>
          <cell r="EW24">
            <v>180</v>
          </cell>
          <cell r="EX24">
            <v>21</v>
          </cell>
          <cell r="EY24">
            <v>22</v>
          </cell>
          <cell r="EZ24">
            <v>29</v>
          </cell>
          <cell r="FA24">
            <v>34</v>
          </cell>
          <cell r="FB24">
            <v>28</v>
          </cell>
          <cell r="FC24">
            <v>24</v>
          </cell>
          <cell r="FD24">
            <v>30</v>
          </cell>
          <cell r="FE24">
            <v>188</v>
          </cell>
          <cell r="FF24">
            <v>30</v>
          </cell>
          <cell r="FG24">
            <v>23</v>
          </cell>
          <cell r="FH24">
            <v>26</v>
          </cell>
          <cell r="FI24">
            <v>29</v>
          </cell>
          <cell r="FJ24">
            <v>35</v>
          </cell>
          <cell r="FK24">
            <v>30</v>
          </cell>
          <cell r="FL24">
            <v>25</v>
          </cell>
          <cell r="FM24">
            <v>198</v>
          </cell>
          <cell r="FN24">
            <v>16</v>
          </cell>
          <cell r="FO24">
            <v>30</v>
          </cell>
          <cell r="FP24">
            <v>25</v>
          </cell>
          <cell r="FQ24">
            <v>28</v>
          </cell>
          <cell r="FR24">
            <v>30</v>
          </cell>
          <cell r="FS24">
            <v>34</v>
          </cell>
          <cell r="FT24">
            <v>31</v>
          </cell>
          <cell r="FU24">
            <v>194</v>
          </cell>
          <cell r="FV24">
            <v>19</v>
          </cell>
          <cell r="FW24">
            <v>24</v>
          </cell>
          <cell r="FX24">
            <v>30</v>
          </cell>
          <cell r="FY24">
            <v>27</v>
          </cell>
          <cell r="FZ24">
            <v>28</v>
          </cell>
          <cell r="GA24">
            <v>31</v>
          </cell>
          <cell r="GB24">
            <v>35</v>
          </cell>
          <cell r="GC24">
            <v>194</v>
          </cell>
          <cell r="GD24">
            <v>27</v>
          </cell>
          <cell r="GE24">
            <v>17</v>
          </cell>
          <cell r="GF24">
            <v>25</v>
          </cell>
          <cell r="GG24">
            <v>32</v>
          </cell>
          <cell r="GH24">
            <v>27</v>
          </cell>
          <cell r="GI24">
            <v>30</v>
          </cell>
          <cell r="GJ24">
            <v>31</v>
          </cell>
          <cell r="GK24">
            <v>189</v>
          </cell>
          <cell r="GL24">
            <v>28</v>
          </cell>
          <cell r="GM24">
            <v>27</v>
          </cell>
          <cell r="GN24">
            <v>17</v>
          </cell>
          <cell r="GO24">
            <v>25</v>
          </cell>
          <cell r="GP24">
            <v>32</v>
          </cell>
          <cell r="GQ24">
            <v>27</v>
          </cell>
          <cell r="GR24">
            <v>30</v>
          </cell>
          <cell r="GS24">
            <v>186</v>
          </cell>
        </row>
        <row r="25">
          <cell r="A25">
            <v>2020</v>
          </cell>
          <cell r="B25" t="str">
            <v>Skipton Parish Church of England Primary School</v>
          </cell>
          <cell r="C25">
            <v>3274</v>
          </cell>
          <cell r="D25" t="str">
            <v>Academy</v>
          </cell>
          <cell r="E25">
            <v>350</v>
          </cell>
          <cell r="F25">
            <v>360</v>
          </cell>
          <cell r="G25">
            <v>50</v>
          </cell>
          <cell r="H25" t="str">
            <v>Craven 005</v>
          </cell>
          <cell r="I25" t="str">
            <v>North Yorkshire</v>
          </cell>
          <cell r="J25" t="str">
            <v>Leeds Diocese (CE)</v>
          </cell>
          <cell r="K25">
            <v>56</v>
          </cell>
          <cell r="L25">
            <v>201</v>
          </cell>
          <cell r="M25">
            <v>0</v>
          </cell>
          <cell r="N25">
            <v>257</v>
          </cell>
          <cell r="O25">
            <v>64.25</v>
          </cell>
          <cell r="P25">
            <v>8151340</v>
          </cell>
          <cell r="Q25" t="str">
            <v>Skipton</v>
          </cell>
          <cell r="R25" t="str">
            <v>Julia Temple</v>
          </cell>
          <cell r="S25">
            <v>82</v>
          </cell>
          <cell r="T25">
            <v>135</v>
          </cell>
          <cell r="U25">
            <v>242</v>
          </cell>
          <cell r="V25">
            <v>47</v>
          </cell>
          <cell r="W25">
            <v>44</v>
          </cell>
          <cell r="X25">
            <v>49</v>
          </cell>
          <cell r="Y25">
            <v>48</v>
          </cell>
          <cell r="Z25">
            <v>47</v>
          </cell>
          <cell r="AA25">
            <v>49</v>
          </cell>
          <cell r="AB25">
            <v>50</v>
          </cell>
          <cell r="AC25">
            <v>35</v>
          </cell>
          <cell r="AD25">
            <v>47</v>
          </cell>
          <cell r="AE25">
            <v>48</v>
          </cell>
          <cell r="AF25">
            <v>48</v>
          </cell>
          <cell r="AG25">
            <v>50</v>
          </cell>
          <cell r="AH25">
            <v>47</v>
          </cell>
          <cell r="AI25">
            <v>51</v>
          </cell>
          <cell r="AJ25">
            <v>44</v>
          </cell>
          <cell r="AK25">
            <v>34</v>
          </cell>
          <cell r="AL25">
            <v>47</v>
          </cell>
          <cell r="AM25">
            <v>49</v>
          </cell>
          <cell r="AN25">
            <v>51</v>
          </cell>
          <cell r="AO25">
            <v>50</v>
          </cell>
          <cell r="AP25">
            <v>47</v>
          </cell>
          <cell r="AQ25">
            <v>38</v>
          </cell>
          <cell r="AR25">
            <v>44</v>
          </cell>
          <cell r="AS25">
            <v>32</v>
          </cell>
          <cell r="AT25">
            <v>45</v>
          </cell>
          <cell r="AU25">
            <v>46</v>
          </cell>
          <cell r="AV25">
            <v>52</v>
          </cell>
          <cell r="AW25">
            <v>49</v>
          </cell>
          <cell r="AX25">
            <v>306</v>
          </cell>
          <cell r="AY25">
            <v>43</v>
          </cell>
          <cell r="AZ25">
            <v>38</v>
          </cell>
          <cell r="BA25">
            <v>43</v>
          </cell>
          <cell r="BB25">
            <v>28</v>
          </cell>
          <cell r="BC25">
            <v>33</v>
          </cell>
          <cell r="BD25">
            <v>40</v>
          </cell>
          <cell r="BE25">
            <v>53</v>
          </cell>
          <cell r="BF25">
            <v>34</v>
          </cell>
          <cell r="BG25">
            <v>41</v>
          </cell>
          <cell r="BH25">
            <v>34</v>
          </cell>
          <cell r="BI25">
            <v>39</v>
          </cell>
          <cell r="BJ25">
            <v>24</v>
          </cell>
          <cell r="BK25">
            <v>30</v>
          </cell>
          <cell r="BL25">
            <v>38</v>
          </cell>
          <cell r="BM25">
            <v>240</v>
          </cell>
          <cell r="BN25">
            <v>25</v>
          </cell>
          <cell r="BO25">
            <v>34</v>
          </cell>
          <cell r="BP25">
            <v>40</v>
          </cell>
          <cell r="BQ25">
            <v>31</v>
          </cell>
          <cell r="BR25">
            <v>40</v>
          </cell>
          <cell r="BS25">
            <v>29</v>
          </cell>
          <cell r="BT25">
            <v>31</v>
          </cell>
          <cell r="BU25">
            <v>230</v>
          </cell>
          <cell r="BV25">
            <v>26</v>
          </cell>
          <cell r="BW25">
            <v>25</v>
          </cell>
          <cell r="BX25">
            <v>34</v>
          </cell>
          <cell r="BY25">
            <v>37</v>
          </cell>
          <cell r="BZ25">
            <v>32</v>
          </cell>
          <cell r="CA25">
            <v>42</v>
          </cell>
          <cell r="CB25">
            <v>28</v>
          </cell>
          <cell r="CC25">
            <v>224</v>
          </cell>
          <cell r="CD25">
            <v>23</v>
          </cell>
          <cell r="CE25">
            <v>24</v>
          </cell>
          <cell r="CF25">
            <v>27</v>
          </cell>
          <cell r="CG25">
            <v>30</v>
          </cell>
          <cell r="CH25">
            <v>35</v>
          </cell>
          <cell r="CI25">
            <v>31</v>
          </cell>
          <cell r="CJ25">
            <v>38</v>
          </cell>
          <cell r="CK25">
            <v>208</v>
          </cell>
          <cell r="CL25">
            <v>41</v>
          </cell>
          <cell r="CM25">
            <v>26</v>
          </cell>
          <cell r="CN25">
            <v>23</v>
          </cell>
          <cell r="CO25">
            <v>25</v>
          </cell>
          <cell r="CP25">
            <v>31</v>
          </cell>
          <cell r="CQ25">
            <v>31</v>
          </cell>
          <cell r="CR25">
            <v>26</v>
          </cell>
          <cell r="CS25">
            <v>203</v>
          </cell>
          <cell r="CT25">
            <v>33</v>
          </cell>
          <cell r="CU25">
            <v>41</v>
          </cell>
          <cell r="CV25">
            <v>31</v>
          </cell>
          <cell r="CW25">
            <v>25</v>
          </cell>
          <cell r="CX25">
            <v>28</v>
          </cell>
          <cell r="CY25">
            <v>32</v>
          </cell>
          <cell r="CZ25">
            <v>30</v>
          </cell>
          <cell r="DA25">
            <v>220</v>
          </cell>
          <cell r="DB25">
            <v>39</v>
          </cell>
          <cell r="DC25">
            <v>33</v>
          </cell>
          <cell r="DD25">
            <v>36</v>
          </cell>
          <cell r="DE25">
            <v>29</v>
          </cell>
          <cell r="DF25">
            <v>25</v>
          </cell>
          <cell r="DG25">
            <v>30</v>
          </cell>
          <cell r="DH25">
            <v>32</v>
          </cell>
          <cell r="DI25">
            <v>224</v>
          </cell>
          <cell r="DJ25">
            <v>52</v>
          </cell>
          <cell r="DK25">
            <v>41</v>
          </cell>
          <cell r="DL25">
            <v>34</v>
          </cell>
          <cell r="DM25">
            <v>37</v>
          </cell>
          <cell r="DN25">
            <v>31</v>
          </cell>
          <cell r="DO25">
            <v>25</v>
          </cell>
          <cell r="DP25">
            <v>32</v>
          </cell>
          <cell r="DQ25">
            <v>252</v>
          </cell>
          <cell r="DR25">
            <v>43</v>
          </cell>
          <cell r="DS25">
            <v>45</v>
          </cell>
          <cell r="DT25">
            <v>36</v>
          </cell>
          <cell r="DU25">
            <v>40</v>
          </cell>
          <cell r="DV25">
            <v>33</v>
          </cell>
          <cell r="DW25">
            <v>34</v>
          </cell>
          <cell r="DX25">
            <v>29</v>
          </cell>
          <cell r="DY25">
            <v>260</v>
          </cell>
          <cell r="DZ25">
            <v>24</v>
          </cell>
          <cell r="EA25">
            <v>35</v>
          </cell>
          <cell r="EB25">
            <v>41</v>
          </cell>
          <cell r="EC25">
            <v>34</v>
          </cell>
          <cell r="ED25">
            <v>30</v>
          </cell>
          <cell r="EE25">
            <v>33</v>
          </cell>
          <cell r="EF25">
            <v>33</v>
          </cell>
          <cell r="EG25">
            <v>230</v>
          </cell>
          <cell r="EH25">
            <v>37</v>
          </cell>
          <cell r="EI25">
            <v>22</v>
          </cell>
          <cell r="EJ25">
            <v>32</v>
          </cell>
          <cell r="EK25">
            <v>42</v>
          </cell>
          <cell r="EL25">
            <v>31</v>
          </cell>
          <cell r="EM25">
            <v>28</v>
          </cell>
          <cell r="EN25">
            <v>31</v>
          </cell>
          <cell r="EO25">
            <v>223</v>
          </cell>
          <cell r="EP25">
            <v>34</v>
          </cell>
          <cell r="EQ25">
            <v>37</v>
          </cell>
          <cell r="ER25">
            <v>21</v>
          </cell>
          <cell r="ES25">
            <v>33</v>
          </cell>
          <cell r="ET25">
            <v>42</v>
          </cell>
          <cell r="EU25">
            <v>31</v>
          </cell>
          <cell r="EV25">
            <v>31</v>
          </cell>
          <cell r="EW25">
            <v>229</v>
          </cell>
          <cell r="EX25">
            <v>17</v>
          </cell>
          <cell r="EY25">
            <v>35</v>
          </cell>
          <cell r="EZ25">
            <v>39</v>
          </cell>
          <cell r="FA25">
            <v>21</v>
          </cell>
          <cell r="FB25">
            <v>32</v>
          </cell>
          <cell r="FC25">
            <v>40</v>
          </cell>
          <cell r="FD25">
            <v>35</v>
          </cell>
          <cell r="FE25">
            <v>219</v>
          </cell>
          <cell r="FF25">
            <v>38</v>
          </cell>
          <cell r="FG25">
            <v>17</v>
          </cell>
          <cell r="FH25">
            <v>38</v>
          </cell>
          <cell r="FI25">
            <v>42</v>
          </cell>
          <cell r="FJ25">
            <v>23</v>
          </cell>
          <cell r="FK25">
            <v>33</v>
          </cell>
          <cell r="FL25">
            <v>42</v>
          </cell>
          <cell r="FM25">
            <v>233</v>
          </cell>
          <cell r="FN25">
            <v>19</v>
          </cell>
          <cell r="FO25">
            <v>40</v>
          </cell>
          <cell r="FP25">
            <v>15</v>
          </cell>
          <cell r="FQ25">
            <v>38</v>
          </cell>
          <cell r="FR25">
            <v>41</v>
          </cell>
          <cell r="FS25">
            <v>24</v>
          </cell>
          <cell r="FT25">
            <v>33</v>
          </cell>
          <cell r="FU25">
            <v>210</v>
          </cell>
          <cell r="FV25">
            <v>29</v>
          </cell>
          <cell r="FW25">
            <v>22</v>
          </cell>
          <cell r="FX25">
            <v>45</v>
          </cell>
          <cell r="FY25">
            <v>19</v>
          </cell>
          <cell r="FZ25">
            <v>38</v>
          </cell>
          <cell r="GA25">
            <v>43</v>
          </cell>
          <cell r="GB25">
            <v>29</v>
          </cell>
          <cell r="GC25">
            <v>225</v>
          </cell>
          <cell r="GD25">
            <v>20</v>
          </cell>
          <cell r="GE25">
            <v>32</v>
          </cell>
          <cell r="GF25">
            <v>23</v>
          </cell>
          <cell r="GG25">
            <v>44</v>
          </cell>
          <cell r="GH25">
            <v>24</v>
          </cell>
          <cell r="GI25">
            <v>38</v>
          </cell>
          <cell r="GJ25">
            <v>43</v>
          </cell>
          <cell r="GK25">
            <v>224</v>
          </cell>
          <cell r="GL25">
            <v>24</v>
          </cell>
          <cell r="GM25">
            <v>20</v>
          </cell>
          <cell r="GN25">
            <v>32</v>
          </cell>
          <cell r="GO25">
            <v>23</v>
          </cell>
          <cell r="GP25">
            <v>44</v>
          </cell>
          <cell r="GQ25">
            <v>24</v>
          </cell>
          <cell r="GR25">
            <v>38</v>
          </cell>
          <cell r="GS25">
            <v>205</v>
          </cell>
        </row>
        <row r="26">
          <cell r="A26">
            <v>2365</v>
          </cell>
          <cell r="B26" t="str">
            <v>Greatwood Community Primary School</v>
          </cell>
          <cell r="D26" t="str">
            <v>Academy</v>
          </cell>
          <cell r="E26">
            <v>243</v>
          </cell>
          <cell r="F26">
            <v>270</v>
          </cell>
          <cell r="G26">
            <v>34</v>
          </cell>
          <cell r="H26" t="str">
            <v>Craven 006</v>
          </cell>
          <cell r="I26" t="str">
            <v>North Yorkshire</v>
          </cell>
          <cell r="J26" t="str">
            <v>N/A</v>
          </cell>
          <cell r="K26">
            <v>111</v>
          </cell>
          <cell r="L26">
            <v>0</v>
          </cell>
          <cell r="M26">
            <v>0</v>
          </cell>
          <cell r="N26">
            <v>111</v>
          </cell>
          <cell r="O26">
            <v>27.75</v>
          </cell>
          <cell r="P26">
            <v>8151340</v>
          </cell>
          <cell r="Q26" t="str">
            <v>Skipton</v>
          </cell>
          <cell r="R26" t="str">
            <v>Julia Temple</v>
          </cell>
          <cell r="S26">
            <v>135</v>
          </cell>
          <cell r="T26">
            <v>62</v>
          </cell>
          <cell r="U26">
            <v>298</v>
          </cell>
          <cell r="V26">
            <v>28</v>
          </cell>
          <cell r="W26">
            <v>21</v>
          </cell>
          <cell r="X26">
            <v>27</v>
          </cell>
          <cell r="Y26">
            <v>21</v>
          </cell>
          <cell r="Z26">
            <v>38</v>
          </cell>
          <cell r="AA26">
            <v>26</v>
          </cell>
          <cell r="AB26">
            <v>18</v>
          </cell>
          <cell r="AC26">
            <v>15</v>
          </cell>
          <cell r="AD26">
            <v>24</v>
          </cell>
          <cell r="AE26">
            <v>21</v>
          </cell>
          <cell r="AF26">
            <v>27</v>
          </cell>
          <cell r="AG26">
            <v>22</v>
          </cell>
          <cell r="AH26">
            <v>37</v>
          </cell>
          <cell r="AI26">
            <v>26</v>
          </cell>
          <cell r="AJ26">
            <v>19</v>
          </cell>
          <cell r="AK26">
            <v>14</v>
          </cell>
          <cell r="AL26">
            <v>24</v>
          </cell>
          <cell r="AM26">
            <v>22</v>
          </cell>
          <cell r="AN26">
            <v>27</v>
          </cell>
          <cell r="AO26">
            <v>21</v>
          </cell>
          <cell r="AP26">
            <v>25</v>
          </cell>
          <cell r="AQ26">
            <v>14</v>
          </cell>
          <cell r="AR26">
            <v>20</v>
          </cell>
          <cell r="AS26">
            <v>17</v>
          </cell>
          <cell r="AT26">
            <v>23</v>
          </cell>
          <cell r="AU26">
            <v>23</v>
          </cell>
          <cell r="AV26">
            <v>28</v>
          </cell>
          <cell r="AW26">
            <v>21</v>
          </cell>
          <cell r="AX26">
            <v>146</v>
          </cell>
          <cell r="AY26">
            <v>22</v>
          </cell>
          <cell r="AZ26">
            <v>15</v>
          </cell>
          <cell r="BA26">
            <v>27</v>
          </cell>
          <cell r="BB26">
            <v>23</v>
          </cell>
          <cell r="BC26">
            <v>31</v>
          </cell>
          <cell r="BD26">
            <v>31</v>
          </cell>
          <cell r="BE26">
            <v>29</v>
          </cell>
          <cell r="BF26">
            <v>31</v>
          </cell>
          <cell r="BG26">
            <v>26</v>
          </cell>
          <cell r="BH26">
            <v>19</v>
          </cell>
          <cell r="BI26">
            <v>33</v>
          </cell>
          <cell r="BJ26">
            <v>27</v>
          </cell>
          <cell r="BK26">
            <v>36</v>
          </cell>
          <cell r="BL26">
            <v>35</v>
          </cell>
          <cell r="BM26">
            <v>207</v>
          </cell>
          <cell r="BN26">
            <v>32</v>
          </cell>
          <cell r="BO26">
            <v>30</v>
          </cell>
          <cell r="BP26">
            <v>26</v>
          </cell>
          <cell r="BQ26">
            <v>24</v>
          </cell>
          <cell r="BR26">
            <v>33</v>
          </cell>
          <cell r="BS26">
            <v>28</v>
          </cell>
          <cell r="BT26">
            <v>34</v>
          </cell>
          <cell r="BU26">
            <v>207</v>
          </cell>
          <cell r="BV26">
            <v>28</v>
          </cell>
          <cell r="BW26">
            <v>31</v>
          </cell>
          <cell r="BX26">
            <v>28</v>
          </cell>
          <cell r="BY26">
            <v>28</v>
          </cell>
          <cell r="BZ26">
            <v>24</v>
          </cell>
          <cell r="CA26">
            <v>34</v>
          </cell>
          <cell r="CB26">
            <v>27</v>
          </cell>
          <cell r="CC26">
            <v>200</v>
          </cell>
          <cell r="CD26">
            <v>31</v>
          </cell>
          <cell r="CE26">
            <v>30</v>
          </cell>
          <cell r="CF26">
            <v>30</v>
          </cell>
          <cell r="CG26">
            <v>28</v>
          </cell>
          <cell r="CH26">
            <v>28</v>
          </cell>
          <cell r="CI26">
            <v>24</v>
          </cell>
          <cell r="CJ26">
            <v>30</v>
          </cell>
          <cell r="CK26">
            <v>201</v>
          </cell>
          <cell r="CL26">
            <v>29</v>
          </cell>
          <cell r="CM26">
            <v>28</v>
          </cell>
          <cell r="CN26">
            <v>30</v>
          </cell>
          <cell r="CO26">
            <v>32</v>
          </cell>
          <cell r="CP26">
            <v>26</v>
          </cell>
          <cell r="CQ26">
            <v>31</v>
          </cell>
          <cell r="CR26">
            <v>25</v>
          </cell>
          <cell r="CS26">
            <v>201</v>
          </cell>
          <cell r="CT26">
            <v>33</v>
          </cell>
          <cell r="CU26">
            <v>31</v>
          </cell>
          <cell r="CV26">
            <v>29</v>
          </cell>
          <cell r="CW26">
            <v>30</v>
          </cell>
          <cell r="CX26">
            <v>33</v>
          </cell>
          <cell r="CY26">
            <v>28</v>
          </cell>
          <cell r="CZ26">
            <v>31</v>
          </cell>
          <cell r="DA26">
            <v>215</v>
          </cell>
          <cell r="DB26">
            <v>30</v>
          </cell>
          <cell r="DC26">
            <v>31</v>
          </cell>
          <cell r="DD26">
            <v>30</v>
          </cell>
          <cell r="DE26">
            <v>29</v>
          </cell>
          <cell r="DF26">
            <v>26</v>
          </cell>
          <cell r="DG26">
            <v>33</v>
          </cell>
          <cell r="DH26">
            <v>27</v>
          </cell>
          <cell r="DI26">
            <v>206</v>
          </cell>
          <cell r="DJ26">
            <v>30</v>
          </cell>
          <cell r="DK26">
            <v>29</v>
          </cell>
          <cell r="DL26">
            <v>32</v>
          </cell>
          <cell r="DM26">
            <v>31</v>
          </cell>
          <cell r="DN26">
            <v>30</v>
          </cell>
          <cell r="DO26">
            <v>27</v>
          </cell>
          <cell r="DP26">
            <v>32</v>
          </cell>
          <cell r="DQ26">
            <v>211</v>
          </cell>
          <cell r="DR26">
            <v>29</v>
          </cell>
          <cell r="DS26">
            <v>31</v>
          </cell>
          <cell r="DT26">
            <v>30</v>
          </cell>
          <cell r="DU26">
            <v>30</v>
          </cell>
          <cell r="DV26">
            <v>31</v>
          </cell>
          <cell r="DW26">
            <v>31</v>
          </cell>
          <cell r="DX26">
            <v>30</v>
          </cell>
          <cell r="DY26">
            <v>212</v>
          </cell>
          <cell r="DZ26">
            <v>30</v>
          </cell>
          <cell r="EA26">
            <v>30</v>
          </cell>
          <cell r="EB26">
            <v>30</v>
          </cell>
          <cell r="EC26">
            <v>30</v>
          </cell>
          <cell r="ED26">
            <v>30</v>
          </cell>
          <cell r="EE26">
            <v>30</v>
          </cell>
          <cell r="EF26">
            <v>32</v>
          </cell>
          <cell r="EG26">
            <v>212</v>
          </cell>
          <cell r="EH26">
            <v>30</v>
          </cell>
          <cell r="EI26">
            <v>29</v>
          </cell>
          <cell r="EJ26">
            <v>30</v>
          </cell>
          <cell r="EK26">
            <v>30</v>
          </cell>
          <cell r="EL26">
            <v>29</v>
          </cell>
          <cell r="EM26">
            <v>28</v>
          </cell>
          <cell r="EN26">
            <v>30</v>
          </cell>
          <cell r="EO26">
            <v>206</v>
          </cell>
          <cell r="EP26">
            <v>30</v>
          </cell>
          <cell r="EQ26">
            <v>29</v>
          </cell>
          <cell r="ER26">
            <v>28</v>
          </cell>
          <cell r="ES26">
            <v>28</v>
          </cell>
          <cell r="ET26">
            <v>30</v>
          </cell>
          <cell r="EU26">
            <v>29</v>
          </cell>
          <cell r="EV26">
            <v>30</v>
          </cell>
          <cell r="EW26">
            <v>204</v>
          </cell>
          <cell r="EX26">
            <v>30</v>
          </cell>
          <cell r="EY26">
            <v>30</v>
          </cell>
          <cell r="EZ26">
            <v>30</v>
          </cell>
          <cell r="FA26">
            <v>30</v>
          </cell>
          <cell r="FB26">
            <v>27</v>
          </cell>
          <cell r="FC26">
            <v>30</v>
          </cell>
          <cell r="FD26">
            <v>29</v>
          </cell>
          <cell r="FE26">
            <v>206</v>
          </cell>
          <cell r="FF26">
            <v>28</v>
          </cell>
          <cell r="FG26">
            <v>30</v>
          </cell>
          <cell r="FH26">
            <v>29</v>
          </cell>
          <cell r="FI26">
            <v>31</v>
          </cell>
          <cell r="FJ26">
            <v>30</v>
          </cell>
          <cell r="FK26">
            <v>27</v>
          </cell>
          <cell r="FL26">
            <v>29</v>
          </cell>
          <cell r="FM26">
            <v>204</v>
          </cell>
          <cell r="FN26">
            <v>18</v>
          </cell>
          <cell r="FO26">
            <v>27</v>
          </cell>
          <cell r="FP26">
            <v>29</v>
          </cell>
          <cell r="FQ26">
            <v>30</v>
          </cell>
          <cell r="FR26">
            <v>31</v>
          </cell>
          <cell r="FS26">
            <v>32</v>
          </cell>
          <cell r="FT26">
            <v>25</v>
          </cell>
          <cell r="FU26">
            <v>192</v>
          </cell>
          <cell r="FV26">
            <v>30</v>
          </cell>
          <cell r="FW26">
            <v>22</v>
          </cell>
          <cell r="FX26">
            <v>26</v>
          </cell>
          <cell r="FY26">
            <v>29</v>
          </cell>
          <cell r="FZ26">
            <v>30</v>
          </cell>
          <cell r="GA26">
            <v>30</v>
          </cell>
          <cell r="GB26">
            <v>31</v>
          </cell>
          <cell r="GC26">
            <v>198</v>
          </cell>
          <cell r="GD26">
            <v>25</v>
          </cell>
          <cell r="GE26">
            <v>30</v>
          </cell>
          <cell r="GF26">
            <v>23</v>
          </cell>
          <cell r="GG26">
            <v>27</v>
          </cell>
          <cell r="GH26">
            <v>29</v>
          </cell>
          <cell r="GI26">
            <v>31</v>
          </cell>
          <cell r="GJ26">
            <v>29</v>
          </cell>
          <cell r="GK26">
            <v>194</v>
          </cell>
          <cell r="GL26">
            <v>30</v>
          </cell>
          <cell r="GM26">
            <v>25</v>
          </cell>
          <cell r="GN26">
            <v>30</v>
          </cell>
          <cell r="GO26">
            <v>23</v>
          </cell>
          <cell r="GP26">
            <v>27</v>
          </cell>
          <cell r="GQ26">
            <v>29</v>
          </cell>
          <cell r="GR26">
            <v>31</v>
          </cell>
          <cell r="GS26">
            <v>195</v>
          </cell>
        </row>
        <row r="27">
          <cell r="A27">
            <v>2356</v>
          </cell>
          <cell r="B27" t="str">
            <v>Skipton, Water Street Community Primary School</v>
          </cell>
          <cell r="E27">
            <v>210</v>
          </cell>
          <cell r="F27">
            <v>229</v>
          </cell>
          <cell r="G27">
            <v>30</v>
          </cell>
          <cell r="H27" t="str">
            <v>Craven 005</v>
          </cell>
          <cell r="I27" t="str">
            <v>North Yorkshire</v>
          </cell>
          <cell r="J27" t="str">
            <v>N/A</v>
          </cell>
          <cell r="K27">
            <v>20</v>
          </cell>
          <cell r="L27">
            <v>0</v>
          </cell>
          <cell r="M27">
            <v>0</v>
          </cell>
          <cell r="N27">
            <v>20</v>
          </cell>
          <cell r="O27">
            <v>5</v>
          </cell>
          <cell r="P27">
            <v>8151340</v>
          </cell>
          <cell r="Q27" t="str">
            <v>Skipton</v>
          </cell>
          <cell r="R27" t="str">
            <v>Julia Temple</v>
          </cell>
          <cell r="S27">
            <v>128</v>
          </cell>
          <cell r="T27">
            <v>87</v>
          </cell>
          <cell r="U27">
            <v>189</v>
          </cell>
          <cell r="V27">
            <v>26</v>
          </cell>
          <cell r="W27">
            <v>30</v>
          </cell>
          <cell r="X27">
            <v>29</v>
          </cell>
          <cell r="Y27">
            <v>30</v>
          </cell>
          <cell r="Z27">
            <v>30</v>
          </cell>
          <cell r="AA27">
            <v>31</v>
          </cell>
          <cell r="AB27">
            <v>32</v>
          </cell>
          <cell r="AC27">
            <v>30</v>
          </cell>
          <cell r="AD27">
            <v>29</v>
          </cell>
          <cell r="AE27">
            <v>30</v>
          </cell>
          <cell r="AF27">
            <v>32</v>
          </cell>
          <cell r="AG27">
            <v>31</v>
          </cell>
          <cell r="AH27">
            <v>30</v>
          </cell>
          <cell r="AI27">
            <v>31</v>
          </cell>
          <cell r="AJ27">
            <v>26</v>
          </cell>
          <cell r="AK27">
            <v>30</v>
          </cell>
          <cell r="AL27">
            <v>30</v>
          </cell>
          <cell r="AM27">
            <v>29</v>
          </cell>
          <cell r="AN27">
            <v>33</v>
          </cell>
          <cell r="AO27">
            <v>33</v>
          </cell>
          <cell r="AP27">
            <v>32</v>
          </cell>
          <cell r="AQ27">
            <v>30</v>
          </cell>
          <cell r="AR27">
            <v>30</v>
          </cell>
          <cell r="AS27">
            <v>31</v>
          </cell>
          <cell r="AT27">
            <v>31</v>
          </cell>
          <cell r="AU27">
            <v>31</v>
          </cell>
          <cell r="AV27">
            <v>33</v>
          </cell>
          <cell r="AW27">
            <v>31</v>
          </cell>
          <cell r="AX27">
            <v>217</v>
          </cell>
          <cell r="AY27">
            <v>30</v>
          </cell>
          <cell r="AZ27">
            <v>30</v>
          </cell>
          <cell r="BA27">
            <v>30</v>
          </cell>
          <cell r="BB27">
            <v>33</v>
          </cell>
          <cell r="BC27">
            <v>28</v>
          </cell>
          <cell r="BD27">
            <v>29</v>
          </cell>
          <cell r="BE27">
            <v>28</v>
          </cell>
          <cell r="BF27">
            <v>30</v>
          </cell>
          <cell r="BG27">
            <v>30</v>
          </cell>
          <cell r="BH27">
            <v>30</v>
          </cell>
          <cell r="BI27">
            <v>31</v>
          </cell>
          <cell r="BJ27">
            <v>34</v>
          </cell>
          <cell r="BK27">
            <v>28</v>
          </cell>
          <cell r="BL27">
            <v>27</v>
          </cell>
          <cell r="BM27">
            <v>210</v>
          </cell>
          <cell r="BN27">
            <v>30</v>
          </cell>
          <cell r="BO27">
            <v>28</v>
          </cell>
          <cell r="BP27">
            <v>30</v>
          </cell>
          <cell r="BQ27">
            <v>30</v>
          </cell>
          <cell r="BR27">
            <v>32</v>
          </cell>
          <cell r="BS27">
            <v>33</v>
          </cell>
          <cell r="BT27">
            <v>28</v>
          </cell>
          <cell r="BU27">
            <v>211</v>
          </cell>
          <cell r="BV27">
            <v>30</v>
          </cell>
          <cell r="BW27">
            <v>30</v>
          </cell>
          <cell r="BX27">
            <v>29</v>
          </cell>
          <cell r="BY27">
            <v>32</v>
          </cell>
          <cell r="BZ27">
            <v>32</v>
          </cell>
          <cell r="CA27">
            <v>33</v>
          </cell>
          <cell r="CB27">
            <v>33</v>
          </cell>
          <cell r="CC27">
            <v>219</v>
          </cell>
          <cell r="CD27">
            <v>30</v>
          </cell>
          <cell r="CE27">
            <v>30</v>
          </cell>
          <cell r="CF27">
            <v>30</v>
          </cell>
          <cell r="CG27">
            <v>32</v>
          </cell>
          <cell r="CH27">
            <v>32</v>
          </cell>
          <cell r="CI27">
            <v>32</v>
          </cell>
          <cell r="CJ27">
            <v>33</v>
          </cell>
          <cell r="CK27">
            <v>219</v>
          </cell>
          <cell r="CL27">
            <v>31</v>
          </cell>
          <cell r="CM27">
            <v>30</v>
          </cell>
          <cell r="CN27">
            <v>30</v>
          </cell>
          <cell r="CO27">
            <v>31</v>
          </cell>
          <cell r="CP27">
            <v>33</v>
          </cell>
          <cell r="CQ27">
            <v>33</v>
          </cell>
          <cell r="CR27">
            <v>33</v>
          </cell>
          <cell r="CS27">
            <v>221</v>
          </cell>
          <cell r="CT27">
            <v>30</v>
          </cell>
          <cell r="CU27">
            <v>30</v>
          </cell>
          <cell r="CV27">
            <v>30</v>
          </cell>
          <cell r="CW27">
            <v>33</v>
          </cell>
          <cell r="CX27">
            <v>32</v>
          </cell>
          <cell r="CY27">
            <v>34</v>
          </cell>
          <cell r="CZ27">
            <v>33</v>
          </cell>
          <cell r="DA27">
            <v>222</v>
          </cell>
          <cell r="DB27">
            <v>31</v>
          </cell>
          <cell r="DC27">
            <v>30</v>
          </cell>
          <cell r="DD27">
            <v>30</v>
          </cell>
          <cell r="DE27">
            <v>33</v>
          </cell>
          <cell r="DF27">
            <v>33</v>
          </cell>
          <cell r="DG27">
            <v>32</v>
          </cell>
          <cell r="DH27">
            <v>34</v>
          </cell>
          <cell r="DI27">
            <v>223</v>
          </cell>
          <cell r="DJ27">
            <v>30</v>
          </cell>
          <cell r="DK27">
            <v>31</v>
          </cell>
          <cell r="DL27">
            <v>30</v>
          </cell>
          <cell r="DM27">
            <v>30</v>
          </cell>
          <cell r="DN27">
            <v>33</v>
          </cell>
          <cell r="DO27">
            <v>33</v>
          </cell>
          <cell r="DP27">
            <v>33</v>
          </cell>
          <cell r="DQ27">
            <v>220</v>
          </cell>
          <cell r="DR27">
            <v>30</v>
          </cell>
          <cell r="DS27">
            <v>30</v>
          </cell>
          <cell r="DT27">
            <v>31</v>
          </cell>
          <cell r="DU27">
            <v>34</v>
          </cell>
          <cell r="DV27">
            <v>32</v>
          </cell>
          <cell r="DW27">
            <v>33</v>
          </cell>
          <cell r="DX27">
            <v>34</v>
          </cell>
          <cell r="DY27">
            <v>224</v>
          </cell>
          <cell r="DZ27">
            <v>30</v>
          </cell>
          <cell r="EA27">
            <v>30</v>
          </cell>
          <cell r="EB27">
            <v>30</v>
          </cell>
          <cell r="EC27">
            <v>31</v>
          </cell>
          <cell r="ED27">
            <v>34</v>
          </cell>
          <cell r="EE27">
            <v>32</v>
          </cell>
          <cell r="EF27">
            <v>33</v>
          </cell>
          <cell r="EG27">
            <v>220</v>
          </cell>
          <cell r="EH27">
            <v>30</v>
          </cell>
          <cell r="EI27">
            <v>30</v>
          </cell>
          <cell r="EJ27">
            <v>30</v>
          </cell>
          <cell r="EK27">
            <v>33</v>
          </cell>
          <cell r="EL27">
            <v>32</v>
          </cell>
          <cell r="EM27">
            <v>33</v>
          </cell>
          <cell r="EN27">
            <v>32</v>
          </cell>
          <cell r="EO27">
            <v>220</v>
          </cell>
          <cell r="EP27">
            <v>30</v>
          </cell>
          <cell r="EQ27">
            <v>30</v>
          </cell>
          <cell r="ER27">
            <v>31</v>
          </cell>
          <cell r="ES27">
            <v>33</v>
          </cell>
          <cell r="ET27">
            <v>32</v>
          </cell>
          <cell r="EU27">
            <v>34</v>
          </cell>
          <cell r="EV27">
            <v>33</v>
          </cell>
          <cell r="EW27">
            <v>223</v>
          </cell>
          <cell r="EX27">
            <v>30</v>
          </cell>
          <cell r="EY27">
            <v>31</v>
          </cell>
          <cell r="EZ27">
            <v>30</v>
          </cell>
          <cell r="FA27">
            <v>33</v>
          </cell>
          <cell r="FB27">
            <v>33</v>
          </cell>
          <cell r="FC27">
            <v>33</v>
          </cell>
          <cell r="FD27">
            <v>34</v>
          </cell>
          <cell r="FE27">
            <v>224</v>
          </cell>
          <cell r="FF27">
            <v>30</v>
          </cell>
          <cell r="FG27">
            <v>30</v>
          </cell>
          <cell r="FH27">
            <v>31</v>
          </cell>
          <cell r="FI27">
            <v>31</v>
          </cell>
          <cell r="FJ27">
            <v>33</v>
          </cell>
          <cell r="FK27">
            <v>33</v>
          </cell>
          <cell r="FL27">
            <v>33</v>
          </cell>
          <cell r="FM27">
            <v>221</v>
          </cell>
          <cell r="FN27">
            <v>30</v>
          </cell>
          <cell r="FO27">
            <v>30</v>
          </cell>
          <cell r="FP27">
            <v>30</v>
          </cell>
          <cell r="FQ27">
            <v>32</v>
          </cell>
          <cell r="FR27">
            <v>30</v>
          </cell>
          <cell r="FS27">
            <v>32</v>
          </cell>
          <cell r="FT27">
            <v>34</v>
          </cell>
          <cell r="FU27">
            <v>218</v>
          </cell>
          <cell r="FV27">
            <v>30</v>
          </cell>
          <cell r="FW27">
            <v>30</v>
          </cell>
          <cell r="FX27">
            <v>30</v>
          </cell>
          <cell r="FY27">
            <v>32</v>
          </cell>
          <cell r="FZ27">
            <v>32</v>
          </cell>
          <cell r="GA27">
            <v>31</v>
          </cell>
          <cell r="GB27">
            <v>31</v>
          </cell>
          <cell r="GC27">
            <v>216</v>
          </cell>
          <cell r="GD27">
            <v>30</v>
          </cell>
          <cell r="GE27">
            <v>30</v>
          </cell>
          <cell r="GF27">
            <v>30</v>
          </cell>
          <cell r="GG27">
            <v>29</v>
          </cell>
          <cell r="GH27">
            <v>33</v>
          </cell>
          <cell r="GI27">
            <v>30</v>
          </cell>
          <cell r="GJ27">
            <v>31</v>
          </cell>
          <cell r="GK27">
            <v>213</v>
          </cell>
          <cell r="GL27">
            <v>30</v>
          </cell>
          <cell r="GM27">
            <v>30</v>
          </cell>
          <cell r="GN27">
            <v>30</v>
          </cell>
          <cell r="GO27">
            <v>30</v>
          </cell>
          <cell r="GP27">
            <v>29</v>
          </cell>
          <cell r="GQ27">
            <v>33</v>
          </cell>
          <cell r="GR27">
            <v>30</v>
          </cell>
          <cell r="GS27">
            <v>212</v>
          </cell>
        </row>
        <row r="28">
          <cell r="A28">
            <v>2003</v>
          </cell>
          <cell r="B28" t="str">
            <v>St Stephen's Catholic Primary School and Nursery, A Voluntary Academy</v>
          </cell>
          <cell r="C28">
            <v>3375</v>
          </cell>
          <cell r="D28" t="str">
            <v>Academy</v>
          </cell>
          <cell r="E28">
            <v>196</v>
          </cell>
          <cell r="F28">
            <v>205</v>
          </cell>
          <cell r="G28">
            <v>28</v>
          </cell>
          <cell r="H28" t="str">
            <v>Craven 005</v>
          </cell>
          <cell r="I28" t="str">
            <v>North Yorkshire</v>
          </cell>
          <cell r="J28" t="str">
            <v>Leeds Catholic</v>
          </cell>
          <cell r="K28">
            <v>0</v>
          </cell>
          <cell r="L28">
            <v>0</v>
          </cell>
          <cell r="M28">
            <v>0</v>
          </cell>
          <cell r="N28">
            <v>0</v>
          </cell>
          <cell r="O28">
            <v>0</v>
          </cell>
          <cell r="P28">
            <v>8151340</v>
          </cell>
          <cell r="Q28" t="str">
            <v>Skipton</v>
          </cell>
          <cell r="R28" t="str">
            <v>Julia Temple</v>
          </cell>
          <cell r="S28">
            <v>0</v>
          </cell>
          <cell r="T28">
            <v>138</v>
          </cell>
          <cell r="U28">
            <v>0</v>
          </cell>
          <cell r="V28">
            <v>19</v>
          </cell>
          <cell r="W28">
            <v>23</v>
          </cell>
          <cell r="X28">
            <v>25</v>
          </cell>
          <cell r="Y28">
            <v>26</v>
          </cell>
          <cell r="Z28">
            <v>26</v>
          </cell>
          <cell r="AA28">
            <v>31</v>
          </cell>
          <cell r="AB28">
            <v>32</v>
          </cell>
          <cell r="AC28">
            <v>24</v>
          </cell>
          <cell r="AD28">
            <v>27</v>
          </cell>
          <cell r="AE28">
            <v>23</v>
          </cell>
          <cell r="AF28">
            <v>23</v>
          </cell>
          <cell r="AG28">
            <v>26</v>
          </cell>
          <cell r="AH28">
            <v>27</v>
          </cell>
          <cell r="AI28">
            <v>29</v>
          </cell>
          <cell r="AJ28">
            <v>25</v>
          </cell>
          <cell r="AK28">
            <v>26</v>
          </cell>
          <cell r="AL28">
            <v>26</v>
          </cell>
          <cell r="AM28">
            <v>21</v>
          </cell>
          <cell r="AN28">
            <v>28</v>
          </cell>
          <cell r="AO28">
            <v>26</v>
          </cell>
          <cell r="AP28">
            <v>27</v>
          </cell>
          <cell r="AQ28">
            <v>28</v>
          </cell>
          <cell r="AR28">
            <v>25</v>
          </cell>
          <cell r="AS28">
            <v>27</v>
          </cell>
          <cell r="AT28">
            <v>25</v>
          </cell>
          <cell r="AU28">
            <v>22</v>
          </cell>
          <cell r="AV28">
            <v>27</v>
          </cell>
          <cell r="AW28">
            <v>28</v>
          </cell>
          <cell r="AX28">
            <v>182</v>
          </cell>
          <cell r="AY28">
            <v>20</v>
          </cell>
          <cell r="AZ28">
            <v>28</v>
          </cell>
          <cell r="BA28">
            <v>32</v>
          </cell>
          <cell r="BB28">
            <v>31</v>
          </cell>
          <cell r="BC28">
            <v>31</v>
          </cell>
          <cell r="BD28">
            <v>27</v>
          </cell>
          <cell r="BE28">
            <v>27</v>
          </cell>
          <cell r="BF28">
            <v>28</v>
          </cell>
          <cell r="BG28">
            <v>25</v>
          </cell>
          <cell r="BH28">
            <v>30</v>
          </cell>
          <cell r="BI28">
            <v>30</v>
          </cell>
          <cell r="BJ28">
            <v>30</v>
          </cell>
          <cell r="BK28">
            <v>33</v>
          </cell>
          <cell r="BL28">
            <v>26</v>
          </cell>
          <cell r="BM28">
            <v>202</v>
          </cell>
          <cell r="BN28">
            <v>30</v>
          </cell>
          <cell r="BO28">
            <v>28</v>
          </cell>
          <cell r="BP28">
            <v>28</v>
          </cell>
          <cell r="BQ28">
            <v>32</v>
          </cell>
          <cell r="BR28">
            <v>29</v>
          </cell>
          <cell r="BS28">
            <v>30</v>
          </cell>
          <cell r="BT28">
            <v>31</v>
          </cell>
          <cell r="BU28">
            <v>208</v>
          </cell>
          <cell r="BV28">
            <v>31</v>
          </cell>
          <cell r="BW28">
            <v>28</v>
          </cell>
          <cell r="BX28">
            <v>28</v>
          </cell>
          <cell r="BY28">
            <v>24</v>
          </cell>
          <cell r="BZ28">
            <v>32</v>
          </cell>
          <cell r="CA28">
            <v>29</v>
          </cell>
          <cell r="CB28">
            <v>31</v>
          </cell>
          <cell r="CC28">
            <v>203</v>
          </cell>
          <cell r="CD28">
            <v>26</v>
          </cell>
          <cell r="CE28">
            <v>32</v>
          </cell>
          <cell r="CF28">
            <v>29</v>
          </cell>
          <cell r="CG28">
            <v>28</v>
          </cell>
          <cell r="CH28">
            <v>27</v>
          </cell>
          <cell r="CI28">
            <v>32</v>
          </cell>
          <cell r="CJ28">
            <v>26</v>
          </cell>
          <cell r="CK28">
            <v>200</v>
          </cell>
          <cell r="CL28">
            <v>29</v>
          </cell>
          <cell r="CM28">
            <v>28</v>
          </cell>
          <cell r="CN28">
            <v>31</v>
          </cell>
          <cell r="CO28">
            <v>28</v>
          </cell>
          <cell r="CP28">
            <v>27</v>
          </cell>
          <cell r="CQ28">
            <v>27</v>
          </cell>
          <cell r="CR28">
            <v>26</v>
          </cell>
          <cell r="CS28">
            <v>196</v>
          </cell>
          <cell r="CT28">
            <v>19</v>
          </cell>
          <cell r="CU28">
            <v>27</v>
          </cell>
          <cell r="CV28">
            <v>25</v>
          </cell>
          <cell r="CW28">
            <v>25</v>
          </cell>
          <cell r="CX28">
            <v>27</v>
          </cell>
          <cell r="CY28">
            <v>28</v>
          </cell>
          <cell r="CZ28">
            <v>26</v>
          </cell>
          <cell r="DA28">
            <v>177</v>
          </cell>
          <cell r="DB28">
            <v>27</v>
          </cell>
          <cell r="DC28">
            <v>23</v>
          </cell>
          <cell r="DD28">
            <v>29</v>
          </cell>
          <cell r="DE28">
            <v>18</v>
          </cell>
          <cell r="DF28">
            <v>21</v>
          </cell>
          <cell r="DG28">
            <v>14</v>
          </cell>
          <cell r="DH28">
            <v>27</v>
          </cell>
          <cell r="DI28">
            <v>159</v>
          </cell>
          <cell r="DJ28">
            <v>21</v>
          </cell>
          <cell r="DK28">
            <v>25</v>
          </cell>
          <cell r="DL28">
            <v>23</v>
          </cell>
          <cell r="DM28">
            <v>29</v>
          </cell>
          <cell r="DN28">
            <v>19</v>
          </cell>
          <cell r="DO28">
            <v>20</v>
          </cell>
          <cell r="DP28">
            <v>15</v>
          </cell>
          <cell r="DQ28">
            <v>152</v>
          </cell>
          <cell r="DR28">
            <v>23</v>
          </cell>
          <cell r="DS28">
            <v>28</v>
          </cell>
          <cell r="DT28">
            <v>25</v>
          </cell>
          <cell r="DU28">
            <v>18</v>
          </cell>
          <cell r="DV28">
            <v>31</v>
          </cell>
          <cell r="DW28">
            <v>18</v>
          </cell>
          <cell r="DX28">
            <v>20</v>
          </cell>
          <cell r="DY28">
            <v>163</v>
          </cell>
          <cell r="DZ28">
            <v>19</v>
          </cell>
          <cell r="EA28">
            <v>23</v>
          </cell>
          <cell r="EB28">
            <v>28</v>
          </cell>
          <cell r="EC28">
            <v>27</v>
          </cell>
          <cell r="ED28">
            <v>20</v>
          </cell>
          <cell r="EE28">
            <v>30</v>
          </cell>
          <cell r="EF28">
            <v>20</v>
          </cell>
          <cell r="EG28">
            <v>167</v>
          </cell>
          <cell r="EH28">
            <v>23</v>
          </cell>
          <cell r="EI28">
            <v>19</v>
          </cell>
          <cell r="EJ28">
            <v>21</v>
          </cell>
          <cell r="EK28">
            <v>26</v>
          </cell>
          <cell r="EL28">
            <v>23</v>
          </cell>
          <cell r="EM28">
            <v>22</v>
          </cell>
          <cell r="EN28">
            <v>30</v>
          </cell>
          <cell r="EO28">
            <v>164</v>
          </cell>
          <cell r="EP28">
            <v>19</v>
          </cell>
          <cell r="EQ28">
            <v>21</v>
          </cell>
          <cell r="ER28">
            <v>20</v>
          </cell>
          <cell r="ES28">
            <v>16</v>
          </cell>
          <cell r="ET28">
            <v>25</v>
          </cell>
          <cell r="EU28">
            <v>24</v>
          </cell>
          <cell r="EV28">
            <v>19</v>
          </cell>
          <cell r="EW28">
            <v>144</v>
          </cell>
          <cell r="EX28">
            <v>20</v>
          </cell>
          <cell r="EY28">
            <v>19</v>
          </cell>
          <cell r="EZ28">
            <v>17</v>
          </cell>
          <cell r="FA28">
            <v>16</v>
          </cell>
          <cell r="FB28">
            <v>18</v>
          </cell>
          <cell r="FC28">
            <v>28</v>
          </cell>
          <cell r="FD28">
            <v>27</v>
          </cell>
          <cell r="FE28">
            <v>145</v>
          </cell>
          <cell r="FF28">
            <v>22</v>
          </cell>
          <cell r="FG28">
            <v>20</v>
          </cell>
          <cell r="FH28">
            <v>16</v>
          </cell>
          <cell r="FI28">
            <v>18</v>
          </cell>
          <cell r="FJ28">
            <v>20</v>
          </cell>
          <cell r="FK28">
            <v>18</v>
          </cell>
          <cell r="FL28">
            <v>32</v>
          </cell>
          <cell r="FM28">
            <v>146</v>
          </cell>
          <cell r="FN28">
            <v>17</v>
          </cell>
          <cell r="FO28">
            <v>24</v>
          </cell>
          <cell r="FP28">
            <v>28</v>
          </cell>
          <cell r="FQ28">
            <v>16</v>
          </cell>
          <cell r="FR28">
            <v>21</v>
          </cell>
          <cell r="FS28">
            <v>20</v>
          </cell>
          <cell r="FT28">
            <v>24</v>
          </cell>
          <cell r="FU28">
            <v>150</v>
          </cell>
          <cell r="FV28">
            <v>14</v>
          </cell>
          <cell r="FW28">
            <v>18</v>
          </cell>
          <cell r="FX28">
            <v>23</v>
          </cell>
          <cell r="FY28">
            <v>29</v>
          </cell>
          <cell r="FZ28">
            <v>18</v>
          </cell>
          <cell r="GA28">
            <v>23</v>
          </cell>
          <cell r="GB28">
            <v>20</v>
          </cell>
          <cell r="GC28">
            <v>145</v>
          </cell>
          <cell r="GD28">
            <v>16</v>
          </cell>
          <cell r="GE28">
            <v>14</v>
          </cell>
          <cell r="GF28">
            <v>19</v>
          </cell>
          <cell r="GG28">
            <v>22</v>
          </cell>
          <cell r="GH28">
            <v>29</v>
          </cell>
          <cell r="GI28">
            <v>16</v>
          </cell>
          <cell r="GJ28">
            <v>23</v>
          </cell>
          <cell r="GK28">
            <v>139</v>
          </cell>
          <cell r="GL28">
            <v>16</v>
          </cell>
          <cell r="GM28">
            <v>16</v>
          </cell>
          <cell r="GN28">
            <v>14</v>
          </cell>
          <cell r="GO28">
            <v>19</v>
          </cell>
          <cell r="GP28">
            <v>22</v>
          </cell>
          <cell r="GQ28">
            <v>29</v>
          </cell>
          <cell r="GR28">
            <v>16</v>
          </cell>
          <cell r="GS28">
            <v>132</v>
          </cell>
        </row>
        <row r="29">
          <cell r="A29">
            <v>3276</v>
          </cell>
          <cell r="B29" t="str">
            <v>Sutton CofE Primary and Nursery School</v>
          </cell>
          <cell r="D29" t="str">
            <v>Academy</v>
          </cell>
          <cell r="E29">
            <v>105</v>
          </cell>
          <cell r="F29">
            <v>150</v>
          </cell>
          <cell r="G29">
            <v>15</v>
          </cell>
          <cell r="H29" t="str">
            <v>Craven 008</v>
          </cell>
          <cell r="I29" t="str">
            <v>North Yorkshire</v>
          </cell>
          <cell r="J29" t="str">
            <v>Leeds Diocese (CE)</v>
          </cell>
          <cell r="K29">
            <v>14</v>
          </cell>
          <cell r="L29">
            <v>0</v>
          </cell>
          <cell r="M29">
            <v>0</v>
          </cell>
          <cell r="N29">
            <v>14</v>
          </cell>
          <cell r="O29">
            <v>1.75</v>
          </cell>
          <cell r="P29">
            <v>8152635</v>
          </cell>
          <cell r="Q29" t="str">
            <v>South Craven</v>
          </cell>
          <cell r="R29" t="str">
            <v>Julia Temple</v>
          </cell>
          <cell r="S29">
            <v>51</v>
          </cell>
          <cell r="T29">
            <v>37</v>
          </cell>
          <cell r="U29">
            <v>256</v>
          </cell>
          <cell r="V29">
            <v>8</v>
          </cell>
          <cell r="W29">
            <v>13</v>
          </cell>
          <cell r="X29">
            <v>15</v>
          </cell>
          <cell r="Y29">
            <v>14</v>
          </cell>
          <cell r="Z29">
            <v>12</v>
          </cell>
          <cell r="AA29">
            <v>12</v>
          </cell>
          <cell r="AB29">
            <v>16</v>
          </cell>
          <cell r="AC29">
            <v>14</v>
          </cell>
          <cell r="AD29">
            <v>10</v>
          </cell>
          <cell r="AE29">
            <v>10</v>
          </cell>
          <cell r="AF29">
            <v>14</v>
          </cell>
          <cell r="AG29">
            <v>15</v>
          </cell>
          <cell r="AH29">
            <v>12</v>
          </cell>
          <cell r="AI29">
            <v>12</v>
          </cell>
          <cell r="AJ29">
            <v>17</v>
          </cell>
          <cell r="AK29">
            <v>16</v>
          </cell>
          <cell r="AL29">
            <v>13</v>
          </cell>
          <cell r="AM29">
            <v>12</v>
          </cell>
          <cell r="AN29">
            <v>15</v>
          </cell>
          <cell r="AO29">
            <v>15</v>
          </cell>
          <cell r="AP29">
            <v>11</v>
          </cell>
          <cell r="AQ29">
            <v>13</v>
          </cell>
          <cell r="AR29">
            <v>18</v>
          </cell>
          <cell r="AS29">
            <v>17</v>
          </cell>
          <cell r="AT29">
            <v>14</v>
          </cell>
          <cell r="AU29">
            <v>8</v>
          </cell>
          <cell r="AV29">
            <v>14</v>
          </cell>
          <cell r="AW29">
            <v>14</v>
          </cell>
          <cell r="AX29">
            <v>98</v>
          </cell>
          <cell r="AY29">
            <v>13</v>
          </cell>
          <cell r="AZ29">
            <v>15</v>
          </cell>
          <cell r="BA29">
            <v>18</v>
          </cell>
          <cell r="BB29">
            <v>18</v>
          </cell>
          <cell r="BC29">
            <v>13</v>
          </cell>
          <cell r="BD29">
            <v>10</v>
          </cell>
          <cell r="BE29">
            <v>15</v>
          </cell>
          <cell r="BF29">
            <v>10</v>
          </cell>
          <cell r="BG29">
            <v>14</v>
          </cell>
          <cell r="BH29">
            <v>15</v>
          </cell>
          <cell r="BI29">
            <v>18</v>
          </cell>
          <cell r="BJ29">
            <v>18</v>
          </cell>
          <cell r="BK29">
            <v>12</v>
          </cell>
          <cell r="BL29">
            <v>9</v>
          </cell>
          <cell r="BM29">
            <v>96</v>
          </cell>
          <cell r="BN29">
            <v>11</v>
          </cell>
          <cell r="BO29">
            <v>12</v>
          </cell>
          <cell r="BP29">
            <v>14</v>
          </cell>
          <cell r="BQ29">
            <v>17</v>
          </cell>
          <cell r="BR29">
            <v>18</v>
          </cell>
          <cell r="BS29">
            <v>18</v>
          </cell>
          <cell r="BT29">
            <v>12</v>
          </cell>
          <cell r="BU29">
            <v>102</v>
          </cell>
          <cell r="BV29">
            <v>15</v>
          </cell>
          <cell r="BW29">
            <v>12</v>
          </cell>
          <cell r="BX29">
            <v>11</v>
          </cell>
          <cell r="BY29">
            <v>12</v>
          </cell>
          <cell r="BZ29">
            <v>16</v>
          </cell>
          <cell r="CA29">
            <v>17</v>
          </cell>
          <cell r="CB29">
            <v>19</v>
          </cell>
          <cell r="CC29">
            <v>102</v>
          </cell>
          <cell r="CD29">
            <v>16</v>
          </cell>
          <cell r="CE29">
            <v>14</v>
          </cell>
          <cell r="CF29">
            <v>13</v>
          </cell>
          <cell r="CG29">
            <v>10</v>
          </cell>
          <cell r="CH29">
            <v>10</v>
          </cell>
          <cell r="CI29">
            <v>17</v>
          </cell>
          <cell r="CJ29">
            <v>16</v>
          </cell>
          <cell r="CK29">
            <v>96</v>
          </cell>
          <cell r="CL29">
            <v>7</v>
          </cell>
          <cell r="CM29">
            <v>13</v>
          </cell>
          <cell r="CN29">
            <v>11</v>
          </cell>
          <cell r="CO29">
            <v>13</v>
          </cell>
          <cell r="CP29">
            <v>10</v>
          </cell>
          <cell r="CQ29">
            <v>11</v>
          </cell>
          <cell r="CR29">
            <v>18</v>
          </cell>
          <cell r="CS29">
            <v>83</v>
          </cell>
          <cell r="CT29">
            <v>18</v>
          </cell>
          <cell r="CU29">
            <v>10</v>
          </cell>
          <cell r="CV29">
            <v>16</v>
          </cell>
          <cell r="CW29">
            <v>10</v>
          </cell>
          <cell r="CX29">
            <v>13</v>
          </cell>
          <cell r="CY29">
            <v>8</v>
          </cell>
          <cell r="CZ29">
            <v>12</v>
          </cell>
          <cell r="DA29">
            <v>87</v>
          </cell>
          <cell r="DB29">
            <v>16</v>
          </cell>
          <cell r="DC29">
            <v>19</v>
          </cell>
          <cell r="DD29">
            <v>10</v>
          </cell>
          <cell r="DE29">
            <v>14</v>
          </cell>
          <cell r="DF29">
            <v>9</v>
          </cell>
          <cell r="DG29">
            <v>13</v>
          </cell>
          <cell r="DH29">
            <v>8</v>
          </cell>
          <cell r="DI29">
            <v>89</v>
          </cell>
          <cell r="DJ29">
            <v>23</v>
          </cell>
          <cell r="DK29">
            <v>15</v>
          </cell>
          <cell r="DL29">
            <v>19</v>
          </cell>
          <cell r="DM29">
            <v>11</v>
          </cell>
          <cell r="DN29">
            <v>15</v>
          </cell>
          <cell r="DO29">
            <v>9</v>
          </cell>
          <cell r="DP29">
            <v>15</v>
          </cell>
          <cell r="DQ29">
            <v>107</v>
          </cell>
          <cell r="DR29">
            <v>18</v>
          </cell>
          <cell r="DS29">
            <v>26</v>
          </cell>
          <cell r="DT29">
            <v>14</v>
          </cell>
          <cell r="DU29">
            <v>20</v>
          </cell>
          <cell r="DV29">
            <v>9</v>
          </cell>
          <cell r="DW29">
            <v>18</v>
          </cell>
          <cell r="DX29">
            <v>9</v>
          </cell>
          <cell r="DY29">
            <v>114</v>
          </cell>
          <cell r="DZ29">
            <v>16</v>
          </cell>
          <cell r="EA29">
            <v>17</v>
          </cell>
          <cell r="EB29">
            <v>25</v>
          </cell>
          <cell r="EC29">
            <v>14</v>
          </cell>
          <cell r="ED29">
            <v>20</v>
          </cell>
          <cell r="EE29">
            <v>11</v>
          </cell>
          <cell r="EF29">
            <v>16</v>
          </cell>
          <cell r="EG29">
            <v>119</v>
          </cell>
          <cell r="EH29">
            <v>15</v>
          </cell>
          <cell r="EI29">
            <v>15</v>
          </cell>
          <cell r="EJ29">
            <v>17</v>
          </cell>
          <cell r="EK29">
            <v>25</v>
          </cell>
          <cell r="EL29">
            <v>14</v>
          </cell>
          <cell r="EM29">
            <v>18</v>
          </cell>
          <cell r="EN29">
            <v>11</v>
          </cell>
          <cell r="EO29">
            <v>115</v>
          </cell>
          <cell r="EP29">
            <v>10</v>
          </cell>
          <cell r="EQ29">
            <v>14</v>
          </cell>
          <cell r="ER29">
            <v>15</v>
          </cell>
          <cell r="ES29">
            <v>16</v>
          </cell>
          <cell r="ET29">
            <v>26</v>
          </cell>
          <cell r="EU29">
            <v>14</v>
          </cell>
          <cell r="EV29">
            <v>17</v>
          </cell>
          <cell r="EW29">
            <v>112</v>
          </cell>
          <cell r="EX29">
            <v>10</v>
          </cell>
          <cell r="EY29">
            <v>12</v>
          </cell>
          <cell r="EZ29">
            <v>14</v>
          </cell>
          <cell r="FA29">
            <v>15</v>
          </cell>
          <cell r="FB29">
            <v>17</v>
          </cell>
          <cell r="FC29">
            <v>29</v>
          </cell>
          <cell r="FD29">
            <v>12</v>
          </cell>
          <cell r="FE29">
            <v>109</v>
          </cell>
          <cell r="FF29">
            <v>10</v>
          </cell>
          <cell r="FG29">
            <v>10</v>
          </cell>
          <cell r="FH29">
            <v>14</v>
          </cell>
          <cell r="FI29">
            <v>14</v>
          </cell>
          <cell r="FJ29">
            <v>15</v>
          </cell>
          <cell r="FK29">
            <v>17</v>
          </cell>
          <cell r="FL29">
            <v>27</v>
          </cell>
          <cell r="FM29">
            <v>107</v>
          </cell>
          <cell r="FN29">
            <v>16</v>
          </cell>
          <cell r="FO29">
            <v>10</v>
          </cell>
          <cell r="FP29">
            <v>10</v>
          </cell>
          <cell r="FQ29">
            <v>14</v>
          </cell>
          <cell r="FR29">
            <v>14</v>
          </cell>
          <cell r="FS29">
            <v>15</v>
          </cell>
          <cell r="FT29">
            <v>16</v>
          </cell>
          <cell r="FU29">
            <v>95</v>
          </cell>
          <cell r="FV29">
            <v>7</v>
          </cell>
          <cell r="FW29">
            <v>19</v>
          </cell>
          <cell r="FX29">
            <v>9</v>
          </cell>
          <cell r="FY29">
            <v>8</v>
          </cell>
          <cell r="FZ29">
            <v>16</v>
          </cell>
          <cell r="GA29">
            <v>15</v>
          </cell>
          <cell r="GB29">
            <v>16</v>
          </cell>
          <cell r="GC29">
            <v>90</v>
          </cell>
          <cell r="GD29">
            <v>13</v>
          </cell>
          <cell r="GE29">
            <v>7</v>
          </cell>
          <cell r="GF29">
            <v>19</v>
          </cell>
          <cell r="GG29">
            <v>10</v>
          </cell>
          <cell r="GH29">
            <v>8</v>
          </cell>
          <cell r="GI29">
            <v>14</v>
          </cell>
          <cell r="GJ29">
            <v>15</v>
          </cell>
          <cell r="GK29">
            <v>86</v>
          </cell>
          <cell r="GL29">
            <v>12</v>
          </cell>
          <cell r="GM29">
            <v>13</v>
          </cell>
          <cell r="GN29">
            <v>7</v>
          </cell>
          <cell r="GO29">
            <v>19</v>
          </cell>
          <cell r="GP29">
            <v>10</v>
          </cell>
          <cell r="GQ29">
            <v>8</v>
          </cell>
          <cell r="GR29">
            <v>14</v>
          </cell>
          <cell r="GS29">
            <v>83</v>
          </cell>
        </row>
        <row r="30">
          <cell r="A30">
            <v>2359</v>
          </cell>
          <cell r="B30" t="str">
            <v>Sutton-in-Craven Community Primary School</v>
          </cell>
          <cell r="E30">
            <v>210</v>
          </cell>
          <cell r="F30">
            <v>236</v>
          </cell>
          <cell r="G30">
            <v>30</v>
          </cell>
          <cell r="H30" t="str">
            <v>Craven 008</v>
          </cell>
          <cell r="I30" t="str">
            <v>North Yorkshire</v>
          </cell>
          <cell r="J30" t="str">
            <v>N/A</v>
          </cell>
          <cell r="K30">
            <v>14</v>
          </cell>
          <cell r="L30">
            <v>0</v>
          </cell>
          <cell r="M30">
            <v>0</v>
          </cell>
          <cell r="N30">
            <v>14</v>
          </cell>
          <cell r="O30">
            <v>1.75</v>
          </cell>
          <cell r="P30">
            <v>8152635</v>
          </cell>
          <cell r="Q30" t="str">
            <v>South Craven</v>
          </cell>
          <cell r="R30" t="str">
            <v>Julia Temple</v>
          </cell>
          <cell r="S30">
            <v>100</v>
          </cell>
          <cell r="T30">
            <v>94</v>
          </cell>
          <cell r="U30">
            <v>256</v>
          </cell>
          <cell r="V30">
            <v>25</v>
          </cell>
          <cell r="W30">
            <v>20</v>
          </cell>
          <cell r="X30">
            <v>18</v>
          </cell>
          <cell r="Y30">
            <v>31</v>
          </cell>
          <cell r="Z30">
            <v>23</v>
          </cell>
          <cell r="AA30">
            <v>28</v>
          </cell>
          <cell r="AB30">
            <v>32</v>
          </cell>
          <cell r="AC30">
            <v>24</v>
          </cell>
          <cell r="AD30">
            <v>25</v>
          </cell>
          <cell r="AE30">
            <v>20</v>
          </cell>
          <cell r="AF30">
            <v>17</v>
          </cell>
          <cell r="AG30">
            <v>31</v>
          </cell>
          <cell r="AH30">
            <v>24</v>
          </cell>
          <cell r="AI30">
            <v>29</v>
          </cell>
          <cell r="AJ30">
            <v>14</v>
          </cell>
          <cell r="AK30">
            <v>24</v>
          </cell>
          <cell r="AL30">
            <v>25</v>
          </cell>
          <cell r="AM30">
            <v>21</v>
          </cell>
          <cell r="AN30">
            <v>19</v>
          </cell>
          <cell r="AO30">
            <v>30</v>
          </cell>
          <cell r="AP30">
            <v>25</v>
          </cell>
          <cell r="AQ30">
            <v>13</v>
          </cell>
          <cell r="AR30">
            <v>15</v>
          </cell>
          <cell r="AS30">
            <v>25</v>
          </cell>
          <cell r="AT30">
            <v>26</v>
          </cell>
          <cell r="AU30">
            <v>21</v>
          </cell>
          <cell r="AV30">
            <v>20</v>
          </cell>
          <cell r="AW30">
            <v>30</v>
          </cell>
          <cell r="AX30">
            <v>150</v>
          </cell>
          <cell r="AY30">
            <v>24</v>
          </cell>
          <cell r="AZ30">
            <v>13</v>
          </cell>
          <cell r="BA30">
            <v>15</v>
          </cell>
          <cell r="BB30">
            <v>27</v>
          </cell>
          <cell r="BC30">
            <v>28</v>
          </cell>
          <cell r="BD30">
            <v>20</v>
          </cell>
          <cell r="BE30">
            <v>22</v>
          </cell>
          <cell r="BF30">
            <v>15</v>
          </cell>
          <cell r="BG30">
            <v>24</v>
          </cell>
          <cell r="BH30">
            <v>15</v>
          </cell>
          <cell r="BI30">
            <v>16</v>
          </cell>
          <cell r="BJ30">
            <v>30</v>
          </cell>
          <cell r="BK30">
            <v>29</v>
          </cell>
          <cell r="BL30">
            <v>22</v>
          </cell>
          <cell r="BM30">
            <v>151</v>
          </cell>
          <cell r="BN30">
            <v>30</v>
          </cell>
          <cell r="BO30">
            <v>18</v>
          </cell>
          <cell r="BP30">
            <v>26</v>
          </cell>
          <cell r="BQ30">
            <v>16</v>
          </cell>
          <cell r="BR30">
            <v>18</v>
          </cell>
          <cell r="BS30">
            <v>33</v>
          </cell>
          <cell r="BT30">
            <v>30</v>
          </cell>
          <cell r="BU30">
            <v>171</v>
          </cell>
          <cell r="BV30">
            <v>22</v>
          </cell>
          <cell r="BW30">
            <v>30</v>
          </cell>
          <cell r="BX30">
            <v>20</v>
          </cell>
          <cell r="BY30">
            <v>32</v>
          </cell>
          <cell r="BZ30">
            <v>17</v>
          </cell>
          <cell r="CA30">
            <v>20</v>
          </cell>
          <cell r="CB30">
            <v>34</v>
          </cell>
          <cell r="CC30">
            <v>175</v>
          </cell>
          <cell r="CD30">
            <v>30</v>
          </cell>
          <cell r="CE30">
            <v>22</v>
          </cell>
          <cell r="CF30">
            <v>30</v>
          </cell>
          <cell r="CG30">
            <v>20</v>
          </cell>
          <cell r="CH30">
            <v>33</v>
          </cell>
          <cell r="CI30">
            <v>17</v>
          </cell>
          <cell r="CJ30">
            <v>20</v>
          </cell>
          <cell r="CK30">
            <v>172</v>
          </cell>
          <cell r="CL30">
            <v>30</v>
          </cell>
          <cell r="CM30">
            <v>30</v>
          </cell>
          <cell r="CN30">
            <v>21</v>
          </cell>
          <cell r="CO30">
            <v>32</v>
          </cell>
          <cell r="CP30">
            <v>24</v>
          </cell>
          <cell r="CQ30">
            <v>33</v>
          </cell>
          <cell r="CR30">
            <v>26</v>
          </cell>
          <cell r="CS30">
            <v>196</v>
          </cell>
          <cell r="CT30">
            <v>30</v>
          </cell>
          <cell r="CU30">
            <v>30</v>
          </cell>
          <cell r="CV30">
            <v>30</v>
          </cell>
          <cell r="CW30">
            <v>20</v>
          </cell>
          <cell r="CX30">
            <v>31</v>
          </cell>
          <cell r="CY30">
            <v>27</v>
          </cell>
          <cell r="CZ30">
            <v>32</v>
          </cell>
          <cell r="DA30">
            <v>200</v>
          </cell>
          <cell r="DB30">
            <v>30</v>
          </cell>
          <cell r="DC30">
            <v>29</v>
          </cell>
          <cell r="DD30">
            <v>31</v>
          </cell>
          <cell r="DE30">
            <v>32</v>
          </cell>
          <cell r="DF30">
            <v>20</v>
          </cell>
          <cell r="DG30">
            <v>32</v>
          </cell>
          <cell r="DH30">
            <v>29</v>
          </cell>
          <cell r="DI30">
            <v>203</v>
          </cell>
          <cell r="DJ30">
            <v>30</v>
          </cell>
          <cell r="DK30">
            <v>30</v>
          </cell>
          <cell r="DL30">
            <v>30</v>
          </cell>
          <cell r="DM30">
            <v>32</v>
          </cell>
          <cell r="DN30">
            <v>32</v>
          </cell>
          <cell r="DO30">
            <v>22</v>
          </cell>
          <cell r="DP30">
            <v>31</v>
          </cell>
          <cell r="DQ30">
            <v>207</v>
          </cell>
          <cell r="DR30">
            <v>29</v>
          </cell>
          <cell r="DS30">
            <v>30</v>
          </cell>
          <cell r="DT30">
            <v>29</v>
          </cell>
          <cell r="DU30">
            <v>29</v>
          </cell>
          <cell r="DV30">
            <v>30</v>
          </cell>
          <cell r="DW30">
            <v>32</v>
          </cell>
          <cell r="DX30">
            <v>20</v>
          </cell>
          <cell r="DY30">
            <v>199</v>
          </cell>
          <cell r="DZ30">
            <v>28</v>
          </cell>
          <cell r="EA30">
            <v>31</v>
          </cell>
          <cell r="EB30">
            <v>30</v>
          </cell>
          <cell r="EC30">
            <v>31</v>
          </cell>
          <cell r="ED30">
            <v>32</v>
          </cell>
          <cell r="EE30">
            <v>30</v>
          </cell>
          <cell r="EF30">
            <v>33</v>
          </cell>
          <cell r="EG30">
            <v>215</v>
          </cell>
          <cell r="EH30">
            <v>29</v>
          </cell>
          <cell r="EI30">
            <v>30</v>
          </cell>
          <cell r="EJ30">
            <v>28</v>
          </cell>
          <cell r="EK30">
            <v>32</v>
          </cell>
          <cell r="EL30">
            <v>32</v>
          </cell>
          <cell r="EM30">
            <v>31</v>
          </cell>
          <cell r="EN30">
            <v>32</v>
          </cell>
          <cell r="EO30">
            <v>214</v>
          </cell>
          <cell r="EP30">
            <v>29</v>
          </cell>
          <cell r="EQ30">
            <v>30</v>
          </cell>
          <cell r="ER30">
            <v>30</v>
          </cell>
          <cell r="ES30">
            <v>32</v>
          </cell>
          <cell r="ET30">
            <v>32</v>
          </cell>
          <cell r="EU30">
            <v>32</v>
          </cell>
          <cell r="EV30">
            <v>32</v>
          </cell>
          <cell r="EW30">
            <v>217</v>
          </cell>
          <cell r="EX30">
            <v>30</v>
          </cell>
          <cell r="EY30">
            <v>29</v>
          </cell>
          <cell r="EZ30">
            <v>30</v>
          </cell>
          <cell r="FA30">
            <v>29</v>
          </cell>
          <cell r="FB30">
            <v>33</v>
          </cell>
          <cell r="FC30">
            <v>32</v>
          </cell>
          <cell r="FD30">
            <v>31</v>
          </cell>
          <cell r="FE30">
            <v>214</v>
          </cell>
          <cell r="FF30">
            <v>23</v>
          </cell>
          <cell r="FG30">
            <v>30</v>
          </cell>
          <cell r="FH30">
            <v>30</v>
          </cell>
          <cell r="FI30">
            <v>31</v>
          </cell>
          <cell r="FJ30">
            <v>31</v>
          </cell>
          <cell r="FK30">
            <v>30</v>
          </cell>
          <cell r="FL30">
            <v>32</v>
          </cell>
          <cell r="FM30">
            <v>207</v>
          </cell>
          <cell r="FN30">
            <v>30</v>
          </cell>
          <cell r="FO30">
            <v>23</v>
          </cell>
          <cell r="FP30">
            <v>30</v>
          </cell>
          <cell r="FQ30">
            <v>29</v>
          </cell>
          <cell r="FR30">
            <v>30</v>
          </cell>
          <cell r="FS30">
            <v>30</v>
          </cell>
          <cell r="FT30">
            <v>32</v>
          </cell>
          <cell r="FU30">
            <v>204</v>
          </cell>
          <cell r="FV30">
            <v>29</v>
          </cell>
          <cell r="FW30">
            <v>30</v>
          </cell>
          <cell r="FX30">
            <v>23</v>
          </cell>
          <cell r="FY30">
            <v>30</v>
          </cell>
          <cell r="FZ30">
            <v>31</v>
          </cell>
          <cell r="GA30">
            <v>31</v>
          </cell>
          <cell r="GB30">
            <v>32</v>
          </cell>
          <cell r="GC30">
            <v>206</v>
          </cell>
          <cell r="GD30">
            <v>23</v>
          </cell>
          <cell r="GE30">
            <v>28</v>
          </cell>
          <cell r="GF30">
            <v>30</v>
          </cell>
          <cell r="GG30">
            <v>22</v>
          </cell>
          <cell r="GH30">
            <v>30</v>
          </cell>
          <cell r="GI30">
            <v>30</v>
          </cell>
          <cell r="GJ30">
            <v>32</v>
          </cell>
          <cell r="GK30">
            <v>195</v>
          </cell>
          <cell r="GL30">
            <v>19</v>
          </cell>
          <cell r="GM30">
            <v>23</v>
          </cell>
          <cell r="GN30">
            <v>28</v>
          </cell>
          <cell r="GO30">
            <v>30</v>
          </cell>
          <cell r="GP30">
            <v>22</v>
          </cell>
          <cell r="GQ30">
            <v>30</v>
          </cell>
          <cell r="GR30">
            <v>30</v>
          </cell>
          <cell r="GS30">
            <v>182</v>
          </cell>
        </row>
        <row r="31">
          <cell r="A31">
            <v>3351</v>
          </cell>
          <cell r="B31" t="str">
            <v>The Boyle and Petyt Primary School</v>
          </cell>
          <cell r="E31">
            <v>99</v>
          </cell>
          <cell r="F31">
            <v>110</v>
          </cell>
          <cell r="G31">
            <v>14</v>
          </cell>
          <cell r="H31" t="str">
            <v>Craven 009</v>
          </cell>
          <cell r="I31" t="str">
            <v>North Yorkshire</v>
          </cell>
          <cell r="J31" t="str">
            <v>Leeds Diocese (CE)</v>
          </cell>
          <cell r="K31">
            <v>3</v>
          </cell>
          <cell r="L31">
            <v>0</v>
          </cell>
          <cell r="M31">
            <v>0</v>
          </cell>
          <cell r="N31">
            <v>3</v>
          </cell>
          <cell r="O31">
            <v>0.75</v>
          </cell>
          <cell r="P31">
            <v>8152641</v>
          </cell>
          <cell r="Q31" t="str">
            <v>Wharfedale</v>
          </cell>
          <cell r="R31" t="str">
            <v>Julia Temple</v>
          </cell>
          <cell r="S31">
            <v>28</v>
          </cell>
          <cell r="T31">
            <v>40</v>
          </cell>
          <cell r="U31">
            <v>35</v>
          </cell>
          <cell r="V31">
            <v>6</v>
          </cell>
          <cell r="W31">
            <v>8</v>
          </cell>
          <cell r="X31">
            <v>7</v>
          </cell>
          <cell r="Y31">
            <v>11</v>
          </cell>
          <cell r="Z31">
            <v>6</v>
          </cell>
          <cell r="AA31">
            <v>6</v>
          </cell>
          <cell r="AB31">
            <v>4</v>
          </cell>
          <cell r="AC31">
            <v>12</v>
          </cell>
          <cell r="AD31">
            <v>7</v>
          </cell>
          <cell r="AE31">
            <v>11</v>
          </cell>
          <cell r="AF31">
            <v>6</v>
          </cell>
          <cell r="AG31">
            <v>10</v>
          </cell>
          <cell r="AH31">
            <v>6</v>
          </cell>
          <cell r="AI31">
            <v>8</v>
          </cell>
          <cell r="AJ31">
            <v>6</v>
          </cell>
          <cell r="AK31">
            <v>11</v>
          </cell>
          <cell r="AL31">
            <v>7</v>
          </cell>
          <cell r="AM31">
            <v>12</v>
          </cell>
          <cell r="AN31">
            <v>9</v>
          </cell>
          <cell r="AO31">
            <v>12</v>
          </cell>
          <cell r="AP31">
            <v>5</v>
          </cell>
          <cell r="AQ31">
            <v>11</v>
          </cell>
          <cell r="AR31">
            <v>6</v>
          </cell>
          <cell r="AS31">
            <v>11</v>
          </cell>
          <cell r="AT31">
            <v>7</v>
          </cell>
          <cell r="AU31">
            <v>12</v>
          </cell>
          <cell r="AV31">
            <v>8</v>
          </cell>
          <cell r="AW31">
            <v>12</v>
          </cell>
          <cell r="AX31">
            <v>67</v>
          </cell>
          <cell r="AY31">
            <v>9</v>
          </cell>
          <cell r="AZ31">
            <v>10</v>
          </cell>
          <cell r="BA31">
            <v>5</v>
          </cell>
          <cell r="BB31">
            <v>11</v>
          </cell>
          <cell r="BC31">
            <v>7</v>
          </cell>
          <cell r="BD31">
            <v>10</v>
          </cell>
          <cell r="BE31">
            <v>8</v>
          </cell>
          <cell r="BF31">
            <v>9</v>
          </cell>
          <cell r="BG31">
            <v>9</v>
          </cell>
          <cell r="BH31">
            <v>11</v>
          </cell>
          <cell r="BI31">
            <v>7</v>
          </cell>
          <cell r="BJ31">
            <v>13</v>
          </cell>
          <cell r="BK31">
            <v>6</v>
          </cell>
          <cell r="BL31">
            <v>13</v>
          </cell>
          <cell r="BM31">
            <v>68</v>
          </cell>
          <cell r="BN31">
            <v>10</v>
          </cell>
          <cell r="BO31">
            <v>8</v>
          </cell>
          <cell r="BP31">
            <v>7</v>
          </cell>
          <cell r="BQ31">
            <v>11</v>
          </cell>
          <cell r="BR31">
            <v>6</v>
          </cell>
          <cell r="BS31">
            <v>13</v>
          </cell>
          <cell r="BT31">
            <v>7</v>
          </cell>
          <cell r="BU31">
            <v>62</v>
          </cell>
          <cell r="BV31">
            <v>8</v>
          </cell>
          <cell r="BW31">
            <v>10</v>
          </cell>
          <cell r="BX31">
            <v>7</v>
          </cell>
          <cell r="BY31">
            <v>7</v>
          </cell>
          <cell r="BZ31">
            <v>11</v>
          </cell>
          <cell r="CA31">
            <v>6</v>
          </cell>
          <cell r="CB31">
            <v>13</v>
          </cell>
          <cell r="CC31">
            <v>62</v>
          </cell>
          <cell r="CD31">
            <v>8</v>
          </cell>
          <cell r="CE31">
            <v>8</v>
          </cell>
          <cell r="CF31">
            <v>9</v>
          </cell>
          <cell r="CG31">
            <v>7</v>
          </cell>
          <cell r="CH31">
            <v>8</v>
          </cell>
          <cell r="CI31">
            <v>10</v>
          </cell>
          <cell r="CJ31">
            <v>7</v>
          </cell>
          <cell r="CK31">
            <v>57</v>
          </cell>
          <cell r="CL31">
            <v>9</v>
          </cell>
          <cell r="CM31">
            <v>10</v>
          </cell>
          <cell r="CN31">
            <v>9</v>
          </cell>
          <cell r="CO31">
            <v>10</v>
          </cell>
          <cell r="CP31">
            <v>6</v>
          </cell>
          <cell r="CQ31">
            <v>7</v>
          </cell>
          <cell r="CR31">
            <v>11</v>
          </cell>
          <cell r="CS31">
            <v>62</v>
          </cell>
          <cell r="CT31">
            <v>9</v>
          </cell>
          <cell r="CU31">
            <v>10</v>
          </cell>
          <cell r="CV31">
            <v>11</v>
          </cell>
          <cell r="CW31">
            <v>8</v>
          </cell>
          <cell r="CX31">
            <v>8</v>
          </cell>
          <cell r="CY31">
            <v>5</v>
          </cell>
          <cell r="CZ31">
            <v>7</v>
          </cell>
          <cell r="DA31">
            <v>58</v>
          </cell>
          <cell r="DB31">
            <v>5</v>
          </cell>
          <cell r="DC31">
            <v>8</v>
          </cell>
          <cell r="DD31">
            <v>12</v>
          </cell>
          <cell r="DE31">
            <v>11</v>
          </cell>
          <cell r="DF31">
            <v>10</v>
          </cell>
          <cell r="DG31">
            <v>10</v>
          </cell>
          <cell r="DH31">
            <v>5</v>
          </cell>
          <cell r="DI31">
            <v>61</v>
          </cell>
          <cell r="DJ31">
            <v>6</v>
          </cell>
          <cell r="DK31">
            <v>7</v>
          </cell>
          <cell r="DL31">
            <v>11</v>
          </cell>
          <cell r="DM31">
            <v>14</v>
          </cell>
          <cell r="DN31">
            <v>11</v>
          </cell>
          <cell r="DO31">
            <v>12</v>
          </cell>
          <cell r="DP31">
            <v>10</v>
          </cell>
          <cell r="DQ31">
            <v>71</v>
          </cell>
          <cell r="DR31">
            <v>12</v>
          </cell>
          <cell r="DS31">
            <v>5</v>
          </cell>
          <cell r="DT31">
            <v>7</v>
          </cell>
          <cell r="DU31">
            <v>10</v>
          </cell>
          <cell r="DV31">
            <v>12</v>
          </cell>
          <cell r="DW31">
            <v>11</v>
          </cell>
          <cell r="DX31">
            <v>12</v>
          </cell>
          <cell r="DY31">
            <v>69</v>
          </cell>
          <cell r="DZ31">
            <v>13</v>
          </cell>
          <cell r="EA31">
            <v>13</v>
          </cell>
          <cell r="EB31">
            <v>6</v>
          </cell>
          <cell r="EC31">
            <v>7</v>
          </cell>
          <cell r="ED31">
            <v>11</v>
          </cell>
          <cell r="EE31">
            <v>13</v>
          </cell>
          <cell r="EF31">
            <v>10</v>
          </cell>
          <cell r="EG31">
            <v>73</v>
          </cell>
          <cell r="EH31">
            <v>11</v>
          </cell>
          <cell r="EI31">
            <v>13</v>
          </cell>
          <cell r="EJ31">
            <v>11</v>
          </cell>
          <cell r="EK31">
            <v>6</v>
          </cell>
          <cell r="EL31">
            <v>6</v>
          </cell>
          <cell r="EM31">
            <v>10</v>
          </cell>
          <cell r="EN31">
            <v>12</v>
          </cell>
          <cell r="EO31">
            <v>69</v>
          </cell>
          <cell r="EP31">
            <v>10</v>
          </cell>
          <cell r="EQ31">
            <v>10</v>
          </cell>
          <cell r="ER31">
            <v>13</v>
          </cell>
          <cell r="ES31">
            <v>12</v>
          </cell>
          <cell r="ET31">
            <v>6</v>
          </cell>
          <cell r="EU31">
            <v>6</v>
          </cell>
          <cell r="EV31">
            <v>10</v>
          </cell>
          <cell r="EW31">
            <v>67</v>
          </cell>
          <cell r="EX31">
            <v>7</v>
          </cell>
          <cell r="EY31">
            <v>10</v>
          </cell>
          <cell r="EZ31">
            <v>11</v>
          </cell>
          <cell r="FA31">
            <v>13</v>
          </cell>
          <cell r="FB31">
            <v>12</v>
          </cell>
          <cell r="FC31">
            <v>6</v>
          </cell>
          <cell r="FD31">
            <v>5</v>
          </cell>
          <cell r="FE31">
            <v>64</v>
          </cell>
          <cell r="FF31">
            <v>10</v>
          </cell>
          <cell r="FG31">
            <v>10</v>
          </cell>
          <cell r="FH31">
            <v>10</v>
          </cell>
          <cell r="FI31">
            <v>11</v>
          </cell>
          <cell r="FJ31">
            <v>13</v>
          </cell>
          <cell r="FK31">
            <v>12</v>
          </cell>
          <cell r="FL31">
            <v>7</v>
          </cell>
          <cell r="FM31">
            <v>73</v>
          </cell>
          <cell r="FN31">
            <v>10</v>
          </cell>
          <cell r="FO31">
            <v>10</v>
          </cell>
          <cell r="FP31">
            <v>11</v>
          </cell>
          <cell r="FQ31">
            <v>10</v>
          </cell>
          <cell r="FR31">
            <v>12</v>
          </cell>
          <cell r="FS31">
            <v>12</v>
          </cell>
          <cell r="FT31">
            <v>12</v>
          </cell>
          <cell r="FU31">
            <v>77</v>
          </cell>
          <cell r="FV31">
            <v>10</v>
          </cell>
          <cell r="FW31">
            <v>10</v>
          </cell>
          <cell r="FX31">
            <v>10</v>
          </cell>
          <cell r="FY31">
            <v>11</v>
          </cell>
          <cell r="FZ31">
            <v>10</v>
          </cell>
          <cell r="GA31">
            <v>10</v>
          </cell>
          <cell r="GB31">
            <v>12</v>
          </cell>
          <cell r="GC31">
            <v>73</v>
          </cell>
          <cell r="GD31">
            <v>6</v>
          </cell>
          <cell r="GE31">
            <v>11</v>
          </cell>
          <cell r="GF31">
            <v>10</v>
          </cell>
          <cell r="GG31">
            <v>12</v>
          </cell>
          <cell r="GH31">
            <v>14</v>
          </cell>
          <cell r="GI31">
            <v>11</v>
          </cell>
          <cell r="GJ31">
            <v>10</v>
          </cell>
          <cell r="GK31">
            <v>74</v>
          </cell>
          <cell r="GL31">
            <v>12</v>
          </cell>
          <cell r="GM31">
            <v>6</v>
          </cell>
          <cell r="GN31">
            <v>11</v>
          </cell>
          <cell r="GO31">
            <v>10</v>
          </cell>
          <cell r="GP31">
            <v>12</v>
          </cell>
          <cell r="GQ31">
            <v>14</v>
          </cell>
          <cell r="GR31">
            <v>11</v>
          </cell>
          <cell r="GS31">
            <v>76</v>
          </cell>
        </row>
        <row r="32">
          <cell r="A32">
            <v>2360</v>
          </cell>
          <cell r="B32" t="str">
            <v>Thornton in Craven Community Primary School</v>
          </cell>
          <cell r="E32">
            <v>97</v>
          </cell>
          <cell r="F32">
            <v>108</v>
          </cell>
          <cell r="G32">
            <v>11</v>
          </cell>
          <cell r="H32" t="str">
            <v>Craven 007</v>
          </cell>
          <cell r="I32" t="str">
            <v>North Yorkshire</v>
          </cell>
          <cell r="J32" t="str">
            <v>N/A</v>
          </cell>
          <cell r="K32">
            <v>6</v>
          </cell>
          <cell r="L32">
            <v>0</v>
          </cell>
          <cell r="M32">
            <v>0</v>
          </cell>
          <cell r="N32">
            <v>6</v>
          </cell>
          <cell r="O32">
            <v>1.5</v>
          </cell>
          <cell r="P32">
            <v>8152634</v>
          </cell>
          <cell r="Q32" t="str">
            <v>Skipton and South Craven outer</v>
          </cell>
          <cell r="R32" t="str">
            <v>Julia Temple</v>
          </cell>
          <cell r="S32">
            <v>25</v>
          </cell>
          <cell r="T32">
            <v>53</v>
          </cell>
          <cell r="U32">
            <v>28</v>
          </cell>
          <cell r="V32">
            <v>6</v>
          </cell>
          <cell r="W32">
            <v>4</v>
          </cell>
          <cell r="X32">
            <v>8</v>
          </cell>
          <cell r="Y32">
            <v>11</v>
          </cell>
          <cell r="Z32">
            <v>8</v>
          </cell>
          <cell r="AA32">
            <v>9</v>
          </cell>
          <cell r="AB32">
            <v>12</v>
          </cell>
          <cell r="AC32">
            <v>11</v>
          </cell>
          <cell r="AD32">
            <v>7</v>
          </cell>
          <cell r="AE32">
            <v>4</v>
          </cell>
          <cell r="AF32">
            <v>9</v>
          </cell>
          <cell r="AG32">
            <v>11</v>
          </cell>
          <cell r="AH32">
            <v>8</v>
          </cell>
          <cell r="AI32">
            <v>11</v>
          </cell>
          <cell r="AJ32">
            <v>11</v>
          </cell>
          <cell r="AK32">
            <v>11</v>
          </cell>
          <cell r="AL32">
            <v>7</v>
          </cell>
          <cell r="AM32">
            <v>5</v>
          </cell>
          <cell r="AN32">
            <v>9</v>
          </cell>
          <cell r="AO32">
            <v>13</v>
          </cell>
          <cell r="AP32">
            <v>9</v>
          </cell>
          <cell r="AQ32">
            <v>9</v>
          </cell>
          <cell r="AR32">
            <v>10</v>
          </cell>
          <cell r="AS32">
            <v>11</v>
          </cell>
          <cell r="AT32">
            <v>5</v>
          </cell>
          <cell r="AU32">
            <v>5</v>
          </cell>
          <cell r="AV32">
            <v>8</v>
          </cell>
          <cell r="AW32">
            <v>13</v>
          </cell>
          <cell r="AX32">
            <v>61</v>
          </cell>
          <cell r="AY32">
            <v>9</v>
          </cell>
          <cell r="AZ32">
            <v>10</v>
          </cell>
          <cell r="BA32">
            <v>10</v>
          </cell>
          <cell r="BB32">
            <v>12</v>
          </cell>
          <cell r="BC32">
            <v>7</v>
          </cell>
          <cell r="BD32">
            <v>4</v>
          </cell>
          <cell r="BE32">
            <v>9</v>
          </cell>
          <cell r="BF32">
            <v>13</v>
          </cell>
          <cell r="BG32">
            <v>10</v>
          </cell>
          <cell r="BH32">
            <v>9</v>
          </cell>
          <cell r="BI32">
            <v>11</v>
          </cell>
          <cell r="BJ32">
            <v>12</v>
          </cell>
          <cell r="BK32">
            <v>7</v>
          </cell>
          <cell r="BL32">
            <v>4</v>
          </cell>
          <cell r="BM32">
            <v>66</v>
          </cell>
          <cell r="BN32">
            <v>13</v>
          </cell>
          <cell r="BO32">
            <v>13</v>
          </cell>
          <cell r="BP32">
            <v>10</v>
          </cell>
          <cell r="BQ32">
            <v>10</v>
          </cell>
          <cell r="BR32">
            <v>11</v>
          </cell>
          <cell r="BS32">
            <v>13</v>
          </cell>
          <cell r="BT32">
            <v>7</v>
          </cell>
          <cell r="BU32">
            <v>77</v>
          </cell>
          <cell r="BV32">
            <v>10</v>
          </cell>
          <cell r="BW32">
            <v>12</v>
          </cell>
          <cell r="BX32">
            <v>13</v>
          </cell>
          <cell r="BY32">
            <v>9</v>
          </cell>
          <cell r="BZ32">
            <v>9</v>
          </cell>
          <cell r="CA32">
            <v>12</v>
          </cell>
          <cell r="CB32">
            <v>12</v>
          </cell>
          <cell r="CC32">
            <v>77</v>
          </cell>
          <cell r="CD32">
            <v>11</v>
          </cell>
          <cell r="CE32">
            <v>10</v>
          </cell>
          <cell r="CF32">
            <v>12</v>
          </cell>
          <cell r="CG32">
            <v>15</v>
          </cell>
          <cell r="CH32">
            <v>9</v>
          </cell>
          <cell r="CI32">
            <v>8</v>
          </cell>
          <cell r="CJ32">
            <v>14</v>
          </cell>
          <cell r="CK32">
            <v>79</v>
          </cell>
          <cell r="CL32">
            <v>13</v>
          </cell>
          <cell r="CM32">
            <v>11</v>
          </cell>
          <cell r="CN32">
            <v>10</v>
          </cell>
          <cell r="CO32">
            <v>11</v>
          </cell>
          <cell r="CP32">
            <v>15</v>
          </cell>
          <cell r="CQ32">
            <v>8</v>
          </cell>
          <cell r="CR32">
            <v>8</v>
          </cell>
          <cell r="CS32">
            <v>76</v>
          </cell>
          <cell r="CT32">
            <v>9</v>
          </cell>
          <cell r="CU32">
            <v>13</v>
          </cell>
          <cell r="CV32">
            <v>11</v>
          </cell>
          <cell r="CW32">
            <v>11</v>
          </cell>
          <cell r="CX32">
            <v>12</v>
          </cell>
          <cell r="CY32">
            <v>13</v>
          </cell>
          <cell r="CZ32">
            <v>6</v>
          </cell>
          <cell r="DA32">
            <v>75</v>
          </cell>
          <cell r="DB32">
            <v>11</v>
          </cell>
          <cell r="DC32">
            <v>10</v>
          </cell>
          <cell r="DD32">
            <v>12</v>
          </cell>
          <cell r="DE32">
            <v>11</v>
          </cell>
          <cell r="DF32">
            <v>11</v>
          </cell>
          <cell r="DG32">
            <v>13</v>
          </cell>
          <cell r="DH32">
            <v>13</v>
          </cell>
          <cell r="DI32">
            <v>81</v>
          </cell>
          <cell r="DJ32">
            <v>10</v>
          </cell>
          <cell r="DK32">
            <v>11</v>
          </cell>
          <cell r="DL32">
            <v>10</v>
          </cell>
          <cell r="DM32">
            <v>10</v>
          </cell>
          <cell r="DN32">
            <v>11</v>
          </cell>
          <cell r="DO32">
            <v>11</v>
          </cell>
          <cell r="DP32">
            <v>13</v>
          </cell>
          <cell r="DQ32">
            <v>76</v>
          </cell>
          <cell r="DR32">
            <v>10</v>
          </cell>
          <cell r="DS32">
            <v>12</v>
          </cell>
          <cell r="DT32">
            <v>14</v>
          </cell>
          <cell r="DU32">
            <v>10</v>
          </cell>
          <cell r="DV32">
            <v>11</v>
          </cell>
          <cell r="DW32">
            <v>10</v>
          </cell>
          <cell r="DX32">
            <v>9</v>
          </cell>
          <cell r="DY32">
            <v>76</v>
          </cell>
          <cell r="DZ32">
            <v>13</v>
          </cell>
          <cell r="EA32">
            <v>11</v>
          </cell>
          <cell r="EB32">
            <v>13</v>
          </cell>
          <cell r="EC32">
            <v>13</v>
          </cell>
          <cell r="ED32">
            <v>12</v>
          </cell>
          <cell r="EE32">
            <v>11</v>
          </cell>
          <cell r="EF32">
            <v>11</v>
          </cell>
          <cell r="EG32">
            <v>84</v>
          </cell>
          <cell r="EH32">
            <v>12</v>
          </cell>
          <cell r="EI32">
            <v>13</v>
          </cell>
          <cell r="EJ32">
            <v>11</v>
          </cell>
          <cell r="EK32">
            <v>12</v>
          </cell>
          <cell r="EL32">
            <v>12</v>
          </cell>
          <cell r="EM32">
            <v>11</v>
          </cell>
          <cell r="EN32">
            <v>12</v>
          </cell>
          <cell r="EO32">
            <v>83</v>
          </cell>
          <cell r="EP32">
            <v>15</v>
          </cell>
          <cell r="EQ32">
            <v>11</v>
          </cell>
          <cell r="ER32">
            <v>13</v>
          </cell>
          <cell r="ES32">
            <v>10</v>
          </cell>
          <cell r="ET32">
            <v>10</v>
          </cell>
          <cell r="EU32">
            <v>11</v>
          </cell>
          <cell r="EV32">
            <v>12</v>
          </cell>
          <cell r="EW32">
            <v>82</v>
          </cell>
          <cell r="EX32">
            <v>12</v>
          </cell>
          <cell r="EY32">
            <v>14</v>
          </cell>
          <cell r="EZ32">
            <v>10</v>
          </cell>
          <cell r="FA32">
            <v>14</v>
          </cell>
          <cell r="FB32">
            <v>11</v>
          </cell>
          <cell r="FC32">
            <v>9</v>
          </cell>
          <cell r="FD32">
            <v>11</v>
          </cell>
          <cell r="FE32">
            <v>81</v>
          </cell>
          <cell r="FF32">
            <v>12</v>
          </cell>
          <cell r="FG32">
            <v>12</v>
          </cell>
          <cell r="FH32">
            <v>14</v>
          </cell>
          <cell r="FI32">
            <v>12</v>
          </cell>
          <cell r="FJ32">
            <v>14</v>
          </cell>
          <cell r="FK32">
            <v>11</v>
          </cell>
          <cell r="FL32">
            <v>9</v>
          </cell>
          <cell r="FM32">
            <v>84</v>
          </cell>
          <cell r="FN32">
            <v>9</v>
          </cell>
          <cell r="FO32">
            <v>13</v>
          </cell>
          <cell r="FP32">
            <v>12</v>
          </cell>
          <cell r="FQ32">
            <v>14</v>
          </cell>
          <cell r="FR32">
            <v>12</v>
          </cell>
          <cell r="FS32">
            <v>14</v>
          </cell>
          <cell r="FT32">
            <v>11</v>
          </cell>
          <cell r="FU32">
            <v>85</v>
          </cell>
          <cell r="FV32">
            <v>12</v>
          </cell>
          <cell r="FW32">
            <v>11</v>
          </cell>
          <cell r="FX32">
            <v>13</v>
          </cell>
          <cell r="FY32">
            <v>13</v>
          </cell>
          <cell r="FZ32">
            <v>13</v>
          </cell>
          <cell r="GA32">
            <v>11</v>
          </cell>
          <cell r="GB32">
            <v>11</v>
          </cell>
          <cell r="GC32">
            <v>84</v>
          </cell>
          <cell r="GD32">
            <v>7</v>
          </cell>
          <cell r="GE32">
            <v>13</v>
          </cell>
          <cell r="GF32">
            <v>12</v>
          </cell>
          <cell r="GG32">
            <v>12</v>
          </cell>
          <cell r="GH32">
            <v>14</v>
          </cell>
          <cell r="GI32">
            <v>11</v>
          </cell>
          <cell r="GJ32">
            <v>11</v>
          </cell>
          <cell r="GK32">
            <v>80</v>
          </cell>
          <cell r="GL32">
            <v>11</v>
          </cell>
          <cell r="GM32">
            <v>7</v>
          </cell>
          <cell r="GN32">
            <v>13</v>
          </cell>
          <cell r="GO32">
            <v>12</v>
          </cell>
          <cell r="GP32">
            <v>12</v>
          </cell>
          <cell r="GQ32">
            <v>14</v>
          </cell>
          <cell r="GR32">
            <v>11</v>
          </cell>
          <cell r="GS32">
            <v>80</v>
          </cell>
        </row>
        <row r="33">
          <cell r="A33">
            <v>3277</v>
          </cell>
          <cell r="B33" t="str">
            <v>Threshfield Primary School</v>
          </cell>
          <cell r="D33" t="str">
            <v>Academy</v>
          </cell>
          <cell r="E33">
            <v>105</v>
          </cell>
          <cell r="F33">
            <v>120</v>
          </cell>
          <cell r="G33">
            <v>17</v>
          </cell>
          <cell r="H33" t="str">
            <v>Craven 009</v>
          </cell>
          <cell r="I33" t="str">
            <v>North Yorkshire</v>
          </cell>
          <cell r="J33" t="str">
            <v>N/A</v>
          </cell>
          <cell r="K33">
            <v>0</v>
          </cell>
          <cell r="L33">
            <v>0</v>
          </cell>
          <cell r="M33">
            <v>0</v>
          </cell>
          <cell r="N33">
            <v>0</v>
          </cell>
          <cell r="O33">
            <v>0</v>
          </cell>
          <cell r="P33">
            <v>8152641</v>
          </cell>
          <cell r="Q33" t="str">
            <v>Wharfedale</v>
          </cell>
          <cell r="R33" t="str">
            <v>Julia Temple</v>
          </cell>
          <cell r="S33">
            <v>48</v>
          </cell>
          <cell r="T33">
            <v>46</v>
          </cell>
          <cell r="U33">
            <v>57</v>
          </cell>
          <cell r="V33">
            <v>16</v>
          </cell>
          <cell r="W33">
            <v>17</v>
          </cell>
          <cell r="X33">
            <v>13</v>
          </cell>
          <cell r="Y33">
            <v>13</v>
          </cell>
          <cell r="Z33">
            <v>14</v>
          </cell>
          <cell r="AA33">
            <v>14</v>
          </cell>
          <cell r="AB33">
            <v>18</v>
          </cell>
          <cell r="AC33">
            <v>18</v>
          </cell>
          <cell r="AD33">
            <v>16</v>
          </cell>
          <cell r="AE33">
            <v>16</v>
          </cell>
          <cell r="AF33">
            <v>14</v>
          </cell>
          <cell r="AG33">
            <v>12</v>
          </cell>
          <cell r="AH33">
            <v>15</v>
          </cell>
          <cell r="AI33">
            <v>16</v>
          </cell>
          <cell r="AJ33">
            <v>13</v>
          </cell>
          <cell r="AK33">
            <v>18</v>
          </cell>
          <cell r="AL33">
            <v>14</v>
          </cell>
          <cell r="AM33">
            <v>16</v>
          </cell>
          <cell r="AN33">
            <v>12</v>
          </cell>
          <cell r="AO33">
            <v>14</v>
          </cell>
          <cell r="AP33">
            <v>14</v>
          </cell>
          <cell r="AQ33">
            <v>13</v>
          </cell>
          <cell r="AR33">
            <v>14</v>
          </cell>
          <cell r="AS33">
            <v>17</v>
          </cell>
          <cell r="AT33">
            <v>14</v>
          </cell>
          <cell r="AU33">
            <v>16</v>
          </cell>
          <cell r="AV33">
            <v>14</v>
          </cell>
          <cell r="AW33">
            <v>14</v>
          </cell>
          <cell r="AX33">
            <v>102</v>
          </cell>
          <cell r="AY33">
            <v>18</v>
          </cell>
          <cell r="AZ33">
            <v>13</v>
          </cell>
          <cell r="BA33">
            <v>16</v>
          </cell>
          <cell r="BB33">
            <v>18</v>
          </cell>
          <cell r="BC33">
            <v>16</v>
          </cell>
          <cell r="BD33">
            <v>15</v>
          </cell>
          <cell r="BE33">
            <v>14</v>
          </cell>
          <cell r="BF33">
            <v>8</v>
          </cell>
          <cell r="BG33">
            <v>16</v>
          </cell>
          <cell r="BH33">
            <v>14</v>
          </cell>
          <cell r="BI33">
            <v>13</v>
          </cell>
          <cell r="BJ33">
            <v>17</v>
          </cell>
          <cell r="BK33">
            <v>15</v>
          </cell>
          <cell r="BL33">
            <v>15</v>
          </cell>
          <cell r="BM33">
            <v>98</v>
          </cell>
          <cell r="BN33">
            <v>7</v>
          </cell>
          <cell r="BO33">
            <v>8</v>
          </cell>
          <cell r="BP33">
            <v>15</v>
          </cell>
          <cell r="BQ33">
            <v>13</v>
          </cell>
          <cell r="BR33">
            <v>12</v>
          </cell>
          <cell r="BS33">
            <v>19</v>
          </cell>
          <cell r="BT33">
            <v>15</v>
          </cell>
          <cell r="BU33">
            <v>89</v>
          </cell>
          <cell r="BV33">
            <v>5</v>
          </cell>
          <cell r="BW33">
            <v>8</v>
          </cell>
          <cell r="BX33">
            <v>11</v>
          </cell>
          <cell r="BY33">
            <v>16</v>
          </cell>
          <cell r="BZ33">
            <v>15</v>
          </cell>
          <cell r="CA33">
            <v>14</v>
          </cell>
          <cell r="CB33">
            <v>18</v>
          </cell>
          <cell r="CC33">
            <v>87</v>
          </cell>
          <cell r="CD33">
            <v>6</v>
          </cell>
          <cell r="CE33">
            <v>5</v>
          </cell>
          <cell r="CF33">
            <v>8</v>
          </cell>
          <cell r="CG33">
            <v>11</v>
          </cell>
          <cell r="CH33">
            <v>15</v>
          </cell>
          <cell r="CI33">
            <v>16</v>
          </cell>
          <cell r="CJ33">
            <v>13</v>
          </cell>
          <cell r="CK33">
            <v>74</v>
          </cell>
          <cell r="CL33">
            <v>6</v>
          </cell>
          <cell r="CM33">
            <v>6</v>
          </cell>
          <cell r="CN33">
            <v>6</v>
          </cell>
          <cell r="CO33">
            <v>9</v>
          </cell>
          <cell r="CP33">
            <v>11</v>
          </cell>
          <cell r="CQ33">
            <v>18</v>
          </cell>
          <cell r="CR33">
            <v>16</v>
          </cell>
          <cell r="CS33">
            <v>72</v>
          </cell>
          <cell r="CT33">
            <v>3</v>
          </cell>
          <cell r="CU33">
            <v>5</v>
          </cell>
          <cell r="CV33">
            <v>6</v>
          </cell>
          <cell r="CW33">
            <v>7</v>
          </cell>
          <cell r="CX33">
            <v>12</v>
          </cell>
          <cell r="CY33">
            <v>13</v>
          </cell>
          <cell r="CZ33">
            <v>14</v>
          </cell>
          <cell r="DA33">
            <v>60</v>
          </cell>
          <cell r="DB33">
            <v>4</v>
          </cell>
          <cell r="DC33">
            <v>4</v>
          </cell>
          <cell r="DD33">
            <v>5</v>
          </cell>
          <cell r="DE33">
            <v>9</v>
          </cell>
          <cell r="DF33">
            <v>8</v>
          </cell>
          <cell r="DG33">
            <v>14</v>
          </cell>
          <cell r="DH33">
            <v>14</v>
          </cell>
          <cell r="DI33">
            <v>58</v>
          </cell>
          <cell r="DJ33">
            <v>4</v>
          </cell>
          <cell r="DK33">
            <v>3</v>
          </cell>
          <cell r="DL33">
            <v>4</v>
          </cell>
          <cell r="DM33">
            <v>5</v>
          </cell>
          <cell r="DN33">
            <v>10</v>
          </cell>
          <cell r="DO33">
            <v>9</v>
          </cell>
          <cell r="DP33">
            <v>15</v>
          </cell>
          <cell r="DQ33">
            <v>50</v>
          </cell>
          <cell r="DR33">
            <v>8</v>
          </cell>
          <cell r="DS33">
            <v>8</v>
          </cell>
          <cell r="DT33">
            <v>3</v>
          </cell>
          <cell r="DU33">
            <v>8</v>
          </cell>
          <cell r="DV33">
            <v>5</v>
          </cell>
          <cell r="DW33">
            <v>15</v>
          </cell>
          <cell r="DX33">
            <v>6</v>
          </cell>
          <cell r="DY33">
            <v>53</v>
          </cell>
          <cell r="DZ33">
            <v>13</v>
          </cell>
          <cell r="EA33">
            <v>8</v>
          </cell>
          <cell r="EB33">
            <v>9</v>
          </cell>
          <cell r="EC33">
            <v>6</v>
          </cell>
          <cell r="ED33">
            <v>7</v>
          </cell>
          <cell r="EE33">
            <v>3</v>
          </cell>
          <cell r="EF33">
            <v>12</v>
          </cell>
          <cell r="EG33">
            <v>58</v>
          </cell>
          <cell r="EH33">
            <v>16</v>
          </cell>
          <cell r="EI33">
            <v>13</v>
          </cell>
          <cell r="EJ33">
            <v>8</v>
          </cell>
          <cell r="EK33">
            <v>9</v>
          </cell>
          <cell r="EL33">
            <v>6</v>
          </cell>
          <cell r="EM33">
            <v>7</v>
          </cell>
          <cell r="EN33">
            <v>3</v>
          </cell>
          <cell r="EO33">
            <v>62</v>
          </cell>
          <cell r="EP33">
            <v>12</v>
          </cell>
          <cell r="EQ33">
            <v>18</v>
          </cell>
          <cell r="ER33">
            <v>14</v>
          </cell>
          <cell r="ES33">
            <v>8</v>
          </cell>
          <cell r="ET33">
            <v>13</v>
          </cell>
          <cell r="EU33">
            <v>6</v>
          </cell>
          <cell r="EV33">
            <v>7</v>
          </cell>
          <cell r="EW33">
            <v>78</v>
          </cell>
          <cell r="EX33">
            <v>8</v>
          </cell>
          <cell r="EY33">
            <v>11</v>
          </cell>
          <cell r="EZ33">
            <v>17</v>
          </cell>
          <cell r="FA33">
            <v>14</v>
          </cell>
          <cell r="FB33">
            <v>8</v>
          </cell>
          <cell r="FC33">
            <v>13</v>
          </cell>
          <cell r="FD33">
            <v>5</v>
          </cell>
          <cell r="FE33">
            <v>76</v>
          </cell>
          <cell r="FF33">
            <v>15</v>
          </cell>
          <cell r="FG33">
            <v>9</v>
          </cell>
          <cell r="FH33">
            <v>12</v>
          </cell>
          <cell r="FI33">
            <v>17</v>
          </cell>
          <cell r="FJ33">
            <v>15</v>
          </cell>
          <cell r="FK33">
            <v>8</v>
          </cell>
          <cell r="FL33">
            <v>13</v>
          </cell>
          <cell r="FM33">
            <v>89</v>
          </cell>
          <cell r="FN33">
            <v>13</v>
          </cell>
          <cell r="FO33">
            <v>14</v>
          </cell>
          <cell r="FP33">
            <v>9</v>
          </cell>
          <cell r="FQ33">
            <v>11</v>
          </cell>
          <cell r="FR33">
            <v>17</v>
          </cell>
          <cell r="FS33">
            <v>15</v>
          </cell>
          <cell r="FT33">
            <v>9</v>
          </cell>
          <cell r="FU33">
            <v>88</v>
          </cell>
          <cell r="FV33">
            <v>12</v>
          </cell>
          <cell r="FW33">
            <v>13</v>
          </cell>
          <cell r="FX33">
            <v>14</v>
          </cell>
          <cell r="FY33">
            <v>10</v>
          </cell>
          <cell r="FZ33">
            <v>11</v>
          </cell>
          <cell r="GA33">
            <v>17</v>
          </cell>
          <cell r="GB33">
            <v>15</v>
          </cell>
          <cell r="GC33">
            <v>92</v>
          </cell>
          <cell r="GD33">
            <v>11</v>
          </cell>
          <cell r="GE33">
            <v>14</v>
          </cell>
          <cell r="GF33">
            <v>13</v>
          </cell>
          <cell r="GG33">
            <v>15</v>
          </cell>
          <cell r="GH33">
            <v>12</v>
          </cell>
          <cell r="GI33">
            <v>13</v>
          </cell>
          <cell r="GJ33">
            <v>17</v>
          </cell>
          <cell r="GK33">
            <v>95</v>
          </cell>
          <cell r="GL33">
            <v>12</v>
          </cell>
          <cell r="GM33">
            <v>11</v>
          </cell>
          <cell r="GN33">
            <v>14</v>
          </cell>
          <cell r="GO33">
            <v>13</v>
          </cell>
          <cell r="GP33">
            <v>15</v>
          </cell>
          <cell r="GQ33">
            <v>12</v>
          </cell>
          <cell r="GR33">
            <v>13</v>
          </cell>
          <cell r="GS33">
            <v>90</v>
          </cell>
        </row>
        <row r="34">
          <cell r="A34">
            <v>3000</v>
          </cell>
          <cell r="B34" t="str">
            <v>Ainderby Steeple Church of England Primary School</v>
          </cell>
          <cell r="D34" t="str">
            <v>Academy</v>
          </cell>
          <cell r="E34">
            <v>140</v>
          </cell>
          <cell r="F34">
            <v>145</v>
          </cell>
          <cell r="G34">
            <v>20</v>
          </cell>
          <cell r="H34" t="str">
            <v>Hambleton 005</v>
          </cell>
          <cell r="I34" t="str">
            <v>North Yorkshire</v>
          </cell>
          <cell r="J34" t="str">
            <v>Leeds Diocese (CE)</v>
          </cell>
          <cell r="K34">
            <v>36</v>
          </cell>
          <cell r="L34">
            <v>0</v>
          </cell>
          <cell r="M34">
            <v>0</v>
          </cell>
          <cell r="N34">
            <v>36</v>
          </cell>
          <cell r="O34">
            <v>9</v>
          </cell>
          <cell r="P34">
            <v>8152603</v>
          </cell>
          <cell r="Q34" t="str">
            <v>Bedale and villages</v>
          </cell>
          <cell r="R34" t="str">
            <v>Mark Ashton</v>
          </cell>
          <cell r="S34">
            <v>38</v>
          </cell>
          <cell r="T34">
            <v>38</v>
          </cell>
          <cell r="U34">
            <v>66</v>
          </cell>
          <cell r="V34">
            <v>5</v>
          </cell>
          <cell r="W34">
            <v>12</v>
          </cell>
          <cell r="X34">
            <v>14</v>
          </cell>
          <cell r="Y34">
            <v>14</v>
          </cell>
          <cell r="Z34">
            <v>14</v>
          </cell>
          <cell r="AA34">
            <v>14</v>
          </cell>
          <cell r="AB34">
            <v>18</v>
          </cell>
          <cell r="AC34">
            <v>8</v>
          </cell>
          <cell r="AD34">
            <v>5</v>
          </cell>
          <cell r="AE34">
            <v>11</v>
          </cell>
          <cell r="AF34">
            <v>12</v>
          </cell>
          <cell r="AG34">
            <v>16</v>
          </cell>
          <cell r="AH34">
            <v>14</v>
          </cell>
          <cell r="AI34">
            <v>15</v>
          </cell>
          <cell r="AJ34">
            <v>11</v>
          </cell>
          <cell r="AK34">
            <v>8</v>
          </cell>
          <cell r="AL34">
            <v>5</v>
          </cell>
          <cell r="AM34">
            <v>12</v>
          </cell>
          <cell r="AN34">
            <v>11</v>
          </cell>
          <cell r="AO34">
            <v>17</v>
          </cell>
          <cell r="AP34">
            <v>13</v>
          </cell>
          <cell r="AQ34">
            <v>14</v>
          </cell>
          <cell r="AR34">
            <v>11</v>
          </cell>
          <cell r="AS34">
            <v>8</v>
          </cell>
          <cell r="AT34">
            <v>8</v>
          </cell>
          <cell r="AU34">
            <v>11</v>
          </cell>
          <cell r="AV34">
            <v>11</v>
          </cell>
          <cell r="AW34">
            <v>17</v>
          </cell>
          <cell r="AX34">
            <v>80</v>
          </cell>
          <cell r="AY34">
            <v>8</v>
          </cell>
          <cell r="AZ34">
            <v>15</v>
          </cell>
          <cell r="BA34">
            <v>12</v>
          </cell>
          <cell r="BB34">
            <v>11</v>
          </cell>
          <cell r="BC34">
            <v>8</v>
          </cell>
          <cell r="BD34">
            <v>15</v>
          </cell>
          <cell r="BE34">
            <v>11</v>
          </cell>
          <cell r="BF34">
            <v>10</v>
          </cell>
          <cell r="BG34">
            <v>8</v>
          </cell>
          <cell r="BH34">
            <v>16</v>
          </cell>
          <cell r="BI34">
            <v>10</v>
          </cell>
          <cell r="BJ34">
            <v>9</v>
          </cell>
          <cell r="BK34">
            <v>8</v>
          </cell>
          <cell r="BL34">
            <v>15</v>
          </cell>
          <cell r="BM34">
            <v>76</v>
          </cell>
          <cell r="BN34">
            <v>11</v>
          </cell>
          <cell r="BO34">
            <v>12</v>
          </cell>
          <cell r="BP34">
            <v>9</v>
          </cell>
          <cell r="BQ34">
            <v>17</v>
          </cell>
          <cell r="BR34">
            <v>10</v>
          </cell>
          <cell r="BS34">
            <v>10</v>
          </cell>
          <cell r="BT34">
            <v>11</v>
          </cell>
          <cell r="BU34">
            <v>80</v>
          </cell>
          <cell r="BV34">
            <v>19</v>
          </cell>
          <cell r="BW34">
            <v>12</v>
          </cell>
          <cell r="BX34">
            <v>11</v>
          </cell>
          <cell r="BY34">
            <v>10</v>
          </cell>
          <cell r="BZ34">
            <v>15</v>
          </cell>
          <cell r="CA34">
            <v>8</v>
          </cell>
          <cell r="CB34">
            <v>9</v>
          </cell>
          <cell r="CC34">
            <v>84</v>
          </cell>
          <cell r="CD34">
            <v>14</v>
          </cell>
          <cell r="CE34">
            <v>20</v>
          </cell>
          <cell r="CF34">
            <v>11</v>
          </cell>
          <cell r="CG34">
            <v>10</v>
          </cell>
          <cell r="CH34">
            <v>12</v>
          </cell>
          <cell r="CI34">
            <v>15</v>
          </cell>
          <cell r="CJ34">
            <v>8</v>
          </cell>
          <cell r="CK34">
            <v>90</v>
          </cell>
          <cell r="CL34">
            <v>11</v>
          </cell>
          <cell r="CM34">
            <v>14</v>
          </cell>
          <cell r="CN34">
            <v>19</v>
          </cell>
          <cell r="CO34">
            <v>10</v>
          </cell>
          <cell r="CP34">
            <v>7</v>
          </cell>
          <cell r="CQ34">
            <v>12</v>
          </cell>
          <cell r="CR34">
            <v>14</v>
          </cell>
          <cell r="CS34">
            <v>87</v>
          </cell>
          <cell r="CT34">
            <v>19</v>
          </cell>
          <cell r="CU34">
            <v>10</v>
          </cell>
          <cell r="CV34">
            <v>13</v>
          </cell>
          <cell r="CW34">
            <v>18</v>
          </cell>
          <cell r="CX34">
            <v>10</v>
          </cell>
          <cell r="CY34">
            <v>7</v>
          </cell>
          <cell r="CZ34">
            <v>13</v>
          </cell>
          <cell r="DA34">
            <v>90</v>
          </cell>
          <cell r="DB34">
            <v>10</v>
          </cell>
          <cell r="DC34">
            <v>19</v>
          </cell>
          <cell r="DD34">
            <v>9</v>
          </cell>
          <cell r="DE34">
            <v>14</v>
          </cell>
          <cell r="DF34">
            <v>18</v>
          </cell>
          <cell r="DG34">
            <v>8</v>
          </cell>
          <cell r="DH34">
            <v>6</v>
          </cell>
          <cell r="DI34">
            <v>84</v>
          </cell>
          <cell r="DJ34">
            <v>8</v>
          </cell>
          <cell r="DK34">
            <v>12</v>
          </cell>
          <cell r="DL34">
            <v>19</v>
          </cell>
          <cell r="DM34">
            <v>8</v>
          </cell>
          <cell r="DN34">
            <v>15</v>
          </cell>
          <cell r="DO34">
            <v>18</v>
          </cell>
          <cell r="DP34">
            <v>7</v>
          </cell>
          <cell r="DQ34">
            <v>87</v>
          </cell>
          <cell r="DR34">
            <v>16</v>
          </cell>
          <cell r="DS34">
            <v>10</v>
          </cell>
          <cell r="DT34">
            <v>8</v>
          </cell>
          <cell r="DU34">
            <v>19</v>
          </cell>
          <cell r="DV34">
            <v>7</v>
          </cell>
          <cell r="DW34">
            <v>15</v>
          </cell>
          <cell r="DX34">
            <v>21</v>
          </cell>
          <cell r="DY34">
            <v>96</v>
          </cell>
          <cell r="DZ34">
            <v>7</v>
          </cell>
          <cell r="EA34">
            <v>15</v>
          </cell>
          <cell r="EB34">
            <v>10</v>
          </cell>
          <cell r="EC34">
            <v>6</v>
          </cell>
          <cell r="ED34">
            <v>18</v>
          </cell>
          <cell r="EE34">
            <v>9</v>
          </cell>
          <cell r="EF34">
            <v>12</v>
          </cell>
          <cell r="EG34">
            <v>77</v>
          </cell>
          <cell r="EH34">
            <v>9</v>
          </cell>
          <cell r="EI34">
            <v>7</v>
          </cell>
          <cell r="EJ34">
            <v>15</v>
          </cell>
          <cell r="EK34">
            <v>11</v>
          </cell>
          <cell r="EL34">
            <v>6</v>
          </cell>
          <cell r="EM34">
            <v>16</v>
          </cell>
          <cell r="EN34">
            <v>9</v>
          </cell>
          <cell r="EO34">
            <v>73</v>
          </cell>
          <cell r="EP34">
            <v>17</v>
          </cell>
          <cell r="EQ34">
            <v>10</v>
          </cell>
          <cell r="ER34">
            <v>8</v>
          </cell>
          <cell r="ES34">
            <v>13</v>
          </cell>
          <cell r="ET34">
            <v>11</v>
          </cell>
          <cell r="EU34">
            <v>5</v>
          </cell>
          <cell r="EV34">
            <v>13</v>
          </cell>
          <cell r="EW34">
            <v>77</v>
          </cell>
          <cell r="EX34">
            <v>19</v>
          </cell>
          <cell r="EY34">
            <v>18</v>
          </cell>
          <cell r="EZ34">
            <v>11</v>
          </cell>
          <cell r="FA34">
            <v>7</v>
          </cell>
          <cell r="FB34">
            <v>12</v>
          </cell>
          <cell r="FC34">
            <v>10</v>
          </cell>
          <cell r="FD34">
            <v>6</v>
          </cell>
          <cell r="FE34">
            <v>83</v>
          </cell>
          <cell r="FF34">
            <v>10</v>
          </cell>
          <cell r="FG34">
            <v>18</v>
          </cell>
          <cell r="FH34">
            <v>19</v>
          </cell>
          <cell r="FI34">
            <v>10</v>
          </cell>
          <cell r="FJ34">
            <v>6</v>
          </cell>
          <cell r="FK34">
            <v>11</v>
          </cell>
          <cell r="FL34">
            <v>10</v>
          </cell>
          <cell r="FM34">
            <v>84</v>
          </cell>
          <cell r="FN34">
            <v>13</v>
          </cell>
          <cell r="FO34">
            <v>10</v>
          </cell>
          <cell r="FP34">
            <v>16</v>
          </cell>
          <cell r="FQ34">
            <v>16</v>
          </cell>
          <cell r="FR34">
            <v>11</v>
          </cell>
          <cell r="FS34">
            <v>6</v>
          </cell>
          <cell r="FT34">
            <v>12</v>
          </cell>
          <cell r="FU34">
            <v>84</v>
          </cell>
          <cell r="FV34">
            <v>6</v>
          </cell>
          <cell r="FW34">
            <v>12</v>
          </cell>
          <cell r="FX34">
            <v>11</v>
          </cell>
          <cell r="FY34">
            <v>16</v>
          </cell>
          <cell r="FZ34">
            <v>16</v>
          </cell>
          <cell r="GA34">
            <v>10</v>
          </cell>
          <cell r="GB34">
            <v>6</v>
          </cell>
          <cell r="GC34">
            <v>77</v>
          </cell>
          <cell r="GD34">
            <v>9</v>
          </cell>
          <cell r="GE34">
            <v>10</v>
          </cell>
          <cell r="GF34">
            <v>13</v>
          </cell>
          <cell r="GG34">
            <v>12</v>
          </cell>
          <cell r="GH34">
            <v>14</v>
          </cell>
          <cell r="GI34">
            <v>18</v>
          </cell>
          <cell r="GJ34">
            <v>9</v>
          </cell>
          <cell r="GK34">
            <v>85</v>
          </cell>
          <cell r="GL34">
            <v>6</v>
          </cell>
          <cell r="GM34">
            <v>9</v>
          </cell>
          <cell r="GN34">
            <v>10</v>
          </cell>
          <cell r="GO34">
            <v>13</v>
          </cell>
          <cell r="GP34">
            <v>12</v>
          </cell>
          <cell r="GQ34">
            <v>14</v>
          </cell>
          <cell r="GR34">
            <v>18</v>
          </cell>
          <cell r="GS34">
            <v>82</v>
          </cell>
        </row>
        <row r="35">
          <cell r="A35">
            <v>3001</v>
          </cell>
          <cell r="B35" t="str">
            <v>Leeming St. John's Church of England Primary School</v>
          </cell>
          <cell r="E35">
            <v>103</v>
          </cell>
          <cell r="F35">
            <v>115</v>
          </cell>
          <cell r="G35">
            <v>14</v>
          </cell>
          <cell r="H35" t="str">
            <v>Hambleton 005</v>
          </cell>
          <cell r="I35" t="str">
            <v>North Yorkshire</v>
          </cell>
          <cell r="J35" t="str">
            <v>Leeds Diocese (CE)</v>
          </cell>
          <cell r="K35">
            <v>134</v>
          </cell>
          <cell r="L35">
            <v>0</v>
          </cell>
          <cell r="M35">
            <v>0</v>
          </cell>
          <cell r="N35">
            <v>134</v>
          </cell>
          <cell r="O35">
            <v>33.5</v>
          </cell>
          <cell r="P35">
            <v>8152603</v>
          </cell>
          <cell r="Q35" t="str">
            <v>Bedale and villages</v>
          </cell>
          <cell r="R35" t="str">
            <v>Mark Ashton</v>
          </cell>
          <cell r="S35">
            <v>30</v>
          </cell>
          <cell r="T35">
            <v>22</v>
          </cell>
          <cell r="U35">
            <v>101</v>
          </cell>
          <cell r="V35">
            <v>8</v>
          </cell>
          <cell r="W35">
            <v>7</v>
          </cell>
          <cell r="X35">
            <v>9</v>
          </cell>
          <cell r="Y35">
            <v>10</v>
          </cell>
          <cell r="Z35">
            <v>17</v>
          </cell>
          <cell r="AA35">
            <v>15</v>
          </cell>
          <cell r="AB35">
            <v>12</v>
          </cell>
          <cell r="AC35">
            <v>9</v>
          </cell>
          <cell r="AD35">
            <v>7</v>
          </cell>
          <cell r="AE35">
            <v>8</v>
          </cell>
          <cell r="AF35">
            <v>9</v>
          </cell>
          <cell r="AG35">
            <v>10</v>
          </cell>
          <cell r="AH35">
            <v>16</v>
          </cell>
          <cell r="AI35">
            <v>16</v>
          </cell>
          <cell r="AJ35">
            <v>10</v>
          </cell>
          <cell r="AK35">
            <v>8</v>
          </cell>
          <cell r="AL35">
            <v>8</v>
          </cell>
          <cell r="AM35">
            <v>8</v>
          </cell>
          <cell r="AN35">
            <v>8</v>
          </cell>
          <cell r="AO35">
            <v>11</v>
          </cell>
          <cell r="AP35">
            <v>15</v>
          </cell>
          <cell r="AQ35">
            <v>12</v>
          </cell>
          <cell r="AR35">
            <v>9</v>
          </cell>
          <cell r="AS35">
            <v>7</v>
          </cell>
          <cell r="AT35">
            <v>9</v>
          </cell>
          <cell r="AU35">
            <v>7</v>
          </cell>
          <cell r="AV35">
            <v>7</v>
          </cell>
          <cell r="AW35">
            <v>11</v>
          </cell>
          <cell r="AX35">
            <v>62</v>
          </cell>
          <cell r="AY35">
            <v>10</v>
          </cell>
          <cell r="AZ35">
            <v>11</v>
          </cell>
          <cell r="BA35">
            <v>9</v>
          </cell>
          <cell r="BB35">
            <v>11</v>
          </cell>
          <cell r="BC35">
            <v>9</v>
          </cell>
          <cell r="BD35">
            <v>8</v>
          </cell>
          <cell r="BE35">
            <v>10</v>
          </cell>
          <cell r="BF35">
            <v>9</v>
          </cell>
          <cell r="BG35">
            <v>8</v>
          </cell>
          <cell r="BH35">
            <v>11</v>
          </cell>
          <cell r="BI35">
            <v>10</v>
          </cell>
          <cell r="BJ35">
            <v>8</v>
          </cell>
          <cell r="BK35">
            <v>9</v>
          </cell>
          <cell r="BL35">
            <v>7</v>
          </cell>
          <cell r="BM35">
            <v>62</v>
          </cell>
          <cell r="BN35">
            <v>6</v>
          </cell>
          <cell r="BO35">
            <v>7</v>
          </cell>
          <cell r="BP35">
            <v>10</v>
          </cell>
          <cell r="BQ35">
            <v>10</v>
          </cell>
          <cell r="BR35">
            <v>9</v>
          </cell>
          <cell r="BS35">
            <v>6</v>
          </cell>
          <cell r="BT35">
            <v>9</v>
          </cell>
          <cell r="BU35">
            <v>57</v>
          </cell>
          <cell r="BV35">
            <v>8</v>
          </cell>
          <cell r="BW35">
            <v>8</v>
          </cell>
          <cell r="BX35">
            <v>6</v>
          </cell>
          <cell r="BY35">
            <v>8</v>
          </cell>
          <cell r="BZ35">
            <v>7</v>
          </cell>
          <cell r="CA35">
            <v>8</v>
          </cell>
          <cell r="CB35">
            <v>7</v>
          </cell>
          <cell r="CC35">
            <v>52</v>
          </cell>
          <cell r="CD35">
            <v>3</v>
          </cell>
          <cell r="CE35">
            <v>8</v>
          </cell>
          <cell r="CF35">
            <v>8</v>
          </cell>
          <cell r="CG35">
            <v>5</v>
          </cell>
          <cell r="CH35">
            <v>8</v>
          </cell>
          <cell r="CI35">
            <v>6</v>
          </cell>
          <cell r="CJ35">
            <v>7</v>
          </cell>
          <cell r="CK35">
            <v>45</v>
          </cell>
          <cell r="CL35">
            <v>9</v>
          </cell>
          <cell r="CM35">
            <v>4</v>
          </cell>
          <cell r="CN35">
            <v>10</v>
          </cell>
          <cell r="CO35">
            <v>6</v>
          </cell>
          <cell r="CP35">
            <v>7</v>
          </cell>
          <cell r="CQ35">
            <v>9</v>
          </cell>
          <cell r="CR35">
            <v>6</v>
          </cell>
          <cell r="CS35">
            <v>51</v>
          </cell>
          <cell r="CT35">
            <v>11</v>
          </cell>
          <cell r="CU35">
            <v>9</v>
          </cell>
          <cell r="CV35">
            <v>6</v>
          </cell>
          <cell r="CW35">
            <v>7</v>
          </cell>
          <cell r="CX35">
            <v>4</v>
          </cell>
          <cell r="CY35">
            <v>9</v>
          </cell>
          <cell r="CZ35">
            <v>8</v>
          </cell>
          <cell r="DA35">
            <v>54</v>
          </cell>
          <cell r="DB35">
            <v>11</v>
          </cell>
          <cell r="DC35">
            <v>13</v>
          </cell>
          <cell r="DD35">
            <v>9</v>
          </cell>
          <cell r="DE35">
            <v>5</v>
          </cell>
          <cell r="DF35">
            <v>6</v>
          </cell>
          <cell r="DG35">
            <v>5</v>
          </cell>
          <cell r="DH35">
            <v>6</v>
          </cell>
          <cell r="DI35">
            <v>55</v>
          </cell>
          <cell r="DJ35">
            <v>15</v>
          </cell>
          <cell r="DK35">
            <v>12</v>
          </cell>
          <cell r="DL35">
            <v>12</v>
          </cell>
          <cell r="DM35">
            <v>10</v>
          </cell>
          <cell r="DN35">
            <v>3</v>
          </cell>
          <cell r="DO35">
            <v>5</v>
          </cell>
          <cell r="DP35">
            <v>5</v>
          </cell>
          <cell r="DQ35">
            <v>62</v>
          </cell>
          <cell r="DR35">
            <v>6</v>
          </cell>
          <cell r="DS35">
            <v>4</v>
          </cell>
          <cell r="DT35">
            <v>3</v>
          </cell>
          <cell r="DU35">
            <v>7</v>
          </cell>
          <cell r="DV35">
            <v>5</v>
          </cell>
          <cell r="DW35">
            <v>1</v>
          </cell>
          <cell r="DX35">
            <v>4</v>
          </cell>
          <cell r="DY35">
            <v>30</v>
          </cell>
          <cell r="DZ35">
            <v>5</v>
          </cell>
          <cell r="EA35">
            <v>4</v>
          </cell>
          <cell r="EB35">
            <v>3</v>
          </cell>
          <cell r="EC35">
            <v>1</v>
          </cell>
          <cell r="ED35">
            <v>8</v>
          </cell>
          <cell r="EE35">
            <v>6</v>
          </cell>
          <cell r="EF35">
            <v>1</v>
          </cell>
          <cell r="EG35">
            <v>28</v>
          </cell>
          <cell r="EH35">
            <v>4</v>
          </cell>
          <cell r="EI35">
            <v>5</v>
          </cell>
          <cell r="EJ35">
            <v>5</v>
          </cell>
          <cell r="EK35">
            <v>3</v>
          </cell>
          <cell r="EL35">
            <v>1</v>
          </cell>
          <cell r="EM35">
            <v>10</v>
          </cell>
          <cell r="EN35">
            <v>6</v>
          </cell>
          <cell r="EO35">
            <v>34</v>
          </cell>
          <cell r="EP35">
            <v>8</v>
          </cell>
          <cell r="EQ35">
            <v>4</v>
          </cell>
          <cell r="ER35">
            <v>6</v>
          </cell>
          <cell r="ES35">
            <v>6</v>
          </cell>
          <cell r="ET35">
            <v>4</v>
          </cell>
          <cell r="EU35">
            <v>2</v>
          </cell>
          <cell r="EV35">
            <v>10</v>
          </cell>
          <cell r="EW35">
            <v>40</v>
          </cell>
          <cell r="EX35">
            <v>7</v>
          </cell>
          <cell r="EY35">
            <v>7</v>
          </cell>
          <cell r="EZ35">
            <v>4</v>
          </cell>
          <cell r="FA35">
            <v>6</v>
          </cell>
          <cell r="FB35">
            <v>9</v>
          </cell>
          <cell r="FC35">
            <v>4</v>
          </cell>
          <cell r="FD35">
            <v>2</v>
          </cell>
          <cell r="FE35">
            <v>39</v>
          </cell>
          <cell r="FF35">
            <v>8</v>
          </cell>
          <cell r="FG35">
            <v>8</v>
          </cell>
          <cell r="FH35">
            <v>7</v>
          </cell>
          <cell r="FI35">
            <v>5</v>
          </cell>
          <cell r="FJ35">
            <v>7</v>
          </cell>
          <cell r="FK35">
            <v>7</v>
          </cell>
          <cell r="FL35">
            <v>7</v>
          </cell>
          <cell r="FM35">
            <v>49</v>
          </cell>
          <cell r="FN35">
            <v>6</v>
          </cell>
          <cell r="FO35">
            <v>8</v>
          </cell>
          <cell r="FP35">
            <v>6</v>
          </cell>
          <cell r="FQ35">
            <v>9</v>
          </cell>
          <cell r="FR35">
            <v>5</v>
          </cell>
          <cell r="FS35">
            <v>7</v>
          </cell>
          <cell r="FT35">
            <v>7</v>
          </cell>
          <cell r="FU35">
            <v>48</v>
          </cell>
          <cell r="FV35">
            <v>4</v>
          </cell>
          <cell r="FW35">
            <v>8</v>
          </cell>
          <cell r="FX35">
            <v>7</v>
          </cell>
          <cell r="FY35">
            <v>4</v>
          </cell>
          <cell r="FZ35">
            <v>13</v>
          </cell>
          <cell r="GA35">
            <v>5</v>
          </cell>
          <cell r="GB35">
            <v>6</v>
          </cell>
          <cell r="GC35">
            <v>47</v>
          </cell>
          <cell r="GD35">
            <v>12</v>
          </cell>
          <cell r="GE35">
            <v>12</v>
          </cell>
          <cell r="GF35">
            <v>11</v>
          </cell>
          <cell r="GG35">
            <v>11</v>
          </cell>
          <cell r="GH35">
            <v>10</v>
          </cell>
          <cell r="GI35">
            <v>17</v>
          </cell>
          <cell r="GJ35">
            <v>12</v>
          </cell>
          <cell r="GK35">
            <v>85</v>
          </cell>
          <cell r="GL35">
            <v>14</v>
          </cell>
          <cell r="GM35">
            <v>12</v>
          </cell>
          <cell r="GN35">
            <v>12</v>
          </cell>
          <cell r="GO35">
            <v>11</v>
          </cell>
          <cell r="GP35">
            <v>11</v>
          </cell>
          <cell r="GQ35">
            <v>10</v>
          </cell>
          <cell r="GR35">
            <v>17</v>
          </cell>
          <cell r="GS35">
            <v>87</v>
          </cell>
        </row>
        <row r="36">
          <cell r="A36">
            <v>2021</v>
          </cell>
          <cell r="B36" t="str">
            <v>Alanbrooke Academy</v>
          </cell>
          <cell r="C36">
            <v>2150</v>
          </cell>
          <cell r="D36" t="str">
            <v>Academy</v>
          </cell>
          <cell r="E36">
            <v>105</v>
          </cell>
          <cell r="F36">
            <v>118</v>
          </cell>
          <cell r="G36">
            <v>15</v>
          </cell>
          <cell r="H36" t="str">
            <v>Hambleton 009</v>
          </cell>
          <cell r="I36" t="str">
            <v>North Yorkshire</v>
          </cell>
          <cell r="J36" t="str">
            <v>N/A</v>
          </cell>
          <cell r="K36">
            <v>0</v>
          </cell>
          <cell r="L36">
            <v>0</v>
          </cell>
          <cell r="M36">
            <v>0</v>
          </cell>
          <cell r="N36">
            <v>0</v>
          </cell>
          <cell r="O36">
            <v>0</v>
          </cell>
          <cell r="P36">
            <v>8152638</v>
          </cell>
          <cell r="Q36" t="str">
            <v>Thirsk outer west</v>
          </cell>
          <cell r="R36" t="str">
            <v>Mark Ashton</v>
          </cell>
          <cell r="S36">
            <v>23</v>
          </cell>
          <cell r="T36">
            <v>3</v>
          </cell>
          <cell r="U36">
            <v>55</v>
          </cell>
          <cell r="V36">
            <v>10</v>
          </cell>
          <cell r="W36">
            <v>10</v>
          </cell>
          <cell r="X36">
            <v>6</v>
          </cell>
          <cell r="Y36">
            <v>10</v>
          </cell>
          <cell r="Z36">
            <v>9</v>
          </cell>
          <cell r="AA36">
            <v>9</v>
          </cell>
          <cell r="AB36">
            <v>6</v>
          </cell>
          <cell r="AC36">
            <v>5</v>
          </cell>
          <cell r="AD36">
            <v>11</v>
          </cell>
          <cell r="AE36">
            <v>10</v>
          </cell>
          <cell r="AF36">
            <v>8</v>
          </cell>
          <cell r="AG36">
            <v>7</v>
          </cell>
          <cell r="AH36">
            <v>10</v>
          </cell>
          <cell r="AI36">
            <v>8</v>
          </cell>
          <cell r="AJ36">
            <v>9</v>
          </cell>
          <cell r="AK36">
            <v>4</v>
          </cell>
          <cell r="AL36">
            <v>4</v>
          </cell>
          <cell r="AM36">
            <v>7</v>
          </cell>
          <cell r="AN36">
            <v>5</v>
          </cell>
          <cell r="AO36">
            <v>5</v>
          </cell>
          <cell r="AP36">
            <v>6</v>
          </cell>
          <cell r="AQ36">
            <v>4</v>
          </cell>
          <cell r="AR36">
            <v>6</v>
          </cell>
          <cell r="AS36">
            <v>5</v>
          </cell>
          <cell r="AT36">
            <v>5</v>
          </cell>
          <cell r="AU36">
            <v>9</v>
          </cell>
          <cell r="AV36">
            <v>6</v>
          </cell>
          <cell r="AW36">
            <v>4</v>
          </cell>
          <cell r="AX36">
            <v>39</v>
          </cell>
          <cell r="AY36">
            <v>10</v>
          </cell>
          <cell r="AZ36">
            <v>10</v>
          </cell>
          <cell r="BA36">
            <v>8</v>
          </cell>
          <cell r="BB36">
            <v>8</v>
          </cell>
          <cell r="BC36">
            <v>5</v>
          </cell>
          <cell r="BD36">
            <v>5</v>
          </cell>
          <cell r="BE36">
            <v>9</v>
          </cell>
          <cell r="BF36">
            <v>15</v>
          </cell>
          <cell r="BG36">
            <v>10</v>
          </cell>
          <cell r="BH36">
            <v>9</v>
          </cell>
          <cell r="BI36">
            <v>8</v>
          </cell>
          <cell r="BJ36">
            <v>8</v>
          </cell>
          <cell r="BK36">
            <v>5</v>
          </cell>
          <cell r="BL36">
            <v>6</v>
          </cell>
          <cell r="BM36">
            <v>61</v>
          </cell>
          <cell r="BN36">
            <v>9</v>
          </cell>
          <cell r="BO36">
            <v>11</v>
          </cell>
          <cell r="BP36">
            <v>6</v>
          </cell>
          <cell r="BQ36">
            <v>4</v>
          </cell>
          <cell r="BR36">
            <v>10</v>
          </cell>
          <cell r="BS36">
            <v>5</v>
          </cell>
          <cell r="BT36">
            <v>5</v>
          </cell>
          <cell r="BU36">
            <v>50</v>
          </cell>
          <cell r="BV36">
            <v>14</v>
          </cell>
          <cell r="BW36">
            <v>7</v>
          </cell>
          <cell r="BX36">
            <v>10</v>
          </cell>
          <cell r="BY36">
            <v>3</v>
          </cell>
          <cell r="BZ36">
            <v>4</v>
          </cell>
          <cell r="CA36">
            <v>7</v>
          </cell>
          <cell r="CB36">
            <v>2</v>
          </cell>
          <cell r="CC36">
            <v>47</v>
          </cell>
          <cell r="CD36">
            <v>15</v>
          </cell>
          <cell r="CE36">
            <v>15</v>
          </cell>
          <cell r="CF36">
            <v>8</v>
          </cell>
          <cell r="CG36">
            <v>8</v>
          </cell>
          <cell r="CH36">
            <v>3</v>
          </cell>
          <cell r="CI36">
            <v>4</v>
          </cell>
          <cell r="CJ36">
            <v>6</v>
          </cell>
          <cell r="CK36">
            <v>59</v>
          </cell>
          <cell r="CL36">
            <v>10</v>
          </cell>
          <cell r="CM36">
            <v>11</v>
          </cell>
          <cell r="CN36">
            <v>10</v>
          </cell>
          <cell r="CO36">
            <v>4</v>
          </cell>
          <cell r="CP36">
            <v>9</v>
          </cell>
          <cell r="CQ36">
            <v>4</v>
          </cell>
          <cell r="CR36">
            <v>5</v>
          </cell>
          <cell r="CS36">
            <v>53</v>
          </cell>
          <cell r="CT36">
            <v>10</v>
          </cell>
          <cell r="CU36">
            <v>5</v>
          </cell>
          <cell r="CV36">
            <v>11</v>
          </cell>
          <cell r="CW36">
            <v>3</v>
          </cell>
          <cell r="CX36">
            <v>5</v>
          </cell>
          <cell r="CY36">
            <v>8</v>
          </cell>
          <cell r="CZ36">
            <v>7</v>
          </cell>
          <cell r="DA36">
            <v>49</v>
          </cell>
          <cell r="DB36">
            <v>11</v>
          </cell>
          <cell r="DC36">
            <v>11</v>
          </cell>
          <cell r="DD36">
            <v>6</v>
          </cell>
          <cell r="DE36">
            <v>9</v>
          </cell>
          <cell r="DF36">
            <v>3</v>
          </cell>
          <cell r="DG36">
            <v>4</v>
          </cell>
          <cell r="DH36">
            <v>4</v>
          </cell>
          <cell r="DI36">
            <v>48</v>
          </cell>
          <cell r="DJ36">
            <v>16</v>
          </cell>
          <cell r="DK36">
            <v>9</v>
          </cell>
          <cell r="DL36">
            <v>13</v>
          </cell>
          <cell r="DM36">
            <v>6</v>
          </cell>
          <cell r="DN36">
            <v>9</v>
          </cell>
          <cell r="DO36">
            <v>3</v>
          </cell>
          <cell r="DP36">
            <v>5</v>
          </cell>
          <cell r="DQ36">
            <v>61</v>
          </cell>
          <cell r="DR36">
            <v>8</v>
          </cell>
          <cell r="DS36">
            <v>15</v>
          </cell>
          <cell r="DT36">
            <v>11</v>
          </cell>
          <cell r="DU36">
            <v>12</v>
          </cell>
          <cell r="DV36">
            <v>2</v>
          </cell>
          <cell r="DW36">
            <v>7</v>
          </cell>
          <cell r="DX36">
            <v>2</v>
          </cell>
          <cell r="DY36">
            <v>57</v>
          </cell>
          <cell r="DZ36">
            <v>13</v>
          </cell>
          <cell r="EA36">
            <v>7</v>
          </cell>
          <cell r="EB36">
            <v>14</v>
          </cell>
          <cell r="EC36">
            <v>12</v>
          </cell>
          <cell r="ED36">
            <v>10</v>
          </cell>
          <cell r="EE36">
            <v>4</v>
          </cell>
          <cell r="EF36">
            <v>8</v>
          </cell>
          <cell r="EG36">
            <v>68</v>
          </cell>
          <cell r="EH36">
            <v>7</v>
          </cell>
          <cell r="EI36">
            <v>9</v>
          </cell>
          <cell r="EJ36">
            <v>7</v>
          </cell>
          <cell r="EK36">
            <v>13</v>
          </cell>
          <cell r="EL36">
            <v>11</v>
          </cell>
          <cell r="EM36">
            <v>10</v>
          </cell>
          <cell r="EN36">
            <v>5</v>
          </cell>
          <cell r="EO36">
            <v>62</v>
          </cell>
          <cell r="EP36">
            <v>6</v>
          </cell>
          <cell r="EQ36">
            <v>10</v>
          </cell>
          <cell r="ER36">
            <v>7</v>
          </cell>
          <cell r="ES36">
            <v>7</v>
          </cell>
          <cell r="ET36">
            <v>11</v>
          </cell>
          <cell r="EU36">
            <v>8</v>
          </cell>
          <cell r="EV36">
            <v>7</v>
          </cell>
          <cell r="EW36">
            <v>56</v>
          </cell>
          <cell r="EX36">
            <v>7</v>
          </cell>
          <cell r="EY36">
            <v>5</v>
          </cell>
          <cell r="EZ36">
            <v>9</v>
          </cell>
          <cell r="FA36">
            <v>7</v>
          </cell>
          <cell r="FB36">
            <v>7</v>
          </cell>
          <cell r="FC36">
            <v>10</v>
          </cell>
          <cell r="FD36">
            <v>8</v>
          </cell>
          <cell r="FE36">
            <v>53</v>
          </cell>
          <cell r="FF36">
            <v>7</v>
          </cell>
          <cell r="FG36">
            <v>8</v>
          </cell>
          <cell r="FH36">
            <v>4</v>
          </cell>
          <cell r="FI36">
            <v>7</v>
          </cell>
          <cell r="FJ36">
            <v>7</v>
          </cell>
          <cell r="FK36">
            <v>6</v>
          </cell>
          <cell r="FL36">
            <v>8</v>
          </cell>
          <cell r="FM36">
            <v>47</v>
          </cell>
          <cell r="FN36">
            <v>3</v>
          </cell>
          <cell r="FO36">
            <v>5</v>
          </cell>
          <cell r="FP36">
            <v>3</v>
          </cell>
          <cell r="FQ36">
            <v>5</v>
          </cell>
          <cell r="FR36">
            <v>3</v>
          </cell>
          <cell r="FS36">
            <v>4</v>
          </cell>
          <cell r="FT36">
            <v>5</v>
          </cell>
          <cell r="FU36">
            <v>28</v>
          </cell>
          <cell r="FV36">
            <v>2</v>
          </cell>
          <cell r="FW36">
            <v>3</v>
          </cell>
          <cell r="FX36">
            <v>3</v>
          </cell>
          <cell r="FY36">
            <v>5</v>
          </cell>
          <cell r="FZ36">
            <v>5</v>
          </cell>
          <cell r="GA36">
            <v>1</v>
          </cell>
          <cell r="GB36">
            <v>2</v>
          </cell>
          <cell r="GC36">
            <v>21</v>
          </cell>
          <cell r="GD36">
            <v>4</v>
          </cell>
          <cell r="GE36">
            <v>3</v>
          </cell>
          <cell r="GF36">
            <v>4</v>
          </cell>
          <cell r="GG36">
            <v>4</v>
          </cell>
          <cell r="GH36">
            <v>5</v>
          </cell>
          <cell r="GI36">
            <v>5</v>
          </cell>
          <cell r="GJ36">
            <v>1</v>
          </cell>
          <cell r="GK36">
            <v>26</v>
          </cell>
          <cell r="GL36">
            <v>7</v>
          </cell>
          <cell r="GM36">
            <v>4</v>
          </cell>
          <cell r="GN36">
            <v>3</v>
          </cell>
          <cell r="GO36">
            <v>4</v>
          </cell>
          <cell r="GP36">
            <v>4</v>
          </cell>
          <cell r="GQ36">
            <v>5</v>
          </cell>
          <cell r="GR36">
            <v>5</v>
          </cell>
          <cell r="GS36">
            <v>32</v>
          </cell>
        </row>
        <row r="37">
          <cell r="A37">
            <v>2014</v>
          </cell>
          <cell r="B37" t="str">
            <v>All Saints Catholic Primary School, a Catholic Voluntary Academy</v>
          </cell>
          <cell r="C37">
            <v>3616</v>
          </cell>
          <cell r="D37" t="str">
            <v>Academy</v>
          </cell>
          <cell r="E37">
            <v>80</v>
          </cell>
          <cell r="F37">
            <v>80</v>
          </cell>
          <cell r="G37">
            <v>11</v>
          </cell>
          <cell r="H37" t="str">
            <v>Hambleton 008</v>
          </cell>
          <cell r="I37" t="str">
            <v>North Yorkshire</v>
          </cell>
          <cell r="J37" t="str">
            <v>Middlesbrough</v>
          </cell>
          <cell r="K37">
            <v>0</v>
          </cell>
          <cell r="L37">
            <v>0</v>
          </cell>
          <cell r="M37">
            <v>0</v>
          </cell>
          <cell r="N37">
            <v>0</v>
          </cell>
          <cell r="O37">
            <v>0</v>
          </cell>
          <cell r="P37">
            <v>8152637</v>
          </cell>
          <cell r="Q37" t="str">
            <v>Thirsk</v>
          </cell>
          <cell r="R37" t="str">
            <v>Mark Ashton</v>
          </cell>
          <cell r="S37">
            <v>0</v>
          </cell>
          <cell r="T37">
            <v>83</v>
          </cell>
          <cell r="U37">
            <v>0</v>
          </cell>
          <cell r="V37">
            <v>9</v>
          </cell>
          <cell r="W37">
            <v>10</v>
          </cell>
          <cell r="X37">
            <v>6</v>
          </cell>
          <cell r="Y37">
            <v>6</v>
          </cell>
          <cell r="Z37">
            <v>14</v>
          </cell>
          <cell r="AA37">
            <v>10</v>
          </cell>
          <cell r="AB37">
            <v>15</v>
          </cell>
          <cell r="AC37">
            <v>6</v>
          </cell>
          <cell r="AD37">
            <v>8</v>
          </cell>
          <cell r="AE37">
            <v>8</v>
          </cell>
          <cell r="AF37">
            <v>6</v>
          </cell>
          <cell r="AG37">
            <v>4</v>
          </cell>
          <cell r="AH37">
            <v>12</v>
          </cell>
          <cell r="AI37">
            <v>11</v>
          </cell>
          <cell r="AJ37">
            <v>4</v>
          </cell>
          <cell r="AK37">
            <v>9</v>
          </cell>
          <cell r="AL37">
            <v>10</v>
          </cell>
          <cell r="AM37">
            <v>9</v>
          </cell>
          <cell r="AN37">
            <v>5</v>
          </cell>
          <cell r="AO37">
            <v>3</v>
          </cell>
          <cell r="AP37">
            <v>11</v>
          </cell>
          <cell r="AQ37">
            <v>9</v>
          </cell>
          <cell r="AR37">
            <v>5</v>
          </cell>
          <cell r="AS37">
            <v>13</v>
          </cell>
          <cell r="AT37">
            <v>10</v>
          </cell>
          <cell r="AU37">
            <v>11</v>
          </cell>
          <cell r="AV37">
            <v>7</v>
          </cell>
          <cell r="AW37">
            <v>3</v>
          </cell>
          <cell r="AX37">
            <v>58</v>
          </cell>
          <cell r="AY37">
            <v>4</v>
          </cell>
          <cell r="AZ37">
            <v>10</v>
          </cell>
          <cell r="BA37">
            <v>6</v>
          </cell>
          <cell r="BB37">
            <v>11</v>
          </cell>
          <cell r="BC37">
            <v>12</v>
          </cell>
          <cell r="BD37">
            <v>12</v>
          </cell>
          <cell r="BE37">
            <v>7</v>
          </cell>
          <cell r="BF37">
            <v>13</v>
          </cell>
          <cell r="BG37">
            <v>3</v>
          </cell>
          <cell r="BH37">
            <v>8</v>
          </cell>
          <cell r="BI37">
            <v>5</v>
          </cell>
          <cell r="BJ37">
            <v>7</v>
          </cell>
          <cell r="BK37">
            <v>11</v>
          </cell>
          <cell r="BL37">
            <v>11</v>
          </cell>
          <cell r="BM37">
            <v>58</v>
          </cell>
          <cell r="BN37">
            <v>13</v>
          </cell>
          <cell r="BO37">
            <v>14</v>
          </cell>
          <cell r="BP37">
            <v>2</v>
          </cell>
          <cell r="BQ37">
            <v>6</v>
          </cell>
          <cell r="BR37">
            <v>5</v>
          </cell>
          <cell r="BS37">
            <v>8</v>
          </cell>
          <cell r="BT37">
            <v>11</v>
          </cell>
          <cell r="BU37">
            <v>59</v>
          </cell>
          <cell r="BV37">
            <v>8</v>
          </cell>
          <cell r="BW37">
            <v>14</v>
          </cell>
          <cell r="BX37">
            <v>16</v>
          </cell>
          <cell r="BY37">
            <v>3</v>
          </cell>
          <cell r="BZ37">
            <v>7</v>
          </cell>
          <cell r="CA37">
            <v>5</v>
          </cell>
          <cell r="CB37">
            <v>8</v>
          </cell>
          <cell r="CC37">
            <v>61</v>
          </cell>
          <cell r="CD37">
            <v>10</v>
          </cell>
          <cell r="CE37">
            <v>9</v>
          </cell>
          <cell r="CF37">
            <v>14</v>
          </cell>
          <cell r="CG37">
            <v>16</v>
          </cell>
          <cell r="CH37">
            <v>3</v>
          </cell>
          <cell r="CI37">
            <v>8</v>
          </cell>
          <cell r="CJ37">
            <v>4</v>
          </cell>
          <cell r="CK37">
            <v>64</v>
          </cell>
          <cell r="CL37">
            <v>9</v>
          </cell>
          <cell r="CM37">
            <v>10</v>
          </cell>
          <cell r="CN37">
            <v>10</v>
          </cell>
          <cell r="CO37">
            <v>14</v>
          </cell>
          <cell r="CP37">
            <v>13</v>
          </cell>
          <cell r="CQ37">
            <v>4</v>
          </cell>
          <cell r="CR37">
            <v>8</v>
          </cell>
          <cell r="CS37">
            <v>68</v>
          </cell>
          <cell r="CT37">
            <v>10</v>
          </cell>
          <cell r="CU37">
            <v>7</v>
          </cell>
          <cell r="CV37">
            <v>10</v>
          </cell>
          <cell r="CW37">
            <v>10</v>
          </cell>
          <cell r="CX37">
            <v>14</v>
          </cell>
          <cell r="CY37">
            <v>11</v>
          </cell>
          <cell r="CZ37">
            <v>4</v>
          </cell>
          <cell r="DA37">
            <v>66</v>
          </cell>
          <cell r="DB37">
            <v>13</v>
          </cell>
          <cell r="DC37">
            <v>10</v>
          </cell>
          <cell r="DD37">
            <v>9</v>
          </cell>
          <cell r="DE37">
            <v>10</v>
          </cell>
          <cell r="DF37">
            <v>9</v>
          </cell>
          <cell r="DG37">
            <v>13</v>
          </cell>
          <cell r="DH37">
            <v>12</v>
          </cell>
          <cell r="DI37">
            <v>76</v>
          </cell>
          <cell r="DJ37">
            <v>12</v>
          </cell>
          <cell r="DK37">
            <v>11</v>
          </cell>
          <cell r="DL37">
            <v>10</v>
          </cell>
          <cell r="DM37">
            <v>9</v>
          </cell>
          <cell r="DN37">
            <v>10</v>
          </cell>
          <cell r="DO37">
            <v>8</v>
          </cell>
          <cell r="DP37">
            <v>12</v>
          </cell>
          <cell r="DQ37">
            <v>72</v>
          </cell>
          <cell r="DR37">
            <v>17</v>
          </cell>
          <cell r="DS37">
            <v>13</v>
          </cell>
          <cell r="DT37">
            <v>11</v>
          </cell>
          <cell r="DU37">
            <v>9</v>
          </cell>
          <cell r="DV37">
            <v>10</v>
          </cell>
          <cell r="DW37">
            <v>10</v>
          </cell>
          <cell r="DX37">
            <v>8</v>
          </cell>
          <cell r="DY37">
            <v>78</v>
          </cell>
          <cell r="DZ37">
            <v>5</v>
          </cell>
          <cell r="EA37">
            <v>16</v>
          </cell>
          <cell r="EB37">
            <v>13</v>
          </cell>
          <cell r="EC37">
            <v>15</v>
          </cell>
          <cell r="ED37">
            <v>11</v>
          </cell>
          <cell r="EE37">
            <v>13</v>
          </cell>
          <cell r="EF37">
            <v>10</v>
          </cell>
          <cell r="EG37">
            <v>83</v>
          </cell>
          <cell r="EH37">
            <v>8</v>
          </cell>
          <cell r="EI37">
            <v>6</v>
          </cell>
          <cell r="EJ37">
            <v>17</v>
          </cell>
          <cell r="EK37">
            <v>10</v>
          </cell>
          <cell r="EL37">
            <v>14</v>
          </cell>
          <cell r="EM37">
            <v>12</v>
          </cell>
          <cell r="EN37">
            <v>11</v>
          </cell>
          <cell r="EO37">
            <v>78</v>
          </cell>
          <cell r="EP37">
            <v>8</v>
          </cell>
          <cell r="EQ37">
            <v>9</v>
          </cell>
          <cell r="ER37">
            <v>6</v>
          </cell>
          <cell r="ES37">
            <v>15</v>
          </cell>
          <cell r="ET37">
            <v>12</v>
          </cell>
          <cell r="EU37">
            <v>14</v>
          </cell>
          <cell r="EV37">
            <v>14</v>
          </cell>
          <cell r="EW37">
            <v>78</v>
          </cell>
          <cell r="EX37">
            <v>7</v>
          </cell>
          <cell r="EY37">
            <v>8</v>
          </cell>
          <cell r="EZ37">
            <v>9</v>
          </cell>
          <cell r="FA37">
            <v>6</v>
          </cell>
          <cell r="FB37">
            <v>15</v>
          </cell>
          <cell r="FC37">
            <v>14</v>
          </cell>
          <cell r="FD37">
            <v>12</v>
          </cell>
          <cell r="FE37">
            <v>71</v>
          </cell>
          <cell r="FF37">
            <v>8</v>
          </cell>
          <cell r="FG37">
            <v>7</v>
          </cell>
          <cell r="FH37">
            <v>11</v>
          </cell>
          <cell r="FI37">
            <v>9</v>
          </cell>
          <cell r="FJ37">
            <v>6</v>
          </cell>
          <cell r="FK37">
            <v>14</v>
          </cell>
          <cell r="FL37">
            <v>14</v>
          </cell>
          <cell r="FM37">
            <v>69</v>
          </cell>
          <cell r="FN37">
            <v>9</v>
          </cell>
          <cell r="FO37">
            <v>11</v>
          </cell>
          <cell r="FP37">
            <v>9</v>
          </cell>
          <cell r="FQ37">
            <v>13</v>
          </cell>
          <cell r="FR37">
            <v>11</v>
          </cell>
          <cell r="FS37">
            <v>7</v>
          </cell>
          <cell r="FT37">
            <v>15</v>
          </cell>
          <cell r="FU37">
            <v>75</v>
          </cell>
          <cell r="FV37">
            <v>12</v>
          </cell>
          <cell r="FW37">
            <v>10</v>
          </cell>
          <cell r="FX37">
            <v>12</v>
          </cell>
          <cell r="FY37">
            <v>9</v>
          </cell>
          <cell r="FZ37">
            <v>17</v>
          </cell>
          <cell r="GA37">
            <v>15</v>
          </cell>
          <cell r="GB37">
            <v>10</v>
          </cell>
          <cell r="GC37">
            <v>85</v>
          </cell>
          <cell r="GD37">
            <v>8</v>
          </cell>
          <cell r="GE37">
            <v>14</v>
          </cell>
          <cell r="GF37">
            <v>7</v>
          </cell>
          <cell r="GG37">
            <v>12</v>
          </cell>
          <cell r="GH37">
            <v>9</v>
          </cell>
          <cell r="GI37">
            <v>15</v>
          </cell>
          <cell r="GJ37">
            <v>15</v>
          </cell>
          <cell r="GK37">
            <v>80</v>
          </cell>
          <cell r="GL37">
            <v>7</v>
          </cell>
          <cell r="GM37">
            <v>8</v>
          </cell>
          <cell r="GN37">
            <v>14</v>
          </cell>
          <cell r="GO37">
            <v>7</v>
          </cell>
          <cell r="GP37">
            <v>12</v>
          </cell>
          <cell r="GQ37">
            <v>9</v>
          </cell>
          <cell r="GR37">
            <v>15</v>
          </cell>
          <cell r="GS37">
            <v>72</v>
          </cell>
        </row>
        <row r="38">
          <cell r="A38">
            <v>2022</v>
          </cell>
          <cell r="B38" t="str">
            <v>Outwood Primary Academy Alne</v>
          </cell>
          <cell r="C38">
            <v>2245</v>
          </cell>
          <cell r="D38" t="str">
            <v>Academy</v>
          </cell>
          <cell r="E38">
            <v>157</v>
          </cell>
          <cell r="F38">
            <v>177</v>
          </cell>
          <cell r="G38">
            <v>22</v>
          </cell>
          <cell r="H38" t="str">
            <v>Hambleton 011</v>
          </cell>
          <cell r="I38" t="str">
            <v>North Yorkshire</v>
          </cell>
          <cell r="J38" t="str">
            <v>N/A</v>
          </cell>
          <cell r="K38">
            <v>19</v>
          </cell>
          <cell r="L38">
            <v>0</v>
          </cell>
          <cell r="M38">
            <v>0</v>
          </cell>
          <cell r="N38">
            <v>19</v>
          </cell>
          <cell r="O38">
            <v>4.75</v>
          </cell>
          <cell r="P38">
            <v>8152607</v>
          </cell>
          <cell r="Q38" t="str">
            <v xml:space="preserve">Easingwold </v>
          </cell>
          <cell r="R38" t="str">
            <v>Mark Ashton</v>
          </cell>
          <cell r="S38">
            <v>64</v>
          </cell>
          <cell r="T38">
            <v>42</v>
          </cell>
          <cell r="U38">
            <v>87</v>
          </cell>
          <cell r="V38">
            <v>18</v>
          </cell>
          <cell r="W38">
            <v>10</v>
          </cell>
          <cell r="X38">
            <v>13</v>
          </cell>
          <cell r="Y38">
            <v>18</v>
          </cell>
          <cell r="Z38">
            <v>21</v>
          </cell>
          <cell r="AA38">
            <v>17</v>
          </cell>
          <cell r="AB38">
            <v>11</v>
          </cell>
          <cell r="AC38">
            <v>13</v>
          </cell>
          <cell r="AD38">
            <v>17</v>
          </cell>
          <cell r="AE38">
            <v>12</v>
          </cell>
          <cell r="AF38">
            <v>14</v>
          </cell>
          <cell r="AG38">
            <v>20</v>
          </cell>
          <cell r="AH38">
            <v>20</v>
          </cell>
          <cell r="AI38">
            <v>18</v>
          </cell>
          <cell r="AJ38">
            <v>22</v>
          </cell>
          <cell r="AK38">
            <v>14</v>
          </cell>
          <cell r="AL38">
            <v>19</v>
          </cell>
          <cell r="AM38">
            <v>12</v>
          </cell>
          <cell r="AN38">
            <v>15</v>
          </cell>
          <cell r="AO38">
            <v>20</v>
          </cell>
          <cell r="AP38">
            <v>20</v>
          </cell>
          <cell r="AQ38">
            <v>15</v>
          </cell>
          <cell r="AR38">
            <v>24</v>
          </cell>
          <cell r="AS38">
            <v>14</v>
          </cell>
          <cell r="AT38">
            <v>19</v>
          </cell>
          <cell r="AU38">
            <v>13</v>
          </cell>
          <cell r="AV38">
            <v>15</v>
          </cell>
          <cell r="AW38">
            <v>20</v>
          </cell>
          <cell r="AX38">
            <v>120</v>
          </cell>
          <cell r="AY38">
            <v>15</v>
          </cell>
          <cell r="AZ38">
            <v>17</v>
          </cell>
          <cell r="BA38">
            <v>25</v>
          </cell>
          <cell r="BB38">
            <v>16</v>
          </cell>
          <cell r="BC38">
            <v>21</v>
          </cell>
          <cell r="BD38">
            <v>18</v>
          </cell>
          <cell r="BE38">
            <v>15</v>
          </cell>
          <cell r="BF38">
            <v>21</v>
          </cell>
          <cell r="BG38">
            <v>16</v>
          </cell>
          <cell r="BH38">
            <v>18</v>
          </cell>
          <cell r="BI38">
            <v>24</v>
          </cell>
          <cell r="BJ38">
            <v>17</v>
          </cell>
          <cell r="BK38">
            <v>23</v>
          </cell>
          <cell r="BL38">
            <v>18</v>
          </cell>
          <cell r="BM38">
            <v>137</v>
          </cell>
          <cell r="BN38">
            <v>22</v>
          </cell>
          <cell r="BO38">
            <v>22</v>
          </cell>
          <cell r="BP38">
            <v>16</v>
          </cell>
          <cell r="BQ38">
            <v>20</v>
          </cell>
          <cell r="BR38">
            <v>22</v>
          </cell>
          <cell r="BS38">
            <v>17</v>
          </cell>
          <cell r="BT38">
            <v>23</v>
          </cell>
          <cell r="BU38">
            <v>142</v>
          </cell>
          <cell r="BV38">
            <v>20</v>
          </cell>
          <cell r="BW38">
            <v>24</v>
          </cell>
          <cell r="BX38">
            <v>21</v>
          </cell>
          <cell r="BY38">
            <v>16</v>
          </cell>
          <cell r="BZ38">
            <v>20</v>
          </cell>
          <cell r="CA38">
            <v>26</v>
          </cell>
          <cell r="CB38">
            <v>19</v>
          </cell>
          <cell r="CC38">
            <v>146</v>
          </cell>
          <cell r="CD38">
            <v>26</v>
          </cell>
          <cell r="CE38">
            <v>23</v>
          </cell>
          <cell r="CF38">
            <v>25</v>
          </cell>
          <cell r="CG38">
            <v>21</v>
          </cell>
          <cell r="CH38">
            <v>17</v>
          </cell>
          <cell r="CI38">
            <v>21</v>
          </cell>
          <cell r="CJ38">
            <v>25</v>
          </cell>
          <cell r="CK38">
            <v>158</v>
          </cell>
          <cell r="CL38">
            <v>26</v>
          </cell>
          <cell r="CM38">
            <v>26</v>
          </cell>
          <cell r="CN38">
            <v>21</v>
          </cell>
          <cell r="CO38">
            <v>26</v>
          </cell>
          <cell r="CP38">
            <v>23</v>
          </cell>
          <cell r="CQ38">
            <v>16</v>
          </cell>
          <cell r="CR38">
            <v>20</v>
          </cell>
          <cell r="CS38">
            <v>158</v>
          </cell>
          <cell r="CT38">
            <v>30</v>
          </cell>
          <cell r="CU38">
            <v>30</v>
          </cell>
          <cell r="CV38">
            <v>24</v>
          </cell>
          <cell r="CW38">
            <v>22</v>
          </cell>
          <cell r="CX38">
            <v>24</v>
          </cell>
          <cell r="CY38">
            <v>23</v>
          </cell>
          <cell r="CZ38">
            <v>14</v>
          </cell>
          <cell r="DA38">
            <v>167</v>
          </cell>
          <cell r="DB38">
            <v>19</v>
          </cell>
          <cell r="DC38">
            <v>31</v>
          </cell>
          <cell r="DD38">
            <v>30</v>
          </cell>
          <cell r="DE38">
            <v>23</v>
          </cell>
          <cell r="DF38">
            <v>23</v>
          </cell>
          <cell r="DG38">
            <v>21</v>
          </cell>
          <cell r="DH38">
            <v>23</v>
          </cell>
          <cell r="DI38">
            <v>170</v>
          </cell>
          <cell r="DJ38">
            <v>20</v>
          </cell>
          <cell r="DK38">
            <v>19</v>
          </cell>
          <cell r="DL38">
            <v>29</v>
          </cell>
          <cell r="DM38">
            <v>30</v>
          </cell>
          <cell r="DN38">
            <v>23</v>
          </cell>
          <cell r="DO38">
            <v>23</v>
          </cell>
          <cell r="DP38">
            <v>19</v>
          </cell>
          <cell r="DQ38">
            <v>163</v>
          </cell>
          <cell r="DR38">
            <v>18</v>
          </cell>
          <cell r="DS38">
            <v>20</v>
          </cell>
          <cell r="DT38">
            <v>21</v>
          </cell>
          <cell r="DU38">
            <v>32</v>
          </cell>
          <cell r="DV38">
            <v>27</v>
          </cell>
          <cell r="DW38">
            <v>22</v>
          </cell>
          <cell r="DX38">
            <v>23</v>
          </cell>
          <cell r="DY38">
            <v>163</v>
          </cell>
          <cell r="DZ38">
            <v>25</v>
          </cell>
          <cell r="EA38">
            <v>19</v>
          </cell>
          <cell r="EB38">
            <v>20</v>
          </cell>
          <cell r="EC38">
            <v>20</v>
          </cell>
          <cell r="ED38">
            <v>27</v>
          </cell>
          <cell r="EE38">
            <v>26</v>
          </cell>
          <cell r="EF38">
            <v>18</v>
          </cell>
          <cell r="EG38">
            <v>155</v>
          </cell>
          <cell r="EH38">
            <v>19</v>
          </cell>
          <cell r="EI38">
            <v>22</v>
          </cell>
          <cell r="EJ38">
            <v>10</v>
          </cell>
          <cell r="EK38">
            <v>18</v>
          </cell>
          <cell r="EL38">
            <v>19</v>
          </cell>
          <cell r="EM38">
            <v>24</v>
          </cell>
          <cell r="EN38">
            <v>25</v>
          </cell>
          <cell r="EO38">
            <v>137</v>
          </cell>
          <cell r="EP38">
            <v>12</v>
          </cell>
          <cell r="EQ38">
            <v>16</v>
          </cell>
          <cell r="ER38">
            <v>22</v>
          </cell>
          <cell r="ES38">
            <v>10</v>
          </cell>
          <cell r="ET38">
            <v>14</v>
          </cell>
          <cell r="EU38">
            <v>18</v>
          </cell>
          <cell r="EV38">
            <v>22</v>
          </cell>
          <cell r="EW38">
            <v>114</v>
          </cell>
          <cell r="EX38">
            <v>12</v>
          </cell>
          <cell r="EY38">
            <v>12</v>
          </cell>
          <cell r="EZ38">
            <v>14</v>
          </cell>
          <cell r="FA38">
            <v>20</v>
          </cell>
          <cell r="FB38">
            <v>8</v>
          </cell>
          <cell r="FC38">
            <v>15</v>
          </cell>
          <cell r="FD38">
            <v>15</v>
          </cell>
          <cell r="FE38">
            <v>96</v>
          </cell>
          <cell r="FF38">
            <v>11</v>
          </cell>
          <cell r="FG38">
            <v>10</v>
          </cell>
          <cell r="FH38">
            <v>14</v>
          </cell>
          <cell r="FI38">
            <v>15</v>
          </cell>
          <cell r="FJ38">
            <v>21</v>
          </cell>
          <cell r="FK38">
            <v>8</v>
          </cell>
          <cell r="FL38">
            <v>15</v>
          </cell>
          <cell r="FM38">
            <v>94</v>
          </cell>
          <cell r="FN38">
            <v>13</v>
          </cell>
          <cell r="FO38">
            <v>11</v>
          </cell>
          <cell r="FP38">
            <v>10</v>
          </cell>
          <cell r="FQ38">
            <v>13</v>
          </cell>
          <cell r="FR38">
            <v>15</v>
          </cell>
          <cell r="FS38">
            <v>18</v>
          </cell>
          <cell r="FT38">
            <v>8</v>
          </cell>
          <cell r="FU38">
            <v>88</v>
          </cell>
          <cell r="FV38">
            <v>15</v>
          </cell>
          <cell r="FW38">
            <v>16</v>
          </cell>
          <cell r="FX38">
            <v>11</v>
          </cell>
          <cell r="FY38">
            <v>12</v>
          </cell>
          <cell r="FZ38">
            <v>12</v>
          </cell>
          <cell r="GA38">
            <v>13</v>
          </cell>
          <cell r="GB38">
            <v>19</v>
          </cell>
          <cell r="GC38">
            <v>98</v>
          </cell>
          <cell r="GD38">
            <v>23</v>
          </cell>
          <cell r="GE38">
            <v>14</v>
          </cell>
          <cell r="GF38">
            <v>19</v>
          </cell>
          <cell r="GG38">
            <v>11</v>
          </cell>
          <cell r="GH38">
            <v>14</v>
          </cell>
          <cell r="GI38">
            <v>16</v>
          </cell>
          <cell r="GJ38">
            <v>12</v>
          </cell>
          <cell r="GK38">
            <v>109</v>
          </cell>
          <cell r="GL38">
            <v>21</v>
          </cell>
          <cell r="GM38">
            <v>23</v>
          </cell>
          <cell r="GN38">
            <v>14</v>
          </cell>
          <cell r="GO38">
            <v>19</v>
          </cell>
          <cell r="GP38">
            <v>11</v>
          </cell>
          <cell r="GQ38">
            <v>14</v>
          </cell>
          <cell r="GR38">
            <v>16</v>
          </cell>
          <cell r="GS38">
            <v>118</v>
          </cell>
        </row>
        <row r="39">
          <cell r="A39">
            <v>2242</v>
          </cell>
          <cell r="B39" t="str">
            <v>Alverton Primary School</v>
          </cell>
          <cell r="E39">
            <v>210</v>
          </cell>
          <cell r="F39">
            <v>254</v>
          </cell>
          <cell r="G39">
            <v>30</v>
          </cell>
          <cell r="H39" t="str">
            <v>Hambleton 012</v>
          </cell>
          <cell r="I39" t="str">
            <v>North Yorkshire</v>
          </cell>
          <cell r="J39" t="str">
            <v>N/A</v>
          </cell>
          <cell r="K39">
            <v>125</v>
          </cell>
          <cell r="L39">
            <v>484</v>
          </cell>
          <cell r="M39">
            <v>0</v>
          </cell>
          <cell r="N39">
            <v>609</v>
          </cell>
          <cell r="O39">
            <v>152.25</v>
          </cell>
          <cell r="P39">
            <v>8152622</v>
          </cell>
          <cell r="Q39" t="str">
            <v>Northallerton</v>
          </cell>
          <cell r="R39" t="str">
            <v>Mark Ashton</v>
          </cell>
          <cell r="S39">
            <v>105</v>
          </cell>
          <cell r="T39">
            <v>60</v>
          </cell>
          <cell r="U39">
            <v>373</v>
          </cell>
          <cell r="V39">
            <v>37</v>
          </cell>
          <cell r="W39">
            <v>22</v>
          </cell>
          <cell r="X39">
            <v>29</v>
          </cell>
          <cell r="Y39">
            <v>28</v>
          </cell>
          <cell r="Z39">
            <v>29</v>
          </cell>
          <cell r="AA39">
            <v>33</v>
          </cell>
          <cell r="AB39">
            <v>32</v>
          </cell>
          <cell r="AC39">
            <v>20</v>
          </cell>
          <cell r="AD39">
            <v>36</v>
          </cell>
          <cell r="AE39">
            <v>22</v>
          </cell>
          <cell r="AF39">
            <v>28</v>
          </cell>
          <cell r="AG39">
            <v>26</v>
          </cell>
          <cell r="AH39">
            <v>27</v>
          </cell>
          <cell r="AI39">
            <v>30</v>
          </cell>
          <cell r="AJ39">
            <v>19</v>
          </cell>
          <cell r="AK39">
            <v>18</v>
          </cell>
          <cell r="AL39">
            <v>37</v>
          </cell>
          <cell r="AM39">
            <v>23</v>
          </cell>
          <cell r="AN39">
            <v>31</v>
          </cell>
          <cell r="AO39">
            <v>28</v>
          </cell>
          <cell r="AP39">
            <v>31</v>
          </cell>
          <cell r="AQ39">
            <v>30</v>
          </cell>
          <cell r="AR39">
            <v>30</v>
          </cell>
          <cell r="AS39">
            <v>18</v>
          </cell>
          <cell r="AT39">
            <v>35</v>
          </cell>
          <cell r="AU39">
            <v>24</v>
          </cell>
          <cell r="AV39">
            <v>28</v>
          </cell>
          <cell r="AW39">
            <v>27</v>
          </cell>
          <cell r="AX39">
            <v>192</v>
          </cell>
          <cell r="AY39">
            <v>29</v>
          </cell>
          <cell r="AZ39">
            <v>28</v>
          </cell>
          <cell r="BA39">
            <v>25</v>
          </cell>
          <cell r="BB39">
            <v>18</v>
          </cell>
          <cell r="BC39">
            <v>35</v>
          </cell>
          <cell r="BD39">
            <v>25</v>
          </cell>
          <cell r="BE39">
            <v>27</v>
          </cell>
          <cell r="BF39">
            <v>23</v>
          </cell>
          <cell r="BG39">
            <v>29</v>
          </cell>
          <cell r="BH39">
            <v>27</v>
          </cell>
          <cell r="BI39">
            <v>22</v>
          </cell>
          <cell r="BJ39">
            <v>18</v>
          </cell>
          <cell r="BK39">
            <v>30</v>
          </cell>
          <cell r="BL39">
            <v>26</v>
          </cell>
          <cell r="BM39">
            <v>175</v>
          </cell>
          <cell r="BN39">
            <v>33</v>
          </cell>
          <cell r="BO39">
            <v>23</v>
          </cell>
          <cell r="BP39">
            <v>27</v>
          </cell>
          <cell r="BQ39">
            <v>20</v>
          </cell>
          <cell r="BR39">
            <v>21</v>
          </cell>
          <cell r="BS39">
            <v>18</v>
          </cell>
          <cell r="BT39">
            <v>26</v>
          </cell>
          <cell r="BU39">
            <v>168</v>
          </cell>
          <cell r="BV39">
            <v>28</v>
          </cell>
          <cell r="BW39">
            <v>33</v>
          </cell>
          <cell r="BX39">
            <v>19</v>
          </cell>
          <cell r="BY39">
            <v>24</v>
          </cell>
          <cell r="BZ39">
            <v>21</v>
          </cell>
          <cell r="CA39">
            <v>20</v>
          </cell>
          <cell r="CB39">
            <v>19</v>
          </cell>
          <cell r="CC39">
            <v>164</v>
          </cell>
          <cell r="CD39">
            <v>32</v>
          </cell>
          <cell r="CE39">
            <v>25</v>
          </cell>
          <cell r="CF39">
            <v>32</v>
          </cell>
          <cell r="CG39">
            <v>19</v>
          </cell>
          <cell r="CH39">
            <v>23</v>
          </cell>
          <cell r="CI39">
            <v>21</v>
          </cell>
          <cell r="CJ39">
            <v>20</v>
          </cell>
          <cell r="CK39">
            <v>172</v>
          </cell>
          <cell r="CL39">
            <v>23</v>
          </cell>
          <cell r="CM39">
            <v>35</v>
          </cell>
          <cell r="CN39">
            <v>25</v>
          </cell>
          <cell r="CO39">
            <v>28</v>
          </cell>
          <cell r="CP39">
            <v>21</v>
          </cell>
          <cell r="CQ39">
            <v>20</v>
          </cell>
          <cell r="CR39">
            <v>23</v>
          </cell>
          <cell r="CS39">
            <v>175</v>
          </cell>
          <cell r="CT39">
            <v>21</v>
          </cell>
          <cell r="CU39">
            <v>21</v>
          </cell>
          <cell r="CV39">
            <v>33</v>
          </cell>
          <cell r="CW39">
            <v>24</v>
          </cell>
          <cell r="CX39">
            <v>25</v>
          </cell>
          <cell r="CY39">
            <v>21</v>
          </cell>
          <cell r="CZ39">
            <v>22</v>
          </cell>
          <cell r="DA39">
            <v>167</v>
          </cell>
          <cell r="DB39">
            <v>34</v>
          </cell>
          <cell r="DC39">
            <v>23</v>
          </cell>
          <cell r="DD39">
            <v>21</v>
          </cell>
          <cell r="DE39">
            <v>29</v>
          </cell>
          <cell r="DF39">
            <v>27</v>
          </cell>
          <cell r="DG39">
            <v>23</v>
          </cell>
          <cell r="DH39">
            <v>21</v>
          </cell>
          <cell r="DI39">
            <v>178</v>
          </cell>
          <cell r="DJ39">
            <v>30</v>
          </cell>
          <cell r="DK39">
            <v>33</v>
          </cell>
          <cell r="DL39">
            <v>22</v>
          </cell>
          <cell r="DM39">
            <v>21</v>
          </cell>
          <cell r="DN39">
            <v>29</v>
          </cell>
          <cell r="DO39">
            <v>26</v>
          </cell>
          <cell r="DP39">
            <v>24</v>
          </cell>
          <cell r="DQ39">
            <v>185</v>
          </cell>
          <cell r="DR39">
            <v>29</v>
          </cell>
          <cell r="DS39">
            <v>33</v>
          </cell>
          <cell r="DT39">
            <v>39</v>
          </cell>
          <cell r="DU39">
            <v>23</v>
          </cell>
          <cell r="DV39">
            <v>25</v>
          </cell>
          <cell r="DW39">
            <v>28</v>
          </cell>
          <cell r="DX39">
            <v>28</v>
          </cell>
          <cell r="DY39">
            <v>205</v>
          </cell>
          <cell r="DZ39">
            <v>30</v>
          </cell>
          <cell r="EA39">
            <v>27</v>
          </cell>
          <cell r="EB39">
            <v>31</v>
          </cell>
          <cell r="EC39">
            <v>40</v>
          </cell>
          <cell r="ED39">
            <v>21</v>
          </cell>
          <cell r="EE39">
            <v>26</v>
          </cell>
          <cell r="EF39">
            <v>27</v>
          </cell>
          <cell r="EG39">
            <v>202</v>
          </cell>
          <cell r="EH39">
            <v>30</v>
          </cell>
          <cell r="EI39">
            <v>30</v>
          </cell>
          <cell r="EJ39">
            <v>26</v>
          </cell>
          <cell r="EK39">
            <v>29</v>
          </cell>
          <cell r="EL39">
            <v>37</v>
          </cell>
          <cell r="EM39">
            <v>19</v>
          </cell>
          <cell r="EN39">
            <v>28</v>
          </cell>
          <cell r="EO39">
            <v>199</v>
          </cell>
          <cell r="EP39">
            <v>29</v>
          </cell>
          <cell r="EQ39">
            <v>30</v>
          </cell>
          <cell r="ER39">
            <v>31</v>
          </cell>
          <cell r="ES39">
            <v>27</v>
          </cell>
          <cell r="ET39">
            <v>34</v>
          </cell>
          <cell r="EU39">
            <v>40</v>
          </cell>
          <cell r="EV39">
            <v>22</v>
          </cell>
          <cell r="EW39">
            <v>213</v>
          </cell>
          <cell r="EX39">
            <v>34</v>
          </cell>
          <cell r="EY39">
            <v>33</v>
          </cell>
          <cell r="EZ39">
            <v>34</v>
          </cell>
          <cell r="FA39">
            <v>32</v>
          </cell>
          <cell r="FB39">
            <v>28</v>
          </cell>
          <cell r="FC39">
            <v>35</v>
          </cell>
          <cell r="FD39">
            <v>44</v>
          </cell>
          <cell r="FE39">
            <v>240</v>
          </cell>
          <cell r="FF39">
            <v>28</v>
          </cell>
          <cell r="FG39">
            <v>31</v>
          </cell>
          <cell r="FH39">
            <v>34</v>
          </cell>
          <cell r="FI39">
            <v>35</v>
          </cell>
          <cell r="FJ39">
            <v>31</v>
          </cell>
          <cell r="FK39">
            <v>30</v>
          </cell>
          <cell r="FL39">
            <v>33</v>
          </cell>
          <cell r="FM39">
            <v>222</v>
          </cell>
          <cell r="FN39">
            <v>20</v>
          </cell>
          <cell r="FO39">
            <v>29</v>
          </cell>
          <cell r="FP39">
            <v>30</v>
          </cell>
          <cell r="FQ39">
            <v>32</v>
          </cell>
          <cell r="FR39">
            <v>31</v>
          </cell>
          <cell r="FS39">
            <v>32</v>
          </cell>
          <cell r="FT39">
            <v>27</v>
          </cell>
          <cell r="FU39">
            <v>201</v>
          </cell>
          <cell r="FV39">
            <v>16</v>
          </cell>
          <cell r="FW39">
            <v>20</v>
          </cell>
          <cell r="FX39">
            <v>22</v>
          </cell>
          <cell r="FY39">
            <v>30</v>
          </cell>
          <cell r="FZ39">
            <v>34</v>
          </cell>
          <cell r="GA39">
            <v>30</v>
          </cell>
          <cell r="GB39">
            <v>31</v>
          </cell>
          <cell r="GC39">
            <v>183</v>
          </cell>
          <cell r="GD39">
            <v>17</v>
          </cell>
          <cell r="GE39">
            <v>15</v>
          </cell>
          <cell r="GF39">
            <v>20</v>
          </cell>
          <cell r="GG39">
            <v>24</v>
          </cell>
          <cell r="GH39">
            <v>31</v>
          </cell>
          <cell r="GI39">
            <v>30</v>
          </cell>
          <cell r="GJ39">
            <v>29</v>
          </cell>
          <cell r="GK39">
            <v>166</v>
          </cell>
          <cell r="GL39">
            <v>20</v>
          </cell>
          <cell r="GM39">
            <v>17</v>
          </cell>
          <cell r="GN39">
            <v>15</v>
          </cell>
          <cell r="GO39">
            <v>20</v>
          </cell>
          <cell r="GP39">
            <v>24</v>
          </cell>
          <cell r="GQ39">
            <v>31</v>
          </cell>
          <cell r="GR39">
            <v>30</v>
          </cell>
          <cell r="GS39">
            <v>157</v>
          </cell>
        </row>
        <row r="40">
          <cell r="A40">
            <v>2080</v>
          </cell>
          <cell r="B40" t="str">
            <v>Applegarth Primary School</v>
          </cell>
          <cell r="E40">
            <v>257</v>
          </cell>
          <cell r="F40">
            <v>286</v>
          </cell>
          <cell r="G40">
            <v>40</v>
          </cell>
          <cell r="H40" t="str">
            <v>Hambleton 013</v>
          </cell>
          <cell r="I40" t="str">
            <v>North Yorkshire</v>
          </cell>
          <cell r="J40" t="str">
            <v>N/A</v>
          </cell>
          <cell r="K40">
            <v>140</v>
          </cell>
          <cell r="L40">
            <v>46</v>
          </cell>
          <cell r="M40">
            <v>0</v>
          </cell>
          <cell r="N40">
            <v>186</v>
          </cell>
          <cell r="O40">
            <v>46.5</v>
          </cell>
          <cell r="P40">
            <v>8152622</v>
          </cell>
          <cell r="Q40" t="str">
            <v>Northallerton</v>
          </cell>
          <cell r="R40" t="str">
            <v>Mark Ashton</v>
          </cell>
          <cell r="S40">
            <v>106</v>
          </cell>
          <cell r="T40">
            <v>132</v>
          </cell>
          <cell r="U40">
            <v>307</v>
          </cell>
          <cell r="V40">
            <v>40</v>
          </cell>
          <cell r="W40">
            <v>37</v>
          </cell>
          <cell r="X40">
            <v>30</v>
          </cell>
          <cell r="Y40">
            <v>35</v>
          </cell>
          <cell r="Z40">
            <v>37</v>
          </cell>
          <cell r="AA40">
            <v>32</v>
          </cell>
          <cell r="AB40">
            <v>37</v>
          </cell>
          <cell r="AC40">
            <v>30</v>
          </cell>
          <cell r="AD40">
            <v>41</v>
          </cell>
          <cell r="AE40">
            <v>38</v>
          </cell>
          <cell r="AF40">
            <v>30</v>
          </cell>
          <cell r="AG40">
            <v>36</v>
          </cell>
          <cell r="AH40">
            <v>35</v>
          </cell>
          <cell r="AI40">
            <v>31</v>
          </cell>
          <cell r="AJ40">
            <v>24</v>
          </cell>
          <cell r="AK40">
            <v>32</v>
          </cell>
          <cell r="AL40">
            <v>40</v>
          </cell>
          <cell r="AM40">
            <v>39</v>
          </cell>
          <cell r="AN40">
            <v>32</v>
          </cell>
          <cell r="AO40">
            <v>36</v>
          </cell>
          <cell r="AP40">
            <v>34</v>
          </cell>
          <cell r="AQ40">
            <v>36</v>
          </cell>
          <cell r="AR40">
            <v>25</v>
          </cell>
          <cell r="AS40">
            <v>32</v>
          </cell>
          <cell r="AT40">
            <v>40</v>
          </cell>
          <cell r="AU40">
            <v>40</v>
          </cell>
          <cell r="AV40">
            <v>35</v>
          </cell>
          <cell r="AW40">
            <v>36</v>
          </cell>
          <cell r="AX40">
            <v>244</v>
          </cell>
          <cell r="AY40">
            <v>33</v>
          </cell>
          <cell r="AZ40">
            <v>35</v>
          </cell>
          <cell r="BA40">
            <v>21</v>
          </cell>
          <cell r="BB40">
            <v>36</v>
          </cell>
          <cell r="BC40">
            <v>39</v>
          </cell>
          <cell r="BD40">
            <v>39</v>
          </cell>
          <cell r="BE40">
            <v>35</v>
          </cell>
          <cell r="BF40">
            <v>41</v>
          </cell>
          <cell r="BG40">
            <v>32</v>
          </cell>
          <cell r="BH40">
            <v>33</v>
          </cell>
          <cell r="BI40">
            <v>21</v>
          </cell>
          <cell r="BJ40">
            <v>38</v>
          </cell>
          <cell r="BK40">
            <v>40</v>
          </cell>
          <cell r="BL40">
            <v>37</v>
          </cell>
          <cell r="BM40">
            <v>242</v>
          </cell>
          <cell r="BN40">
            <v>38</v>
          </cell>
          <cell r="BO40">
            <v>41</v>
          </cell>
          <cell r="BP40">
            <v>34</v>
          </cell>
          <cell r="BQ40">
            <v>31</v>
          </cell>
          <cell r="BR40">
            <v>22</v>
          </cell>
          <cell r="BS40">
            <v>38</v>
          </cell>
          <cell r="BT40">
            <v>37</v>
          </cell>
          <cell r="BU40">
            <v>241</v>
          </cell>
          <cell r="BV40">
            <v>41</v>
          </cell>
          <cell r="BW40">
            <v>36</v>
          </cell>
          <cell r="BX40">
            <v>38</v>
          </cell>
          <cell r="BY40">
            <v>36</v>
          </cell>
          <cell r="BZ40">
            <v>32</v>
          </cell>
          <cell r="CA40">
            <v>23</v>
          </cell>
          <cell r="CB40">
            <v>36</v>
          </cell>
          <cell r="CC40">
            <v>242</v>
          </cell>
          <cell r="CD40">
            <v>41</v>
          </cell>
          <cell r="CE40">
            <v>43</v>
          </cell>
          <cell r="CF40">
            <v>36</v>
          </cell>
          <cell r="CG40">
            <v>39</v>
          </cell>
          <cell r="CH40">
            <v>35</v>
          </cell>
          <cell r="CI40">
            <v>31</v>
          </cell>
          <cell r="CJ40">
            <v>21</v>
          </cell>
          <cell r="CK40">
            <v>246</v>
          </cell>
          <cell r="CL40">
            <v>40</v>
          </cell>
          <cell r="CM40">
            <v>39</v>
          </cell>
          <cell r="CN40">
            <v>40</v>
          </cell>
          <cell r="CO40">
            <v>36</v>
          </cell>
          <cell r="CP40">
            <v>39</v>
          </cell>
          <cell r="CQ40">
            <v>33</v>
          </cell>
          <cell r="CR40">
            <v>32</v>
          </cell>
          <cell r="CS40">
            <v>259</v>
          </cell>
          <cell r="CT40">
            <v>38</v>
          </cell>
          <cell r="CU40">
            <v>40</v>
          </cell>
          <cell r="CV40">
            <v>37</v>
          </cell>
          <cell r="CW40">
            <v>42</v>
          </cell>
          <cell r="CX40">
            <v>37</v>
          </cell>
          <cell r="CY40">
            <v>38</v>
          </cell>
          <cell r="CZ40">
            <v>35</v>
          </cell>
          <cell r="DA40">
            <v>267</v>
          </cell>
          <cell r="DB40">
            <v>32</v>
          </cell>
          <cell r="DC40">
            <v>41</v>
          </cell>
          <cell r="DD40">
            <v>43</v>
          </cell>
          <cell r="DE40">
            <v>35</v>
          </cell>
          <cell r="DF40">
            <v>44</v>
          </cell>
          <cell r="DG40">
            <v>38</v>
          </cell>
          <cell r="DH40">
            <v>38</v>
          </cell>
          <cell r="DI40">
            <v>271</v>
          </cell>
          <cell r="DJ40">
            <v>41</v>
          </cell>
          <cell r="DK40">
            <v>32</v>
          </cell>
          <cell r="DL40">
            <v>43</v>
          </cell>
          <cell r="DM40">
            <v>41</v>
          </cell>
          <cell r="DN40">
            <v>35</v>
          </cell>
          <cell r="DO40">
            <v>46</v>
          </cell>
          <cell r="DP40">
            <v>39</v>
          </cell>
          <cell r="DQ40">
            <v>277</v>
          </cell>
          <cell r="DR40">
            <v>40</v>
          </cell>
          <cell r="DS40">
            <v>41</v>
          </cell>
          <cell r="DT40">
            <v>38</v>
          </cell>
          <cell r="DU40">
            <v>43</v>
          </cell>
          <cell r="DV40">
            <v>40</v>
          </cell>
          <cell r="DW40">
            <v>35</v>
          </cell>
          <cell r="DX40">
            <v>44</v>
          </cell>
          <cell r="DY40">
            <v>281</v>
          </cell>
          <cell r="DZ40">
            <v>39</v>
          </cell>
          <cell r="EA40">
            <v>37</v>
          </cell>
          <cell r="EB40">
            <v>42</v>
          </cell>
          <cell r="EC40">
            <v>37</v>
          </cell>
          <cell r="ED40">
            <v>41</v>
          </cell>
          <cell r="EE40">
            <v>39</v>
          </cell>
          <cell r="EF40">
            <v>35</v>
          </cell>
          <cell r="EG40">
            <v>270</v>
          </cell>
          <cell r="EH40">
            <v>41</v>
          </cell>
          <cell r="EI40">
            <v>39</v>
          </cell>
          <cell r="EJ40">
            <v>37</v>
          </cell>
          <cell r="EK40">
            <v>40</v>
          </cell>
          <cell r="EL40">
            <v>38</v>
          </cell>
          <cell r="EM40">
            <v>39</v>
          </cell>
          <cell r="EN40">
            <v>38</v>
          </cell>
          <cell r="EO40">
            <v>272</v>
          </cell>
          <cell r="EP40">
            <v>43</v>
          </cell>
          <cell r="EQ40">
            <v>42</v>
          </cell>
          <cell r="ER40">
            <v>41</v>
          </cell>
          <cell r="ES40">
            <v>35</v>
          </cell>
          <cell r="ET40">
            <v>40</v>
          </cell>
          <cell r="EU40">
            <v>37</v>
          </cell>
          <cell r="EV40">
            <v>39</v>
          </cell>
          <cell r="EW40">
            <v>277</v>
          </cell>
          <cell r="EX40">
            <v>37</v>
          </cell>
          <cell r="EY40">
            <v>46</v>
          </cell>
          <cell r="EZ40">
            <v>43</v>
          </cell>
          <cell r="FA40">
            <v>40</v>
          </cell>
          <cell r="FB40">
            <v>37</v>
          </cell>
          <cell r="FC40">
            <v>39</v>
          </cell>
          <cell r="FD40">
            <v>34</v>
          </cell>
          <cell r="FE40">
            <v>276</v>
          </cell>
          <cell r="FF40">
            <v>39</v>
          </cell>
          <cell r="FG40">
            <v>39</v>
          </cell>
          <cell r="FH40">
            <v>44</v>
          </cell>
          <cell r="FI40">
            <v>41</v>
          </cell>
          <cell r="FJ40">
            <v>41</v>
          </cell>
          <cell r="FK40">
            <v>39</v>
          </cell>
          <cell r="FL40">
            <v>39</v>
          </cell>
          <cell r="FM40">
            <v>282</v>
          </cell>
          <cell r="FN40">
            <v>29</v>
          </cell>
          <cell r="FO40">
            <v>38</v>
          </cell>
          <cell r="FP40">
            <v>38</v>
          </cell>
          <cell r="FQ40">
            <v>43</v>
          </cell>
          <cell r="FR40">
            <v>41</v>
          </cell>
          <cell r="FS40">
            <v>38</v>
          </cell>
          <cell r="FT40">
            <v>38</v>
          </cell>
          <cell r="FU40">
            <v>265</v>
          </cell>
          <cell r="FV40">
            <v>30</v>
          </cell>
          <cell r="FW40">
            <v>30</v>
          </cell>
          <cell r="FX40">
            <v>35</v>
          </cell>
          <cell r="FY40">
            <v>35</v>
          </cell>
          <cell r="FZ40">
            <v>42</v>
          </cell>
          <cell r="GA40">
            <v>42</v>
          </cell>
          <cell r="GB40">
            <v>38</v>
          </cell>
          <cell r="GC40">
            <v>252</v>
          </cell>
          <cell r="GD40">
            <v>28</v>
          </cell>
          <cell r="GE40">
            <v>29</v>
          </cell>
          <cell r="GF40">
            <v>30</v>
          </cell>
          <cell r="GG40">
            <v>33</v>
          </cell>
          <cell r="GH40">
            <v>33</v>
          </cell>
          <cell r="GI40">
            <v>41</v>
          </cell>
          <cell r="GJ40">
            <v>41</v>
          </cell>
          <cell r="GK40">
            <v>235</v>
          </cell>
          <cell r="GL40">
            <v>30</v>
          </cell>
          <cell r="GM40">
            <v>28</v>
          </cell>
          <cell r="GN40">
            <v>29</v>
          </cell>
          <cell r="GO40">
            <v>30</v>
          </cell>
          <cell r="GP40">
            <v>33</v>
          </cell>
          <cell r="GQ40">
            <v>33</v>
          </cell>
          <cell r="GR40">
            <v>41</v>
          </cell>
          <cell r="GS40">
            <v>224</v>
          </cell>
        </row>
        <row r="41">
          <cell r="A41">
            <v>2247</v>
          </cell>
          <cell r="B41" t="str">
            <v>Appleton Wiske Community Primary School</v>
          </cell>
          <cell r="E41">
            <v>84</v>
          </cell>
          <cell r="F41">
            <v>90</v>
          </cell>
          <cell r="G41">
            <v>12</v>
          </cell>
          <cell r="H41" t="str">
            <v>Hambleton 003</v>
          </cell>
          <cell r="I41" t="str">
            <v>North Yorkshire</v>
          </cell>
          <cell r="J41" t="str">
            <v>N/A</v>
          </cell>
          <cell r="K41">
            <v>51</v>
          </cell>
          <cell r="L41">
            <v>0</v>
          </cell>
          <cell r="M41">
            <v>0</v>
          </cell>
          <cell r="N41">
            <v>51</v>
          </cell>
          <cell r="O41">
            <v>12.75</v>
          </cell>
          <cell r="P41">
            <v>8152623</v>
          </cell>
          <cell r="Q41" t="str">
            <v>Northallerton outer area north</v>
          </cell>
          <cell r="R41" t="str">
            <v>Mark Ashton</v>
          </cell>
          <cell r="S41">
            <v>38</v>
          </cell>
          <cell r="T41">
            <v>37</v>
          </cell>
          <cell r="U41">
            <v>63</v>
          </cell>
          <cell r="V41">
            <v>9</v>
          </cell>
          <cell r="W41">
            <v>9</v>
          </cell>
          <cell r="X41">
            <v>12</v>
          </cell>
          <cell r="Y41">
            <v>4</v>
          </cell>
          <cell r="Z41">
            <v>10</v>
          </cell>
          <cell r="AA41">
            <v>8</v>
          </cell>
          <cell r="AB41">
            <v>12</v>
          </cell>
          <cell r="AC41">
            <v>10</v>
          </cell>
          <cell r="AD41">
            <v>8</v>
          </cell>
          <cell r="AE41">
            <v>12</v>
          </cell>
          <cell r="AF41">
            <v>12</v>
          </cell>
          <cell r="AG41">
            <v>5</v>
          </cell>
          <cell r="AH41">
            <v>8</v>
          </cell>
          <cell r="AI41">
            <v>10</v>
          </cell>
          <cell r="AJ41">
            <v>9</v>
          </cell>
          <cell r="AK41">
            <v>10</v>
          </cell>
          <cell r="AL41">
            <v>10</v>
          </cell>
          <cell r="AM41">
            <v>8</v>
          </cell>
          <cell r="AN41">
            <v>11</v>
          </cell>
          <cell r="AO41">
            <v>5</v>
          </cell>
          <cell r="AP41">
            <v>10</v>
          </cell>
          <cell r="AQ41">
            <v>10</v>
          </cell>
          <cell r="AR41">
            <v>9</v>
          </cell>
          <cell r="AS41">
            <v>10</v>
          </cell>
          <cell r="AT41">
            <v>10</v>
          </cell>
          <cell r="AU41">
            <v>8</v>
          </cell>
          <cell r="AV41">
            <v>11</v>
          </cell>
          <cell r="AW41">
            <v>5</v>
          </cell>
          <cell r="AX41">
            <v>63</v>
          </cell>
          <cell r="AY41">
            <v>8</v>
          </cell>
          <cell r="AZ41">
            <v>10</v>
          </cell>
          <cell r="BA41">
            <v>7</v>
          </cell>
          <cell r="BB41">
            <v>7</v>
          </cell>
          <cell r="BC41">
            <v>7</v>
          </cell>
          <cell r="BD41">
            <v>11</v>
          </cell>
          <cell r="BE41">
            <v>13</v>
          </cell>
          <cell r="BF41">
            <v>16</v>
          </cell>
          <cell r="BG41">
            <v>8</v>
          </cell>
          <cell r="BH41">
            <v>11</v>
          </cell>
          <cell r="BI41">
            <v>6</v>
          </cell>
          <cell r="BJ41">
            <v>8</v>
          </cell>
          <cell r="BK41">
            <v>10</v>
          </cell>
          <cell r="BL41">
            <v>10</v>
          </cell>
          <cell r="BM41">
            <v>69</v>
          </cell>
          <cell r="BN41">
            <v>8</v>
          </cell>
          <cell r="BO41">
            <v>15</v>
          </cell>
          <cell r="BP41">
            <v>8</v>
          </cell>
          <cell r="BQ41">
            <v>9</v>
          </cell>
          <cell r="BR41">
            <v>5</v>
          </cell>
          <cell r="BS41">
            <v>8</v>
          </cell>
          <cell r="BT41">
            <v>9</v>
          </cell>
          <cell r="BU41">
            <v>62</v>
          </cell>
          <cell r="BV41">
            <v>14</v>
          </cell>
          <cell r="BW41">
            <v>10</v>
          </cell>
          <cell r="BX41">
            <v>16</v>
          </cell>
          <cell r="BY41">
            <v>8</v>
          </cell>
          <cell r="BZ41">
            <v>10</v>
          </cell>
          <cell r="CA41">
            <v>5</v>
          </cell>
          <cell r="CB41">
            <v>9</v>
          </cell>
          <cell r="CC41">
            <v>72</v>
          </cell>
          <cell r="CD41">
            <v>12</v>
          </cell>
          <cell r="CE41">
            <v>14</v>
          </cell>
          <cell r="CF41">
            <v>10</v>
          </cell>
          <cell r="CG41">
            <v>16</v>
          </cell>
          <cell r="CH41">
            <v>7</v>
          </cell>
          <cell r="CI41">
            <v>10</v>
          </cell>
          <cell r="CJ41">
            <v>5</v>
          </cell>
          <cell r="CK41">
            <v>74</v>
          </cell>
          <cell r="CL41">
            <v>7</v>
          </cell>
          <cell r="CM41">
            <v>9</v>
          </cell>
          <cell r="CN41">
            <v>13</v>
          </cell>
          <cell r="CO41">
            <v>11</v>
          </cell>
          <cell r="CP41">
            <v>13</v>
          </cell>
          <cell r="CQ41">
            <v>6</v>
          </cell>
          <cell r="CR41">
            <v>9</v>
          </cell>
          <cell r="CS41">
            <v>68</v>
          </cell>
          <cell r="CT41">
            <v>12</v>
          </cell>
          <cell r="CU41">
            <v>7</v>
          </cell>
          <cell r="CV41">
            <v>9</v>
          </cell>
          <cell r="CW41">
            <v>10</v>
          </cell>
          <cell r="CX41">
            <v>7</v>
          </cell>
          <cell r="CY41">
            <v>9</v>
          </cell>
          <cell r="CZ41">
            <v>6</v>
          </cell>
          <cell r="DA41">
            <v>60</v>
          </cell>
          <cell r="DB41">
            <v>5</v>
          </cell>
          <cell r="DC41">
            <v>11</v>
          </cell>
          <cell r="DD41">
            <v>8</v>
          </cell>
          <cell r="DE41">
            <v>10</v>
          </cell>
          <cell r="DF41">
            <v>11</v>
          </cell>
          <cell r="DG41">
            <v>6</v>
          </cell>
          <cell r="DH41">
            <v>8</v>
          </cell>
          <cell r="DI41">
            <v>59</v>
          </cell>
          <cell r="DJ41">
            <v>16</v>
          </cell>
          <cell r="DK41">
            <v>4</v>
          </cell>
          <cell r="DL41">
            <v>11</v>
          </cell>
          <cell r="DM41">
            <v>7</v>
          </cell>
          <cell r="DN41">
            <v>11</v>
          </cell>
          <cell r="DO41">
            <v>11</v>
          </cell>
          <cell r="DP41">
            <v>6</v>
          </cell>
          <cell r="DQ41">
            <v>66</v>
          </cell>
          <cell r="DR41">
            <v>14</v>
          </cell>
          <cell r="DS41">
            <v>16</v>
          </cell>
          <cell r="DT41">
            <v>5</v>
          </cell>
          <cell r="DU41">
            <v>12</v>
          </cell>
          <cell r="DV41">
            <v>10</v>
          </cell>
          <cell r="DW41">
            <v>14</v>
          </cell>
          <cell r="DX41">
            <v>14</v>
          </cell>
          <cell r="DY41">
            <v>85</v>
          </cell>
          <cell r="DZ41">
            <v>5</v>
          </cell>
          <cell r="EA41">
            <v>17</v>
          </cell>
          <cell r="EB41">
            <v>15</v>
          </cell>
          <cell r="EC41">
            <v>5</v>
          </cell>
          <cell r="ED41">
            <v>12</v>
          </cell>
          <cell r="EE41">
            <v>9</v>
          </cell>
          <cell r="EF41">
            <v>17</v>
          </cell>
          <cell r="EG41">
            <v>80</v>
          </cell>
          <cell r="EH41">
            <v>8</v>
          </cell>
          <cell r="EI41">
            <v>6</v>
          </cell>
          <cell r="EJ41">
            <v>16</v>
          </cell>
          <cell r="EK41">
            <v>15</v>
          </cell>
          <cell r="EL41">
            <v>5</v>
          </cell>
          <cell r="EM41">
            <v>14</v>
          </cell>
          <cell r="EN41">
            <v>9</v>
          </cell>
          <cell r="EO41">
            <v>73</v>
          </cell>
          <cell r="EP41">
            <v>8</v>
          </cell>
          <cell r="EQ41">
            <v>11</v>
          </cell>
          <cell r="ER41">
            <v>6</v>
          </cell>
          <cell r="ES41">
            <v>15</v>
          </cell>
          <cell r="ET41">
            <v>16</v>
          </cell>
          <cell r="EU41">
            <v>5</v>
          </cell>
          <cell r="EV41">
            <v>15</v>
          </cell>
          <cell r="EW41">
            <v>76</v>
          </cell>
          <cell r="EX41">
            <v>8</v>
          </cell>
          <cell r="EY41">
            <v>8</v>
          </cell>
          <cell r="EZ41">
            <v>12</v>
          </cell>
          <cell r="FA41">
            <v>6</v>
          </cell>
          <cell r="FB41">
            <v>15</v>
          </cell>
          <cell r="FC41">
            <v>16</v>
          </cell>
          <cell r="FD41">
            <v>5</v>
          </cell>
          <cell r="FE41">
            <v>70</v>
          </cell>
          <cell r="FF41">
            <v>9</v>
          </cell>
          <cell r="FG41">
            <v>10</v>
          </cell>
          <cell r="FH41">
            <v>9</v>
          </cell>
          <cell r="FI41">
            <v>13</v>
          </cell>
          <cell r="FJ41">
            <v>6</v>
          </cell>
          <cell r="FK41">
            <v>15</v>
          </cell>
          <cell r="FL41">
            <v>16</v>
          </cell>
          <cell r="FM41">
            <v>78</v>
          </cell>
          <cell r="FN41">
            <v>11</v>
          </cell>
          <cell r="FO41">
            <v>9</v>
          </cell>
          <cell r="FP41">
            <v>8</v>
          </cell>
          <cell r="FQ41">
            <v>10</v>
          </cell>
          <cell r="FR41">
            <v>15</v>
          </cell>
          <cell r="FS41">
            <v>5</v>
          </cell>
          <cell r="FT41">
            <v>15</v>
          </cell>
          <cell r="FU41">
            <v>73</v>
          </cell>
          <cell r="FV41">
            <v>20</v>
          </cell>
          <cell r="FW41">
            <v>10</v>
          </cell>
          <cell r="FX41">
            <v>9</v>
          </cell>
          <cell r="FY41">
            <v>8</v>
          </cell>
          <cell r="FZ41">
            <v>10</v>
          </cell>
          <cell r="GA41">
            <v>15</v>
          </cell>
          <cell r="GB41">
            <v>5</v>
          </cell>
          <cell r="GC41">
            <v>77</v>
          </cell>
          <cell r="GD41">
            <v>7</v>
          </cell>
          <cell r="GE41">
            <v>17</v>
          </cell>
          <cell r="GF41">
            <v>9</v>
          </cell>
          <cell r="GG41">
            <v>7</v>
          </cell>
          <cell r="GH41">
            <v>6</v>
          </cell>
          <cell r="GI41">
            <v>10</v>
          </cell>
          <cell r="GJ41">
            <v>12</v>
          </cell>
          <cell r="GK41">
            <v>68</v>
          </cell>
          <cell r="GL41">
            <v>9</v>
          </cell>
          <cell r="GM41">
            <v>7</v>
          </cell>
          <cell r="GN41">
            <v>17</v>
          </cell>
          <cell r="GO41">
            <v>9</v>
          </cell>
          <cell r="GP41">
            <v>7</v>
          </cell>
          <cell r="GQ41">
            <v>6</v>
          </cell>
          <cell r="GR41">
            <v>10</v>
          </cell>
          <cell r="GS41">
            <v>65</v>
          </cell>
        </row>
        <row r="42">
          <cell r="A42">
            <v>3010</v>
          </cell>
          <cell r="B42" t="str">
            <v>Bedale Church of England Primary School</v>
          </cell>
          <cell r="E42">
            <v>420</v>
          </cell>
          <cell r="F42">
            <v>446</v>
          </cell>
          <cell r="G42">
            <v>60</v>
          </cell>
          <cell r="H42" t="str">
            <v>Hambleton 006</v>
          </cell>
          <cell r="I42" t="str">
            <v>North Yorkshire</v>
          </cell>
          <cell r="J42" t="str">
            <v>Leeds Diocese (CE)</v>
          </cell>
          <cell r="K42">
            <v>43</v>
          </cell>
          <cell r="L42">
            <v>0</v>
          </cell>
          <cell r="M42">
            <v>0</v>
          </cell>
          <cell r="N42">
            <v>43</v>
          </cell>
          <cell r="O42">
            <v>10.75</v>
          </cell>
          <cell r="P42">
            <v>8152603</v>
          </cell>
          <cell r="Q42" t="str">
            <v>Bedale and villages</v>
          </cell>
          <cell r="R42" t="str">
            <v>Mark Ashton</v>
          </cell>
          <cell r="S42">
            <v>245</v>
          </cell>
          <cell r="T42">
            <v>74</v>
          </cell>
          <cell r="U42">
            <v>391</v>
          </cell>
          <cell r="V42">
            <v>47</v>
          </cell>
          <cell r="W42">
            <v>44</v>
          </cell>
          <cell r="X42">
            <v>55</v>
          </cell>
          <cell r="Y42">
            <v>54</v>
          </cell>
          <cell r="Z42">
            <v>46</v>
          </cell>
          <cell r="AA42">
            <v>46</v>
          </cell>
          <cell r="AB42">
            <v>45</v>
          </cell>
          <cell r="AC42">
            <v>40</v>
          </cell>
          <cell r="AD42">
            <v>49</v>
          </cell>
          <cell r="AE42">
            <v>42</v>
          </cell>
          <cell r="AF42">
            <v>60</v>
          </cell>
          <cell r="AG42">
            <v>53</v>
          </cell>
          <cell r="AH42">
            <v>52</v>
          </cell>
          <cell r="AI42">
            <v>50</v>
          </cell>
          <cell r="AJ42">
            <v>33</v>
          </cell>
          <cell r="AK42">
            <v>42</v>
          </cell>
          <cell r="AL42">
            <v>49</v>
          </cell>
          <cell r="AM42">
            <v>41</v>
          </cell>
          <cell r="AN42">
            <v>54</v>
          </cell>
          <cell r="AO42">
            <v>50</v>
          </cell>
          <cell r="AP42">
            <v>53</v>
          </cell>
          <cell r="AQ42">
            <v>46</v>
          </cell>
          <cell r="AR42">
            <v>30</v>
          </cell>
          <cell r="AS42">
            <v>42</v>
          </cell>
          <cell r="AT42">
            <v>48</v>
          </cell>
          <cell r="AU42">
            <v>40</v>
          </cell>
          <cell r="AV42">
            <v>55</v>
          </cell>
          <cell r="AW42">
            <v>49</v>
          </cell>
          <cell r="AX42">
            <v>310</v>
          </cell>
          <cell r="AY42">
            <v>42</v>
          </cell>
          <cell r="AZ42">
            <v>42</v>
          </cell>
          <cell r="BA42">
            <v>30</v>
          </cell>
          <cell r="BB42">
            <v>40</v>
          </cell>
          <cell r="BC42">
            <v>43</v>
          </cell>
          <cell r="BD42">
            <v>45</v>
          </cell>
          <cell r="BE42">
            <v>60</v>
          </cell>
          <cell r="BF42">
            <v>32</v>
          </cell>
          <cell r="BG42">
            <v>44</v>
          </cell>
          <cell r="BH42">
            <v>47</v>
          </cell>
          <cell r="BI42">
            <v>32</v>
          </cell>
          <cell r="BJ42">
            <v>41</v>
          </cell>
          <cell r="BK42">
            <v>45</v>
          </cell>
          <cell r="BL42">
            <v>43</v>
          </cell>
          <cell r="BM42">
            <v>284</v>
          </cell>
          <cell r="BN42">
            <v>51</v>
          </cell>
          <cell r="BO42">
            <v>30</v>
          </cell>
          <cell r="BP42">
            <v>45</v>
          </cell>
          <cell r="BQ42">
            <v>47</v>
          </cell>
          <cell r="BR42">
            <v>33</v>
          </cell>
          <cell r="BS42">
            <v>43</v>
          </cell>
          <cell r="BT42">
            <v>48</v>
          </cell>
          <cell r="BU42">
            <v>297</v>
          </cell>
          <cell r="BV42">
            <v>32</v>
          </cell>
          <cell r="BW42">
            <v>48</v>
          </cell>
          <cell r="BX42">
            <v>36</v>
          </cell>
          <cell r="BY42">
            <v>46</v>
          </cell>
          <cell r="BZ42">
            <v>48</v>
          </cell>
          <cell r="CA42">
            <v>35</v>
          </cell>
          <cell r="CB42">
            <v>40</v>
          </cell>
          <cell r="CC42">
            <v>285</v>
          </cell>
          <cell r="CD42">
            <v>39</v>
          </cell>
          <cell r="CE42">
            <v>34</v>
          </cell>
          <cell r="CF42">
            <v>49</v>
          </cell>
          <cell r="CG42">
            <v>35</v>
          </cell>
          <cell r="CH42">
            <v>48</v>
          </cell>
          <cell r="CI42">
            <v>50</v>
          </cell>
          <cell r="CJ42">
            <v>33</v>
          </cell>
          <cell r="CK42">
            <v>288</v>
          </cell>
          <cell r="CL42">
            <v>52</v>
          </cell>
          <cell r="CM42">
            <v>41</v>
          </cell>
          <cell r="CN42">
            <v>30</v>
          </cell>
          <cell r="CO42">
            <v>54</v>
          </cell>
          <cell r="CP42">
            <v>40</v>
          </cell>
          <cell r="CQ42">
            <v>48</v>
          </cell>
          <cell r="CR42">
            <v>50</v>
          </cell>
          <cell r="CS42">
            <v>315</v>
          </cell>
          <cell r="CT42">
            <v>47</v>
          </cell>
          <cell r="CU42">
            <v>53</v>
          </cell>
          <cell r="CV42">
            <v>44</v>
          </cell>
          <cell r="CW42">
            <v>32</v>
          </cell>
          <cell r="CX42">
            <v>55</v>
          </cell>
          <cell r="CY42">
            <v>39</v>
          </cell>
          <cell r="CZ42">
            <v>47</v>
          </cell>
          <cell r="DA42">
            <v>317</v>
          </cell>
          <cell r="DB42">
            <v>53</v>
          </cell>
          <cell r="DC42">
            <v>48</v>
          </cell>
          <cell r="DD42">
            <v>57</v>
          </cell>
          <cell r="DE42">
            <v>44</v>
          </cell>
          <cell r="DF42">
            <v>32</v>
          </cell>
          <cell r="DG42">
            <v>53</v>
          </cell>
          <cell r="DH42">
            <v>37</v>
          </cell>
          <cell r="DI42">
            <v>324</v>
          </cell>
          <cell r="DJ42">
            <v>53</v>
          </cell>
          <cell r="DK42">
            <v>53</v>
          </cell>
          <cell r="DL42">
            <v>48</v>
          </cell>
          <cell r="DM42">
            <v>54</v>
          </cell>
          <cell r="DN42">
            <v>47</v>
          </cell>
          <cell r="DO42">
            <v>34</v>
          </cell>
          <cell r="DP42">
            <v>52</v>
          </cell>
          <cell r="DQ42">
            <v>341</v>
          </cell>
          <cell r="DR42">
            <v>40</v>
          </cell>
          <cell r="DS42">
            <v>54</v>
          </cell>
          <cell r="DT42">
            <v>59</v>
          </cell>
          <cell r="DU42">
            <v>45</v>
          </cell>
          <cell r="DV42">
            <v>53</v>
          </cell>
          <cell r="DW42">
            <v>48</v>
          </cell>
          <cell r="DX42">
            <v>32</v>
          </cell>
          <cell r="DY42">
            <v>331</v>
          </cell>
          <cell r="DZ42">
            <v>56</v>
          </cell>
          <cell r="EA42">
            <v>43</v>
          </cell>
          <cell r="EB42">
            <v>54</v>
          </cell>
          <cell r="EC42">
            <v>58</v>
          </cell>
          <cell r="ED42">
            <v>43</v>
          </cell>
          <cell r="EE42">
            <v>50</v>
          </cell>
          <cell r="EF42">
            <v>50</v>
          </cell>
          <cell r="EG42">
            <v>354</v>
          </cell>
          <cell r="EH42">
            <v>38</v>
          </cell>
          <cell r="EI42">
            <v>57</v>
          </cell>
          <cell r="EJ42">
            <v>42</v>
          </cell>
          <cell r="EK42">
            <v>57</v>
          </cell>
          <cell r="EL42">
            <v>58</v>
          </cell>
          <cell r="EM42">
            <v>46</v>
          </cell>
          <cell r="EN42">
            <v>51</v>
          </cell>
          <cell r="EO42">
            <v>349</v>
          </cell>
          <cell r="EP42">
            <v>50</v>
          </cell>
          <cell r="EQ42">
            <v>37</v>
          </cell>
          <cell r="ER42">
            <v>53</v>
          </cell>
          <cell r="ES42">
            <v>48</v>
          </cell>
          <cell r="ET42">
            <v>57</v>
          </cell>
          <cell r="EU42">
            <v>59</v>
          </cell>
          <cell r="EV42">
            <v>46</v>
          </cell>
          <cell r="EW42">
            <v>350</v>
          </cell>
          <cell r="EX42">
            <v>38</v>
          </cell>
          <cell r="EY42">
            <v>48</v>
          </cell>
          <cell r="EZ42">
            <v>35</v>
          </cell>
          <cell r="FA42">
            <v>56</v>
          </cell>
          <cell r="FB42">
            <v>44</v>
          </cell>
          <cell r="FC42">
            <v>59</v>
          </cell>
          <cell r="FD42">
            <v>61</v>
          </cell>
          <cell r="FE42">
            <v>341</v>
          </cell>
          <cell r="FF42">
            <v>49</v>
          </cell>
          <cell r="FG42">
            <v>43</v>
          </cell>
          <cell r="FH42">
            <v>49</v>
          </cell>
          <cell r="FI42">
            <v>33</v>
          </cell>
          <cell r="FJ42">
            <v>57</v>
          </cell>
          <cell r="FK42">
            <v>42</v>
          </cell>
          <cell r="FL42">
            <v>57</v>
          </cell>
          <cell r="FM42">
            <v>330</v>
          </cell>
          <cell r="FN42">
            <v>47</v>
          </cell>
          <cell r="FO42">
            <v>46</v>
          </cell>
          <cell r="FP42">
            <v>44</v>
          </cell>
          <cell r="FQ42">
            <v>49</v>
          </cell>
          <cell r="FR42">
            <v>33</v>
          </cell>
          <cell r="FS42">
            <v>54</v>
          </cell>
          <cell r="FT42">
            <v>41</v>
          </cell>
          <cell r="FU42">
            <v>314</v>
          </cell>
          <cell r="FV42">
            <v>38</v>
          </cell>
          <cell r="FW42">
            <v>47</v>
          </cell>
          <cell r="FX42">
            <v>45</v>
          </cell>
          <cell r="FY42">
            <v>46</v>
          </cell>
          <cell r="FZ42">
            <v>53</v>
          </cell>
          <cell r="GA42">
            <v>34</v>
          </cell>
          <cell r="GB42">
            <v>56</v>
          </cell>
          <cell r="GC42">
            <v>319</v>
          </cell>
          <cell r="GD42">
            <v>44</v>
          </cell>
          <cell r="GE42">
            <v>40</v>
          </cell>
          <cell r="GF42">
            <v>51</v>
          </cell>
          <cell r="GG42">
            <v>47</v>
          </cell>
          <cell r="GH42">
            <v>51</v>
          </cell>
          <cell r="GI42">
            <v>57</v>
          </cell>
          <cell r="GJ42">
            <v>32</v>
          </cell>
          <cell r="GK42">
            <v>322</v>
          </cell>
          <cell r="GL42">
            <v>32</v>
          </cell>
          <cell r="GM42">
            <v>44</v>
          </cell>
          <cell r="GN42">
            <v>40</v>
          </cell>
          <cell r="GO42">
            <v>51</v>
          </cell>
          <cell r="GP42">
            <v>47</v>
          </cell>
          <cell r="GQ42">
            <v>51</v>
          </cell>
          <cell r="GR42">
            <v>57</v>
          </cell>
          <cell r="GS42">
            <v>322</v>
          </cell>
        </row>
        <row r="43">
          <cell r="A43">
            <v>3012</v>
          </cell>
          <cell r="B43" t="str">
            <v>Bilsdale Midcable Chop Gate Church of England Voluntary Controlled Primary School</v>
          </cell>
          <cell r="E43">
            <v>48</v>
          </cell>
          <cell r="F43">
            <v>54</v>
          </cell>
          <cell r="G43">
            <v>6</v>
          </cell>
          <cell r="H43" t="str">
            <v>Hambleton 002</v>
          </cell>
          <cell r="I43" t="str">
            <v>North Yorkshire</v>
          </cell>
          <cell r="J43" t="str">
            <v>York</v>
          </cell>
          <cell r="K43">
            <v>0</v>
          </cell>
          <cell r="L43">
            <v>0</v>
          </cell>
          <cell r="M43">
            <v>0</v>
          </cell>
          <cell r="N43">
            <v>0</v>
          </cell>
          <cell r="O43">
            <v>0</v>
          </cell>
          <cell r="P43">
            <v>8152636</v>
          </cell>
          <cell r="Q43" t="str">
            <v>Stokesley</v>
          </cell>
          <cell r="R43" t="str">
            <v>Mark Ashton</v>
          </cell>
          <cell r="S43">
            <v>0</v>
          </cell>
          <cell r="T43">
            <v>8</v>
          </cell>
          <cell r="U43">
            <v>9</v>
          </cell>
          <cell r="V43">
            <v>3</v>
          </cell>
          <cell r="W43">
            <v>3</v>
          </cell>
          <cell r="X43">
            <v>1</v>
          </cell>
          <cell r="Y43">
            <v>1</v>
          </cell>
          <cell r="Z43">
            <v>3</v>
          </cell>
          <cell r="AA43">
            <v>4</v>
          </cell>
          <cell r="AB43">
            <v>2</v>
          </cell>
          <cell r="AC43">
            <v>1</v>
          </cell>
          <cell r="AD43">
            <v>3</v>
          </cell>
          <cell r="AE43">
            <v>3</v>
          </cell>
          <cell r="AF43">
            <v>2</v>
          </cell>
          <cell r="AG43">
            <v>0</v>
          </cell>
          <cell r="AH43">
            <v>2</v>
          </cell>
          <cell r="AI43">
            <v>3</v>
          </cell>
          <cell r="AJ43">
            <v>4</v>
          </cell>
          <cell r="AK43">
            <v>1</v>
          </cell>
          <cell r="AL43">
            <v>3</v>
          </cell>
          <cell r="AM43">
            <v>2</v>
          </cell>
          <cell r="AN43">
            <v>2</v>
          </cell>
          <cell r="AO43">
            <v>0</v>
          </cell>
          <cell r="AP43">
            <v>1</v>
          </cell>
          <cell r="AQ43">
            <v>1</v>
          </cell>
          <cell r="AR43">
            <v>3</v>
          </cell>
          <cell r="AS43">
            <v>1</v>
          </cell>
          <cell r="AT43">
            <v>3</v>
          </cell>
          <cell r="AU43">
            <v>3</v>
          </cell>
          <cell r="AV43">
            <v>2</v>
          </cell>
          <cell r="AW43">
            <v>0</v>
          </cell>
          <cell r="AX43">
            <v>13</v>
          </cell>
          <cell r="AY43">
            <v>1</v>
          </cell>
          <cell r="AZ43">
            <v>1</v>
          </cell>
          <cell r="BA43">
            <v>4</v>
          </cell>
          <cell r="BB43">
            <v>1</v>
          </cell>
          <cell r="BC43">
            <v>2</v>
          </cell>
          <cell r="BD43">
            <v>5</v>
          </cell>
          <cell r="BE43">
            <v>2</v>
          </cell>
          <cell r="BF43">
            <v>4</v>
          </cell>
          <cell r="BG43">
            <v>3</v>
          </cell>
          <cell r="BH43">
            <v>2</v>
          </cell>
          <cell r="BI43">
            <v>4</v>
          </cell>
          <cell r="BJ43">
            <v>1</v>
          </cell>
          <cell r="BK43">
            <v>2</v>
          </cell>
          <cell r="BL43">
            <v>5</v>
          </cell>
          <cell r="BM43">
            <v>21</v>
          </cell>
          <cell r="BN43">
            <v>4</v>
          </cell>
          <cell r="BO43">
            <v>4</v>
          </cell>
          <cell r="BP43">
            <v>2</v>
          </cell>
          <cell r="BQ43">
            <v>2</v>
          </cell>
          <cell r="BR43">
            <v>4</v>
          </cell>
          <cell r="BS43">
            <v>1</v>
          </cell>
          <cell r="BT43">
            <v>2</v>
          </cell>
          <cell r="BU43">
            <v>19</v>
          </cell>
          <cell r="BV43">
            <v>1</v>
          </cell>
          <cell r="BW43">
            <v>4</v>
          </cell>
          <cell r="BX43">
            <v>4</v>
          </cell>
          <cell r="BY43">
            <v>3</v>
          </cell>
          <cell r="BZ43">
            <v>1</v>
          </cell>
          <cell r="CA43">
            <v>4</v>
          </cell>
          <cell r="CB43">
            <v>1</v>
          </cell>
          <cell r="CC43">
            <v>18</v>
          </cell>
          <cell r="CD43">
            <v>6</v>
          </cell>
          <cell r="CE43">
            <v>0</v>
          </cell>
          <cell r="CF43">
            <v>4</v>
          </cell>
          <cell r="CG43">
            <v>3</v>
          </cell>
          <cell r="CH43">
            <v>4</v>
          </cell>
          <cell r="CI43">
            <v>1</v>
          </cell>
          <cell r="CJ43">
            <v>5</v>
          </cell>
          <cell r="CK43">
            <v>23</v>
          </cell>
          <cell r="CL43">
            <v>2</v>
          </cell>
          <cell r="CM43">
            <v>5</v>
          </cell>
          <cell r="CN43">
            <v>0</v>
          </cell>
          <cell r="CO43">
            <v>3</v>
          </cell>
          <cell r="CP43">
            <v>3</v>
          </cell>
          <cell r="CQ43">
            <v>3</v>
          </cell>
          <cell r="CR43">
            <v>1</v>
          </cell>
          <cell r="CS43">
            <v>17</v>
          </cell>
          <cell r="CT43">
            <v>5</v>
          </cell>
          <cell r="CU43">
            <v>0</v>
          </cell>
          <cell r="CV43">
            <v>5</v>
          </cell>
          <cell r="CW43">
            <v>0</v>
          </cell>
          <cell r="CX43">
            <v>4</v>
          </cell>
          <cell r="CY43">
            <v>3</v>
          </cell>
          <cell r="CZ43">
            <v>2</v>
          </cell>
          <cell r="DA43">
            <v>19</v>
          </cell>
          <cell r="DB43">
            <v>1</v>
          </cell>
          <cell r="DC43">
            <v>3</v>
          </cell>
          <cell r="DD43">
            <v>0</v>
          </cell>
          <cell r="DE43">
            <v>4</v>
          </cell>
          <cell r="DF43">
            <v>0</v>
          </cell>
          <cell r="DG43">
            <v>3</v>
          </cell>
          <cell r="DH43">
            <v>2</v>
          </cell>
          <cell r="DI43">
            <v>13</v>
          </cell>
          <cell r="DJ43">
            <v>1</v>
          </cell>
          <cell r="DK43">
            <v>0</v>
          </cell>
          <cell r="DL43">
            <v>4</v>
          </cell>
          <cell r="DM43">
            <v>0</v>
          </cell>
          <cell r="DN43">
            <v>4</v>
          </cell>
          <cell r="DO43">
            <v>1</v>
          </cell>
          <cell r="DP43">
            <v>4</v>
          </cell>
          <cell r="DQ43">
            <v>14</v>
          </cell>
          <cell r="DR43">
            <v>3</v>
          </cell>
          <cell r="DS43">
            <v>1</v>
          </cell>
          <cell r="DT43">
            <v>0</v>
          </cell>
          <cell r="DU43">
            <v>6</v>
          </cell>
          <cell r="DV43">
            <v>0</v>
          </cell>
          <cell r="DW43">
            <v>4</v>
          </cell>
          <cell r="DX43">
            <v>1</v>
          </cell>
          <cell r="DY43">
            <v>15</v>
          </cell>
          <cell r="DZ43">
            <v>0</v>
          </cell>
          <cell r="EA43">
            <v>3</v>
          </cell>
          <cell r="EB43">
            <v>1</v>
          </cell>
          <cell r="EC43">
            <v>3</v>
          </cell>
          <cell r="ED43">
            <v>4</v>
          </cell>
          <cell r="EE43">
            <v>0</v>
          </cell>
          <cell r="EF43">
            <v>5</v>
          </cell>
          <cell r="EG43">
            <v>16</v>
          </cell>
          <cell r="EH43">
            <v>1</v>
          </cell>
          <cell r="EI43">
            <v>0</v>
          </cell>
          <cell r="EJ43">
            <v>3</v>
          </cell>
          <cell r="EK43">
            <v>1</v>
          </cell>
          <cell r="EL43">
            <v>2</v>
          </cell>
          <cell r="EM43">
            <v>6</v>
          </cell>
          <cell r="EN43">
            <v>0</v>
          </cell>
          <cell r="EO43">
            <v>13</v>
          </cell>
          <cell r="EP43">
            <v>0</v>
          </cell>
          <cell r="EQ43">
            <v>1</v>
          </cell>
          <cell r="ER43">
            <v>1</v>
          </cell>
          <cell r="ES43">
            <v>4</v>
          </cell>
          <cell r="ET43">
            <v>1</v>
          </cell>
          <cell r="EU43">
            <v>2</v>
          </cell>
          <cell r="EV43">
            <v>5</v>
          </cell>
          <cell r="EW43">
            <v>14</v>
          </cell>
          <cell r="EX43">
            <v>2</v>
          </cell>
          <cell r="EY43">
            <v>0</v>
          </cell>
          <cell r="EZ43">
            <v>1</v>
          </cell>
          <cell r="FA43">
            <v>1</v>
          </cell>
          <cell r="FB43">
            <v>5</v>
          </cell>
          <cell r="FC43">
            <v>2</v>
          </cell>
          <cell r="FD43">
            <v>4</v>
          </cell>
          <cell r="FE43">
            <v>15</v>
          </cell>
          <cell r="FF43">
            <v>0</v>
          </cell>
          <cell r="FG43">
            <v>2</v>
          </cell>
          <cell r="FH43">
            <v>0</v>
          </cell>
          <cell r="FI43">
            <v>1</v>
          </cell>
          <cell r="FJ43">
            <v>1</v>
          </cell>
          <cell r="FK43">
            <v>5</v>
          </cell>
          <cell r="FL43">
            <v>2</v>
          </cell>
          <cell r="FM43">
            <v>11</v>
          </cell>
          <cell r="FN43">
            <v>0</v>
          </cell>
          <cell r="FO43">
            <v>0</v>
          </cell>
          <cell r="FP43">
            <v>1</v>
          </cell>
          <cell r="FQ43">
            <v>2</v>
          </cell>
          <cell r="FR43">
            <v>0</v>
          </cell>
          <cell r="FS43">
            <v>1</v>
          </cell>
          <cell r="FT43">
            <v>5</v>
          </cell>
          <cell r="FU43">
            <v>9</v>
          </cell>
          <cell r="FV43">
            <v>0</v>
          </cell>
          <cell r="FW43">
            <v>0</v>
          </cell>
          <cell r="FX43">
            <v>2</v>
          </cell>
          <cell r="FY43">
            <v>1</v>
          </cell>
          <cell r="FZ43">
            <v>3</v>
          </cell>
          <cell r="GA43">
            <v>0</v>
          </cell>
          <cell r="GB43">
            <v>3</v>
          </cell>
          <cell r="GC43">
            <v>9</v>
          </cell>
          <cell r="GD43">
            <v>1</v>
          </cell>
          <cell r="GE43">
            <v>0</v>
          </cell>
          <cell r="GF43">
            <v>0</v>
          </cell>
          <cell r="GG43">
            <v>2</v>
          </cell>
          <cell r="GH43">
            <v>1</v>
          </cell>
          <cell r="GI43">
            <v>4</v>
          </cell>
          <cell r="GJ43">
            <v>0</v>
          </cell>
          <cell r="GK43">
            <v>8</v>
          </cell>
          <cell r="GL43">
            <v>0</v>
          </cell>
          <cell r="GM43">
            <v>1</v>
          </cell>
          <cell r="GN43">
            <v>0</v>
          </cell>
          <cell r="GO43">
            <v>0</v>
          </cell>
          <cell r="GP43">
            <v>2</v>
          </cell>
          <cell r="GQ43">
            <v>1</v>
          </cell>
          <cell r="GR43">
            <v>4</v>
          </cell>
          <cell r="GS43">
            <v>8</v>
          </cell>
        </row>
        <row r="44">
          <cell r="A44">
            <v>2249</v>
          </cell>
          <cell r="B44" t="str">
            <v>Brompton Community Primary School</v>
          </cell>
          <cell r="E44">
            <v>210</v>
          </cell>
          <cell r="F44">
            <v>239</v>
          </cell>
          <cell r="G44">
            <v>30</v>
          </cell>
          <cell r="H44" t="str">
            <v>Hambleton 003</v>
          </cell>
          <cell r="I44" t="str">
            <v>North Yorkshire</v>
          </cell>
          <cell r="J44" t="str">
            <v>N/A</v>
          </cell>
          <cell r="K44">
            <v>76</v>
          </cell>
          <cell r="L44">
            <v>0</v>
          </cell>
          <cell r="M44">
            <v>0</v>
          </cell>
          <cell r="N44">
            <v>76</v>
          </cell>
          <cell r="O44">
            <v>19</v>
          </cell>
          <cell r="P44">
            <v>8152622</v>
          </cell>
          <cell r="Q44" t="str">
            <v>Northallerton</v>
          </cell>
          <cell r="R44" t="str">
            <v>Mark Ashton</v>
          </cell>
          <cell r="S44">
            <v>114</v>
          </cell>
          <cell r="T44">
            <v>71</v>
          </cell>
          <cell r="U44">
            <v>232</v>
          </cell>
          <cell r="V44">
            <v>24</v>
          </cell>
          <cell r="W44">
            <v>19</v>
          </cell>
          <cell r="X44">
            <v>17</v>
          </cell>
          <cell r="Y44">
            <v>13</v>
          </cell>
          <cell r="Z44">
            <v>23</v>
          </cell>
          <cell r="AA44">
            <v>24</v>
          </cell>
          <cell r="AB44">
            <v>18</v>
          </cell>
          <cell r="AC44">
            <v>13</v>
          </cell>
          <cell r="AD44">
            <v>24</v>
          </cell>
          <cell r="AE44">
            <v>21</v>
          </cell>
          <cell r="AF44">
            <v>18</v>
          </cell>
          <cell r="AG44">
            <v>14</v>
          </cell>
          <cell r="AH44">
            <v>21</v>
          </cell>
          <cell r="AI44">
            <v>26</v>
          </cell>
          <cell r="AJ44">
            <v>17</v>
          </cell>
          <cell r="AK44">
            <v>15</v>
          </cell>
          <cell r="AL44">
            <v>24</v>
          </cell>
          <cell r="AM44">
            <v>20</v>
          </cell>
          <cell r="AN44">
            <v>18</v>
          </cell>
          <cell r="AO44">
            <v>16</v>
          </cell>
          <cell r="AP44">
            <v>23</v>
          </cell>
          <cell r="AQ44">
            <v>15</v>
          </cell>
          <cell r="AR44">
            <v>18</v>
          </cell>
          <cell r="AS44">
            <v>16</v>
          </cell>
          <cell r="AT44">
            <v>23</v>
          </cell>
          <cell r="AU44">
            <v>21</v>
          </cell>
          <cell r="AV44">
            <v>18</v>
          </cell>
          <cell r="AW44">
            <v>16</v>
          </cell>
          <cell r="AX44">
            <v>127</v>
          </cell>
          <cell r="AY44">
            <v>25</v>
          </cell>
          <cell r="AZ44">
            <v>15</v>
          </cell>
          <cell r="BA44">
            <v>17</v>
          </cell>
          <cell r="BB44">
            <v>20</v>
          </cell>
          <cell r="BC44">
            <v>24</v>
          </cell>
          <cell r="BD44">
            <v>22</v>
          </cell>
          <cell r="BE44">
            <v>20</v>
          </cell>
          <cell r="BF44">
            <v>23</v>
          </cell>
          <cell r="BG44">
            <v>26</v>
          </cell>
          <cell r="BH44">
            <v>15</v>
          </cell>
          <cell r="BI44">
            <v>18</v>
          </cell>
          <cell r="BJ44">
            <v>21</v>
          </cell>
          <cell r="BK44">
            <v>25</v>
          </cell>
          <cell r="BL44">
            <v>26</v>
          </cell>
          <cell r="BM44">
            <v>154</v>
          </cell>
          <cell r="BN44">
            <v>12</v>
          </cell>
          <cell r="BO44">
            <v>21</v>
          </cell>
          <cell r="BP44">
            <v>27</v>
          </cell>
          <cell r="BQ44">
            <v>18</v>
          </cell>
          <cell r="BR44">
            <v>18</v>
          </cell>
          <cell r="BS44">
            <v>22</v>
          </cell>
          <cell r="BT44">
            <v>25</v>
          </cell>
          <cell r="BU44">
            <v>143</v>
          </cell>
          <cell r="BV44">
            <v>14</v>
          </cell>
          <cell r="BW44">
            <v>11</v>
          </cell>
          <cell r="BX44">
            <v>24</v>
          </cell>
          <cell r="BY44">
            <v>25</v>
          </cell>
          <cell r="BZ44">
            <v>22</v>
          </cell>
          <cell r="CA44">
            <v>18</v>
          </cell>
          <cell r="CB44">
            <v>21</v>
          </cell>
          <cell r="CC44">
            <v>135</v>
          </cell>
          <cell r="CD44">
            <v>20</v>
          </cell>
          <cell r="CE44">
            <v>16</v>
          </cell>
          <cell r="CF44">
            <v>13</v>
          </cell>
          <cell r="CG44">
            <v>24</v>
          </cell>
          <cell r="CH44">
            <v>26</v>
          </cell>
          <cell r="CI44">
            <v>23</v>
          </cell>
          <cell r="CJ44">
            <v>18</v>
          </cell>
          <cell r="CK44">
            <v>140</v>
          </cell>
          <cell r="CL44">
            <v>23</v>
          </cell>
          <cell r="CM44">
            <v>23</v>
          </cell>
          <cell r="CN44">
            <v>17</v>
          </cell>
          <cell r="CO44">
            <v>13</v>
          </cell>
          <cell r="CP44">
            <v>25</v>
          </cell>
          <cell r="CQ44">
            <v>26</v>
          </cell>
          <cell r="CR44">
            <v>22</v>
          </cell>
          <cell r="CS44">
            <v>149</v>
          </cell>
          <cell r="CT44">
            <v>27</v>
          </cell>
          <cell r="CU44">
            <v>22</v>
          </cell>
          <cell r="CV44">
            <v>23</v>
          </cell>
          <cell r="CW44">
            <v>16</v>
          </cell>
          <cell r="CX44">
            <v>13</v>
          </cell>
          <cell r="CY44">
            <v>27</v>
          </cell>
          <cell r="CZ44">
            <v>24</v>
          </cell>
          <cell r="DA44">
            <v>152</v>
          </cell>
          <cell r="DB44">
            <v>21</v>
          </cell>
          <cell r="DC44">
            <v>29</v>
          </cell>
          <cell r="DD44">
            <v>22</v>
          </cell>
          <cell r="DE44">
            <v>24</v>
          </cell>
          <cell r="DF44">
            <v>15</v>
          </cell>
          <cell r="DG44">
            <v>17</v>
          </cell>
          <cell r="DH44">
            <v>25</v>
          </cell>
          <cell r="DI44">
            <v>153</v>
          </cell>
          <cell r="DJ44">
            <v>30</v>
          </cell>
          <cell r="DK44">
            <v>22</v>
          </cell>
          <cell r="DL44">
            <v>26</v>
          </cell>
          <cell r="DM44">
            <v>24</v>
          </cell>
          <cell r="DN44">
            <v>21</v>
          </cell>
          <cell r="DO44">
            <v>16</v>
          </cell>
          <cell r="DP44">
            <v>17</v>
          </cell>
          <cell r="DQ44">
            <v>156</v>
          </cell>
          <cell r="DR44">
            <v>30</v>
          </cell>
          <cell r="DS44">
            <v>30</v>
          </cell>
          <cell r="DT44">
            <v>20</v>
          </cell>
          <cell r="DU44">
            <v>28</v>
          </cell>
          <cell r="DV44">
            <v>27</v>
          </cell>
          <cell r="DW44">
            <v>23</v>
          </cell>
          <cell r="DX44">
            <v>16</v>
          </cell>
          <cell r="DY44">
            <v>174</v>
          </cell>
          <cell r="DZ44">
            <v>27</v>
          </cell>
          <cell r="EA44">
            <v>29</v>
          </cell>
          <cell r="EB44">
            <v>28</v>
          </cell>
          <cell r="EC44">
            <v>23</v>
          </cell>
          <cell r="ED44">
            <v>30</v>
          </cell>
          <cell r="EE44">
            <v>28</v>
          </cell>
          <cell r="EF44">
            <v>26</v>
          </cell>
          <cell r="EG44">
            <v>191</v>
          </cell>
          <cell r="EH44">
            <v>31</v>
          </cell>
          <cell r="EI44">
            <v>26</v>
          </cell>
          <cell r="EJ44">
            <v>31</v>
          </cell>
          <cell r="EK44">
            <v>28</v>
          </cell>
          <cell r="EL44">
            <v>23</v>
          </cell>
          <cell r="EM44">
            <v>31</v>
          </cell>
          <cell r="EN44">
            <v>27</v>
          </cell>
          <cell r="EO44">
            <v>197</v>
          </cell>
          <cell r="EP44">
            <v>30</v>
          </cell>
          <cell r="EQ44">
            <v>30</v>
          </cell>
          <cell r="ER44">
            <v>29</v>
          </cell>
          <cell r="ES44">
            <v>31</v>
          </cell>
          <cell r="ET44">
            <v>31</v>
          </cell>
          <cell r="EU44">
            <v>25</v>
          </cell>
          <cell r="EV44">
            <v>31</v>
          </cell>
          <cell r="EW44">
            <v>207</v>
          </cell>
          <cell r="EX44">
            <v>29</v>
          </cell>
          <cell r="EY44">
            <v>30</v>
          </cell>
          <cell r="EZ44">
            <v>29</v>
          </cell>
          <cell r="FA44">
            <v>29</v>
          </cell>
          <cell r="FB44">
            <v>32</v>
          </cell>
          <cell r="FC44">
            <v>31</v>
          </cell>
          <cell r="FD44">
            <v>28</v>
          </cell>
          <cell r="FE44">
            <v>208</v>
          </cell>
          <cell r="FF44">
            <v>26</v>
          </cell>
          <cell r="FG44">
            <v>31</v>
          </cell>
          <cell r="FH44">
            <v>30</v>
          </cell>
          <cell r="FI44">
            <v>29</v>
          </cell>
          <cell r="FJ44">
            <v>29</v>
          </cell>
          <cell r="FK44">
            <v>31</v>
          </cell>
          <cell r="FL44">
            <v>30</v>
          </cell>
          <cell r="FM44">
            <v>206</v>
          </cell>
          <cell r="FN44">
            <v>28</v>
          </cell>
          <cell r="FO44">
            <v>23</v>
          </cell>
          <cell r="FP44">
            <v>28</v>
          </cell>
          <cell r="FQ44">
            <v>32</v>
          </cell>
          <cell r="FR44">
            <v>29</v>
          </cell>
          <cell r="FS44">
            <v>29</v>
          </cell>
          <cell r="FT44">
            <v>28</v>
          </cell>
          <cell r="FU44">
            <v>197</v>
          </cell>
          <cell r="FV44">
            <v>24</v>
          </cell>
          <cell r="FW44">
            <v>28</v>
          </cell>
          <cell r="FX44">
            <v>24</v>
          </cell>
          <cell r="FY44">
            <v>27</v>
          </cell>
          <cell r="FZ44">
            <v>33</v>
          </cell>
          <cell r="GA44">
            <v>31</v>
          </cell>
          <cell r="GB44">
            <v>29</v>
          </cell>
          <cell r="GC44">
            <v>196</v>
          </cell>
          <cell r="GD44">
            <v>16</v>
          </cell>
          <cell r="GE44">
            <v>23</v>
          </cell>
          <cell r="GF44">
            <v>29</v>
          </cell>
          <cell r="GG44">
            <v>22</v>
          </cell>
          <cell r="GH44">
            <v>27</v>
          </cell>
          <cell r="GI44">
            <v>33</v>
          </cell>
          <cell r="GJ44">
            <v>29</v>
          </cell>
          <cell r="GK44">
            <v>179</v>
          </cell>
          <cell r="GL44">
            <v>18</v>
          </cell>
          <cell r="GM44">
            <v>16</v>
          </cell>
          <cell r="GN44">
            <v>23</v>
          </cell>
          <cell r="GO44">
            <v>29</v>
          </cell>
          <cell r="GP44">
            <v>22</v>
          </cell>
          <cell r="GQ44">
            <v>27</v>
          </cell>
          <cell r="GR44">
            <v>33</v>
          </cell>
          <cell r="GS44">
            <v>168</v>
          </cell>
        </row>
        <row r="45">
          <cell r="A45">
            <v>2225</v>
          </cell>
          <cell r="B45" t="str">
            <v>Broomfield School</v>
          </cell>
          <cell r="D45" t="str">
            <v>Academy</v>
          </cell>
          <cell r="E45">
            <v>262</v>
          </cell>
          <cell r="F45">
            <v>300</v>
          </cell>
          <cell r="G45">
            <v>37</v>
          </cell>
          <cell r="H45" t="str">
            <v>Hambleton 012</v>
          </cell>
          <cell r="I45" t="str">
            <v>North Yorkshire</v>
          </cell>
          <cell r="J45" t="str">
            <v>N/A</v>
          </cell>
          <cell r="K45">
            <v>0</v>
          </cell>
          <cell r="L45">
            <v>0</v>
          </cell>
          <cell r="M45">
            <v>0</v>
          </cell>
          <cell r="N45">
            <v>0</v>
          </cell>
          <cell r="O45">
            <v>0</v>
          </cell>
          <cell r="P45">
            <v>8152622</v>
          </cell>
          <cell r="Q45" t="str">
            <v>Northallerton</v>
          </cell>
          <cell r="R45" t="str">
            <v>Mark Ashton</v>
          </cell>
          <cell r="S45">
            <v>51</v>
          </cell>
          <cell r="T45">
            <v>151</v>
          </cell>
          <cell r="U45">
            <v>98</v>
          </cell>
          <cell r="V45">
            <v>24</v>
          </cell>
          <cell r="W45">
            <v>36</v>
          </cell>
          <cell r="X45">
            <v>32</v>
          </cell>
          <cell r="Y45">
            <v>29</v>
          </cell>
          <cell r="Z45">
            <v>36</v>
          </cell>
          <cell r="AA45">
            <v>27</v>
          </cell>
          <cell r="AB45">
            <v>30</v>
          </cell>
          <cell r="AC45">
            <v>35</v>
          </cell>
          <cell r="AD45">
            <v>25</v>
          </cell>
          <cell r="AE45">
            <v>35</v>
          </cell>
          <cell r="AF45">
            <v>35</v>
          </cell>
          <cell r="AG45">
            <v>28</v>
          </cell>
          <cell r="AH45">
            <v>34</v>
          </cell>
          <cell r="AI45">
            <v>21</v>
          </cell>
          <cell r="AJ45">
            <v>26</v>
          </cell>
          <cell r="AK45">
            <v>37</v>
          </cell>
          <cell r="AL45">
            <v>25</v>
          </cell>
          <cell r="AM45">
            <v>35</v>
          </cell>
          <cell r="AN45">
            <v>34</v>
          </cell>
          <cell r="AO45">
            <v>29</v>
          </cell>
          <cell r="AP45">
            <v>36</v>
          </cell>
          <cell r="AQ45">
            <v>38</v>
          </cell>
          <cell r="AR45">
            <v>26</v>
          </cell>
          <cell r="AS45">
            <v>40</v>
          </cell>
          <cell r="AT45">
            <v>27</v>
          </cell>
          <cell r="AU45">
            <v>35</v>
          </cell>
          <cell r="AV45">
            <v>35</v>
          </cell>
          <cell r="AW45">
            <v>29</v>
          </cell>
          <cell r="AX45">
            <v>230</v>
          </cell>
          <cell r="AY45">
            <v>34</v>
          </cell>
          <cell r="AZ45">
            <v>37</v>
          </cell>
          <cell r="BA45">
            <v>30</v>
          </cell>
          <cell r="BB45">
            <v>38</v>
          </cell>
          <cell r="BC45">
            <v>29</v>
          </cell>
          <cell r="BD45">
            <v>35</v>
          </cell>
          <cell r="BE45">
            <v>34</v>
          </cell>
          <cell r="BF45">
            <v>35</v>
          </cell>
          <cell r="BG45">
            <v>34</v>
          </cell>
          <cell r="BH45">
            <v>37</v>
          </cell>
          <cell r="BI45">
            <v>31</v>
          </cell>
          <cell r="BJ45">
            <v>35</v>
          </cell>
          <cell r="BK45">
            <v>29</v>
          </cell>
          <cell r="BL45">
            <v>35</v>
          </cell>
          <cell r="BM45">
            <v>236</v>
          </cell>
          <cell r="BN45">
            <v>36</v>
          </cell>
          <cell r="BO45">
            <v>35</v>
          </cell>
          <cell r="BP45">
            <v>32</v>
          </cell>
          <cell r="BQ45">
            <v>37</v>
          </cell>
          <cell r="BR45">
            <v>32</v>
          </cell>
          <cell r="BS45">
            <v>34</v>
          </cell>
          <cell r="BT45">
            <v>28</v>
          </cell>
          <cell r="BU45">
            <v>234</v>
          </cell>
          <cell r="BV45">
            <v>35</v>
          </cell>
          <cell r="BW45">
            <v>37</v>
          </cell>
          <cell r="BX45">
            <v>35</v>
          </cell>
          <cell r="BY45">
            <v>31</v>
          </cell>
          <cell r="BZ45">
            <v>37</v>
          </cell>
          <cell r="CA45">
            <v>32</v>
          </cell>
          <cell r="CB45">
            <v>33</v>
          </cell>
          <cell r="CC45">
            <v>240</v>
          </cell>
          <cell r="CD45">
            <v>38</v>
          </cell>
          <cell r="CE45">
            <v>35</v>
          </cell>
          <cell r="CF45">
            <v>38</v>
          </cell>
          <cell r="CG45">
            <v>33</v>
          </cell>
          <cell r="CH45">
            <v>28</v>
          </cell>
          <cell r="CI45">
            <v>36</v>
          </cell>
          <cell r="CJ45">
            <v>31</v>
          </cell>
          <cell r="CK45">
            <v>239</v>
          </cell>
          <cell r="CL45">
            <v>37</v>
          </cell>
          <cell r="CM45">
            <v>39</v>
          </cell>
          <cell r="CN45">
            <v>35</v>
          </cell>
          <cell r="CO45">
            <v>38</v>
          </cell>
          <cell r="CP45">
            <v>34</v>
          </cell>
          <cell r="CQ45">
            <v>29</v>
          </cell>
          <cell r="CR45">
            <v>33</v>
          </cell>
          <cell r="CS45">
            <v>245</v>
          </cell>
          <cell r="CT45">
            <v>39</v>
          </cell>
          <cell r="CU45">
            <v>38</v>
          </cell>
          <cell r="CV45">
            <v>39</v>
          </cell>
          <cell r="CW45">
            <v>36</v>
          </cell>
          <cell r="CX45">
            <v>38</v>
          </cell>
          <cell r="CY45">
            <v>36</v>
          </cell>
          <cell r="CZ45">
            <v>32</v>
          </cell>
          <cell r="DA45">
            <v>258</v>
          </cell>
          <cell r="DB45">
            <v>36</v>
          </cell>
          <cell r="DC45">
            <v>38</v>
          </cell>
          <cell r="DD45">
            <v>34</v>
          </cell>
          <cell r="DE45">
            <v>39</v>
          </cell>
          <cell r="DF45">
            <v>32</v>
          </cell>
          <cell r="DG45">
            <v>40</v>
          </cell>
          <cell r="DH45">
            <v>36</v>
          </cell>
          <cell r="DI45">
            <v>255</v>
          </cell>
          <cell r="DJ45">
            <v>34</v>
          </cell>
          <cell r="DK45">
            <v>36</v>
          </cell>
          <cell r="DL45">
            <v>34</v>
          </cell>
          <cell r="DM45">
            <v>35</v>
          </cell>
          <cell r="DN45">
            <v>40</v>
          </cell>
          <cell r="DO45">
            <v>30</v>
          </cell>
          <cell r="DP45">
            <v>40</v>
          </cell>
          <cell r="DQ45">
            <v>249</v>
          </cell>
          <cell r="DR45">
            <v>35</v>
          </cell>
          <cell r="DS45">
            <v>35</v>
          </cell>
          <cell r="DT45">
            <v>34</v>
          </cell>
          <cell r="DU45">
            <v>31</v>
          </cell>
          <cell r="DV45">
            <v>34</v>
          </cell>
          <cell r="DW45">
            <v>39</v>
          </cell>
          <cell r="DX45">
            <v>29</v>
          </cell>
          <cell r="DY45">
            <v>237</v>
          </cell>
          <cell r="DZ45">
            <v>22</v>
          </cell>
          <cell r="EA45">
            <v>32</v>
          </cell>
          <cell r="EB45">
            <v>34</v>
          </cell>
          <cell r="EC45">
            <v>35</v>
          </cell>
          <cell r="ED45">
            <v>31</v>
          </cell>
          <cell r="EE45">
            <v>31</v>
          </cell>
          <cell r="EF45">
            <v>36</v>
          </cell>
          <cell r="EG45">
            <v>221</v>
          </cell>
          <cell r="EH45">
            <v>29</v>
          </cell>
          <cell r="EI45">
            <v>22</v>
          </cell>
          <cell r="EJ45">
            <v>32</v>
          </cell>
          <cell r="EK45">
            <v>32</v>
          </cell>
          <cell r="EL45">
            <v>34</v>
          </cell>
          <cell r="EM45">
            <v>28</v>
          </cell>
          <cell r="EN45">
            <v>29</v>
          </cell>
          <cell r="EO45">
            <v>206</v>
          </cell>
          <cell r="EP45">
            <v>37</v>
          </cell>
          <cell r="EQ45">
            <v>29</v>
          </cell>
          <cell r="ER45">
            <v>21</v>
          </cell>
          <cell r="ES45">
            <v>30</v>
          </cell>
          <cell r="ET45">
            <v>30</v>
          </cell>
          <cell r="EU45">
            <v>31</v>
          </cell>
          <cell r="EV45">
            <v>27</v>
          </cell>
          <cell r="EW45">
            <v>205</v>
          </cell>
          <cell r="EX45">
            <v>21</v>
          </cell>
          <cell r="EY45">
            <v>36</v>
          </cell>
          <cell r="EZ45">
            <v>29</v>
          </cell>
          <cell r="FA45">
            <v>21</v>
          </cell>
          <cell r="FB45">
            <v>31</v>
          </cell>
          <cell r="FC45">
            <v>32</v>
          </cell>
          <cell r="FD45">
            <v>30</v>
          </cell>
          <cell r="FE45">
            <v>200</v>
          </cell>
          <cell r="FF45">
            <v>29</v>
          </cell>
          <cell r="FG45">
            <v>22</v>
          </cell>
          <cell r="FH45">
            <v>36</v>
          </cell>
          <cell r="FI45">
            <v>32</v>
          </cell>
          <cell r="FJ45">
            <v>20</v>
          </cell>
          <cell r="FK45">
            <v>33</v>
          </cell>
          <cell r="FL45">
            <v>34</v>
          </cell>
          <cell r="FM45">
            <v>206</v>
          </cell>
          <cell r="FN45">
            <v>30</v>
          </cell>
          <cell r="FO45">
            <v>30</v>
          </cell>
          <cell r="FP45">
            <v>27</v>
          </cell>
          <cell r="FQ45">
            <v>35</v>
          </cell>
          <cell r="FR45">
            <v>34</v>
          </cell>
          <cell r="FS45">
            <v>21</v>
          </cell>
          <cell r="FT45">
            <v>33</v>
          </cell>
          <cell r="FU45">
            <v>210</v>
          </cell>
          <cell r="FV45">
            <v>25</v>
          </cell>
          <cell r="FW45">
            <v>30</v>
          </cell>
          <cell r="FX45">
            <v>30</v>
          </cell>
          <cell r="FY45">
            <v>24</v>
          </cell>
          <cell r="FZ45">
            <v>36</v>
          </cell>
          <cell r="GA45">
            <v>33</v>
          </cell>
          <cell r="GB45">
            <v>23</v>
          </cell>
          <cell r="GC45">
            <v>201</v>
          </cell>
          <cell r="GD45">
            <v>24</v>
          </cell>
          <cell r="GE45">
            <v>25</v>
          </cell>
          <cell r="GF45">
            <v>30</v>
          </cell>
          <cell r="GG45">
            <v>30</v>
          </cell>
          <cell r="GH45">
            <v>23</v>
          </cell>
          <cell r="GI45">
            <v>35</v>
          </cell>
          <cell r="GJ45">
            <v>32</v>
          </cell>
          <cell r="GK45">
            <v>199</v>
          </cell>
          <cell r="GL45">
            <v>10</v>
          </cell>
          <cell r="GM45">
            <v>24</v>
          </cell>
          <cell r="GN45">
            <v>25</v>
          </cell>
          <cell r="GO45">
            <v>30</v>
          </cell>
          <cell r="GP45">
            <v>30</v>
          </cell>
          <cell r="GQ45">
            <v>23</v>
          </cell>
          <cell r="GR45">
            <v>35</v>
          </cell>
          <cell r="GS45">
            <v>177</v>
          </cell>
        </row>
        <row r="46">
          <cell r="A46">
            <v>3337</v>
          </cell>
          <cell r="B46" t="str">
            <v>Burneston Church of England Voluntary Aided Primary School</v>
          </cell>
          <cell r="E46">
            <v>133</v>
          </cell>
          <cell r="F46">
            <v>150</v>
          </cell>
          <cell r="G46">
            <v>19</v>
          </cell>
          <cell r="H46" t="str">
            <v>Hambleton 007</v>
          </cell>
          <cell r="I46" t="str">
            <v>North Yorkshire</v>
          </cell>
          <cell r="J46" t="str">
            <v>Leeds Diocese (CE)</v>
          </cell>
          <cell r="K46">
            <v>39</v>
          </cell>
          <cell r="L46">
            <v>0</v>
          </cell>
          <cell r="M46">
            <v>0</v>
          </cell>
          <cell r="N46">
            <v>39</v>
          </cell>
          <cell r="O46">
            <v>9.75</v>
          </cell>
          <cell r="P46">
            <v>8152603</v>
          </cell>
          <cell r="Q46" t="str">
            <v>Bedale and villages</v>
          </cell>
          <cell r="R46" t="str">
            <v>Mark Ashton</v>
          </cell>
          <cell r="S46">
            <v>59</v>
          </cell>
          <cell r="T46">
            <v>65</v>
          </cell>
          <cell r="U46">
            <v>103</v>
          </cell>
          <cell r="V46">
            <v>12</v>
          </cell>
          <cell r="W46">
            <v>9</v>
          </cell>
          <cell r="X46">
            <v>10</v>
          </cell>
          <cell r="Y46">
            <v>14</v>
          </cell>
          <cell r="Z46">
            <v>12</v>
          </cell>
          <cell r="AA46">
            <v>21</v>
          </cell>
          <cell r="AB46">
            <v>19</v>
          </cell>
          <cell r="AC46">
            <v>18</v>
          </cell>
          <cell r="AD46">
            <v>13</v>
          </cell>
          <cell r="AE46">
            <v>7</v>
          </cell>
          <cell r="AF46">
            <v>9</v>
          </cell>
          <cell r="AG46">
            <v>14</v>
          </cell>
          <cell r="AH46">
            <v>12</v>
          </cell>
          <cell r="AI46">
            <v>16</v>
          </cell>
          <cell r="AJ46">
            <v>18</v>
          </cell>
          <cell r="AK46">
            <v>19</v>
          </cell>
          <cell r="AL46">
            <v>14</v>
          </cell>
          <cell r="AM46">
            <v>10</v>
          </cell>
          <cell r="AN46">
            <v>8</v>
          </cell>
          <cell r="AO46">
            <v>15</v>
          </cell>
          <cell r="AP46">
            <v>17</v>
          </cell>
          <cell r="AQ46">
            <v>13</v>
          </cell>
          <cell r="AR46">
            <v>18</v>
          </cell>
          <cell r="AS46">
            <v>18</v>
          </cell>
          <cell r="AT46">
            <v>12</v>
          </cell>
          <cell r="AU46">
            <v>10</v>
          </cell>
          <cell r="AV46">
            <v>8</v>
          </cell>
          <cell r="AW46">
            <v>17</v>
          </cell>
          <cell r="AX46">
            <v>96</v>
          </cell>
          <cell r="AY46">
            <v>11</v>
          </cell>
          <cell r="AZ46">
            <v>15</v>
          </cell>
          <cell r="BA46">
            <v>18</v>
          </cell>
          <cell r="BB46">
            <v>19</v>
          </cell>
          <cell r="BC46">
            <v>15</v>
          </cell>
          <cell r="BD46">
            <v>12</v>
          </cell>
          <cell r="BE46">
            <v>8</v>
          </cell>
          <cell r="BF46">
            <v>15</v>
          </cell>
          <cell r="BG46">
            <v>10</v>
          </cell>
          <cell r="BH46">
            <v>17</v>
          </cell>
          <cell r="BI46">
            <v>16</v>
          </cell>
          <cell r="BJ46">
            <v>18</v>
          </cell>
          <cell r="BK46">
            <v>15</v>
          </cell>
          <cell r="BL46">
            <v>13</v>
          </cell>
          <cell r="BM46">
            <v>104</v>
          </cell>
          <cell r="BN46">
            <v>14</v>
          </cell>
          <cell r="BO46">
            <v>14</v>
          </cell>
          <cell r="BP46">
            <v>9</v>
          </cell>
          <cell r="BQ46">
            <v>17</v>
          </cell>
          <cell r="BR46">
            <v>19</v>
          </cell>
          <cell r="BS46">
            <v>16</v>
          </cell>
          <cell r="BT46">
            <v>12</v>
          </cell>
          <cell r="BU46">
            <v>101</v>
          </cell>
          <cell r="BV46">
            <v>12</v>
          </cell>
          <cell r="BW46">
            <v>13</v>
          </cell>
          <cell r="BX46">
            <v>14</v>
          </cell>
          <cell r="BY46">
            <v>11</v>
          </cell>
          <cell r="BZ46">
            <v>16</v>
          </cell>
          <cell r="CA46">
            <v>22</v>
          </cell>
          <cell r="CB46">
            <v>16</v>
          </cell>
          <cell r="CC46">
            <v>104</v>
          </cell>
          <cell r="CD46">
            <v>10</v>
          </cell>
          <cell r="CE46">
            <v>12</v>
          </cell>
          <cell r="CF46">
            <v>12</v>
          </cell>
          <cell r="CG46">
            <v>15</v>
          </cell>
          <cell r="CH46">
            <v>12</v>
          </cell>
          <cell r="CI46">
            <v>14</v>
          </cell>
          <cell r="CJ46">
            <v>22</v>
          </cell>
          <cell r="CK46">
            <v>97</v>
          </cell>
          <cell r="CL46">
            <v>10</v>
          </cell>
          <cell r="CM46">
            <v>10</v>
          </cell>
          <cell r="CN46">
            <v>7</v>
          </cell>
          <cell r="CO46">
            <v>15</v>
          </cell>
          <cell r="CP46">
            <v>11</v>
          </cell>
          <cell r="CQ46">
            <v>14</v>
          </cell>
          <cell r="CR46">
            <v>16</v>
          </cell>
          <cell r="CS46">
            <v>83</v>
          </cell>
          <cell r="CT46">
            <v>10</v>
          </cell>
          <cell r="CU46">
            <v>10</v>
          </cell>
          <cell r="CV46">
            <v>8</v>
          </cell>
          <cell r="CW46">
            <v>6</v>
          </cell>
          <cell r="CX46">
            <v>14</v>
          </cell>
          <cell r="CY46">
            <v>10</v>
          </cell>
          <cell r="CZ46">
            <v>13</v>
          </cell>
          <cell r="DA46">
            <v>71</v>
          </cell>
          <cell r="DB46">
            <v>11</v>
          </cell>
          <cell r="DC46">
            <v>11</v>
          </cell>
          <cell r="DD46">
            <v>11</v>
          </cell>
          <cell r="DE46">
            <v>9</v>
          </cell>
          <cell r="DF46">
            <v>5</v>
          </cell>
          <cell r="DG46">
            <v>14</v>
          </cell>
          <cell r="DH46">
            <v>11</v>
          </cell>
          <cell r="DI46">
            <v>72</v>
          </cell>
          <cell r="DJ46">
            <v>7</v>
          </cell>
          <cell r="DK46">
            <v>11</v>
          </cell>
          <cell r="DL46">
            <v>11</v>
          </cell>
          <cell r="DM46">
            <v>9</v>
          </cell>
          <cell r="DN46">
            <v>6</v>
          </cell>
          <cell r="DO46">
            <v>5</v>
          </cell>
          <cell r="DP46">
            <v>14</v>
          </cell>
          <cell r="DQ46">
            <v>63</v>
          </cell>
          <cell r="DR46">
            <v>9</v>
          </cell>
          <cell r="DS46">
            <v>7</v>
          </cell>
          <cell r="DT46">
            <v>12</v>
          </cell>
          <cell r="DU46">
            <v>12</v>
          </cell>
          <cell r="DV46">
            <v>6</v>
          </cell>
          <cell r="DW46">
            <v>6</v>
          </cell>
          <cell r="DX46">
            <v>1</v>
          </cell>
          <cell r="DY46">
            <v>53</v>
          </cell>
          <cell r="DZ46">
            <v>9</v>
          </cell>
          <cell r="EA46">
            <v>9</v>
          </cell>
          <cell r="EB46">
            <v>9</v>
          </cell>
          <cell r="EC46">
            <v>11</v>
          </cell>
          <cell r="ED46">
            <v>11</v>
          </cell>
          <cell r="EE46">
            <v>5</v>
          </cell>
          <cell r="EF46">
            <v>6</v>
          </cell>
          <cell r="EG46">
            <v>60</v>
          </cell>
          <cell r="EH46">
            <v>13</v>
          </cell>
          <cell r="EI46">
            <v>8</v>
          </cell>
          <cell r="EJ46">
            <v>10</v>
          </cell>
          <cell r="EK46">
            <v>9</v>
          </cell>
          <cell r="EL46">
            <v>10</v>
          </cell>
          <cell r="EM46">
            <v>12</v>
          </cell>
          <cell r="EN46">
            <v>4</v>
          </cell>
          <cell r="EO46">
            <v>66</v>
          </cell>
          <cell r="EP46">
            <v>18</v>
          </cell>
          <cell r="EQ46">
            <v>14</v>
          </cell>
          <cell r="ER46">
            <v>7</v>
          </cell>
          <cell r="ES46">
            <v>11</v>
          </cell>
          <cell r="ET46">
            <v>12</v>
          </cell>
          <cell r="EU46">
            <v>11</v>
          </cell>
          <cell r="EV46">
            <v>11</v>
          </cell>
          <cell r="EW46">
            <v>84</v>
          </cell>
          <cell r="EX46">
            <v>21</v>
          </cell>
          <cell r="EY46">
            <v>20</v>
          </cell>
          <cell r="EZ46">
            <v>13</v>
          </cell>
          <cell r="FA46">
            <v>6</v>
          </cell>
          <cell r="FB46">
            <v>11</v>
          </cell>
          <cell r="FC46">
            <v>16</v>
          </cell>
          <cell r="FD46">
            <v>11</v>
          </cell>
          <cell r="FE46">
            <v>98</v>
          </cell>
          <cell r="FF46">
            <v>20</v>
          </cell>
          <cell r="FG46">
            <v>19</v>
          </cell>
          <cell r="FH46">
            <v>21</v>
          </cell>
          <cell r="FI46">
            <v>11</v>
          </cell>
          <cell r="FJ46">
            <v>9</v>
          </cell>
          <cell r="FK46">
            <v>12</v>
          </cell>
          <cell r="FL46">
            <v>17</v>
          </cell>
          <cell r="FM46">
            <v>109</v>
          </cell>
          <cell r="FN46">
            <v>14</v>
          </cell>
          <cell r="FO46">
            <v>21</v>
          </cell>
          <cell r="FP46">
            <v>23</v>
          </cell>
          <cell r="FQ46">
            <v>19</v>
          </cell>
          <cell r="FR46">
            <v>9</v>
          </cell>
          <cell r="FS46">
            <v>9</v>
          </cell>
          <cell r="FT46">
            <v>12</v>
          </cell>
          <cell r="FU46">
            <v>107</v>
          </cell>
          <cell r="FV46">
            <v>22</v>
          </cell>
          <cell r="FW46">
            <v>16</v>
          </cell>
          <cell r="FX46">
            <v>22</v>
          </cell>
          <cell r="FY46">
            <v>23</v>
          </cell>
          <cell r="FZ46">
            <v>17</v>
          </cell>
          <cell r="GA46">
            <v>8</v>
          </cell>
          <cell r="GB46">
            <v>9</v>
          </cell>
          <cell r="GC46">
            <v>117</v>
          </cell>
          <cell r="GD46">
            <v>19</v>
          </cell>
          <cell r="GE46">
            <v>21</v>
          </cell>
          <cell r="GF46">
            <v>12</v>
          </cell>
          <cell r="GG46">
            <v>21</v>
          </cell>
          <cell r="GH46">
            <v>20</v>
          </cell>
          <cell r="GI46">
            <v>17</v>
          </cell>
          <cell r="GJ46">
            <v>8</v>
          </cell>
          <cell r="GK46">
            <v>118</v>
          </cell>
          <cell r="GL46">
            <v>19</v>
          </cell>
          <cell r="GM46">
            <v>19</v>
          </cell>
          <cell r="GN46">
            <v>21</v>
          </cell>
          <cell r="GO46">
            <v>12</v>
          </cell>
          <cell r="GP46">
            <v>21</v>
          </cell>
          <cell r="GQ46">
            <v>20</v>
          </cell>
          <cell r="GR46">
            <v>17</v>
          </cell>
          <cell r="GS46">
            <v>129</v>
          </cell>
        </row>
        <row r="47">
          <cell r="A47">
            <v>3306</v>
          </cell>
          <cell r="B47" t="str">
            <v>Carlton and Faceby Church of England Voluntary Aided Primary School</v>
          </cell>
          <cell r="E47">
            <v>77</v>
          </cell>
          <cell r="F47">
            <v>78</v>
          </cell>
          <cell r="G47">
            <v>8</v>
          </cell>
          <cell r="H47" t="str">
            <v>Hambleton 002</v>
          </cell>
          <cell r="I47" t="str">
            <v>North Yorkshire</v>
          </cell>
          <cell r="J47" t="str">
            <v>York</v>
          </cell>
          <cell r="K47">
            <v>7</v>
          </cell>
          <cell r="L47">
            <v>0</v>
          </cell>
          <cell r="M47">
            <v>0</v>
          </cell>
          <cell r="N47">
            <v>7</v>
          </cell>
          <cell r="O47">
            <v>1.75</v>
          </cell>
          <cell r="P47">
            <v>8152636</v>
          </cell>
          <cell r="Q47" t="str">
            <v>Stokesley</v>
          </cell>
          <cell r="R47" t="str">
            <v>Mark Ashton</v>
          </cell>
          <cell r="S47">
            <v>17</v>
          </cell>
          <cell r="T47">
            <v>30</v>
          </cell>
          <cell r="U47">
            <v>55</v>
          </cell>
          <cell r="V47">
            <v>2</v>
          </cell>
          <cell r="W47">
            <v>3</v>
          </cell>
          <cell r="X47">
            <v>2</v>
          </cell>
          <cell r="Y47">
            <v>2</v>
          </cell>
          <cell r="Z47">
            <v>6</v>
          </cell>
          <cell r="AA47">
            <v>2</v>
          </cell>
          <cell r="AB47">
            <v>4</v>
          </cell>
          <cell r="AC47">
            <v>1</v>
          </cell>
          <cell r="AD47">
            <v>3</v>
          </cell>
          <cell r="AE47">
            <v>4</v>
          </cell>
          <cell r="AF47">
            <v>3</v>
          </cell>
          <cell r="AG47">
            <v>5</v>
          </cell>
          <cell r="AH47">
            <v>5</v>
          </cell>
          <cell r="AI47">
            <v>2</v>
          </cell>
          <cell r="AJ47">
            <v>4</v>
          </cell>
          <cell r="AK47">
            <v>1</v>
          </cell>
          <cell r="AL47">
            <v>3</v>
          </cell>
          <cell r="AM47">
            <v>6</v>
          </cell>
          <cell r="AN47">
            <v>3</v>
          </cell>
          <cell r="AO47">
            <v>8</v>
          </cell>
          <cell r="AP47">
            <v>5</v>
          </cell>
          <cell r="AQ47">
            <v>5</v>
          </cell>
          <cell r="AR47">
            <v>5</v>
          </cell>
          <cell r="AS47">
            <v>1</v>
          </cell>
          <cell r="AT47">
            <v>5</v>
          </cell>
          <cell r="AU47">
            <v>8</v>
          </cell>
          <cell r="AV47">
            <v>4</v>
          </cell>
          <cell r="AW47">
            <v>10</v>
          </cell>
          <cell r="AX47">
            <v>38</v>
          </cell>
          <cell r="AY47">
            <v>9</v>
          </cell>
          <cell r="AZ47">
            <v>6</v>
          </cell>
          <cell r="BA47">
            <v>7</v>
          </cell>
          <cell r="BB47">
            <v>3</v>
          </cell>
          <cell r="BC47">
            <v>3</v>
          </cell>
          <cell r="BD47">
            <v>6</v>
          </cell>
          <cell r="BE47">
            <v>3</v>
          </cell>
          <cell r="BF47">
            <v>7</v>
          </cell>
          <cell r="BG47">
            <v>10</v>
          </cell>
          <cell r="BH47">
            <v>6</v>
          </cell>
          <cell r="BI47">
            <v>6</v>
          </cell>
          <cell r="BJ47">
            <v>3</v>
          </cell>
          <cell r="BK47">
            <v>0</v>
          </cell>
          <cell r="BL47">
            <v>6</v>
          </cell>
          <cell r="BM47">
            <v>38</v>
          </cell>
          <cell r="BN47">
            <v>5</v>
          </cell>
          <cell r="BO47">
            <v>4</v>
          </cell>
          <cell r="BP47">
            <v>13</v>
          </cell>
          <cell r="BQ47">
            <v>5</v>
          </cell>
          <cell r="BR47">
            <v>7</v>
          </cell>
          <cell r="BS47">
            <v>4</v>
          </cell>
          <cell r="BT47">
            <v>0</v>
          </cell>
          <cell r="BU47">
            <v>38</v>
          </cell>
          <cell r="BV47">
            <v>5</v>
          </cell>
          <cell r="BW47">
            <v>5</v>
          </cell>
          <cell r="BX47">
            <v>4</v>
          </cell>
          <cell r="BY47">
            <v>13</v>
          </cell>
          <cell r="BZ47">
            <v>7</v>
          </cell>
          <cell r="CA47">
            <v>7</v>
          </cell>
          <cell r="CB47">
            <v>4</v>
          </cell>
          <cell r="CC47">
            <v>45</v>
          </cell>
          <cell r="CD47">
            <v>6</v>
          </cell>
          <cell r="CE47">
            <v>5</v>
          </cell>
          <cell r="CF47">
            <v>6</v>
          </cell>
          <cell r="CG47">
            <v>5</v>
          </cell>
          <cell r="CH47">
            <v>13</v>
          </cell>
          <cell r="CI47">
            <v>9</v>
          </cell>
          <cell r="CJ47">
            <v>9</v>
          </cell>
          <cell r="CK47">
            <v>53</v>
          </cell>
          <cell r="CL47">
            <v>4</v>
          </cell>
          <cell r="CM47">
            <v>6</v>
          </cell>
          <cell r="CN47">
            <v>7</v>
          </cell>
          <cell r="CO47">
            <v>7</v>
          </cell>
          <cell r="CP47">
            <v>6</v>
          </cell>
          <cell r="CQ47">
            <v>15</v>
          </cell>
          <cell r="CR47">
            <v>8</v>
          </cell>
          <cell r="CS47">
            <v>53</v>
          </cell>
          <cell r="CT47">
            <v>10</v>
          </cell>
          <cell r="CU47">
            <v>4</v>
          </cell>
          <cell r="CV47">
            <v>6</v>
          </cell>
          <cell r="CW47">
            <v>7</v>
          </cell>
          <cell r="CX47">
            <v>7</v>
          </cell>
          <cell r="CY47">
            <v>5</v>
          </cell>
          <cell r="CZ47">
            <v>17</v>
          </cell>
          <cell r="DA47">
            <v>56</v>
          </cell>
          <cell r="DB47">
            <v>6</v>
          </cell>
          <cell r="DC47">
            <v>11</v>
          </cell>
          <cell r="DD47">
            <v>3</v>
          </cell>
          <cell r="DE47">
            <v>7</v>
          </cell>
          <cell r="DF47">
            <v>6</v>
          </cell>
          <cell r="DG47">
            <v>9</v>
          </cell>
          <cell r="DH47">
            <v>5</v>
          </cell>
          <cell r="DI47">
            <v>47</v>
          </cell>
          <cell r="DJ47">
            <v>6</v>
          </cell>
          <cell r="DK47">
            <v>6</v>
          </cell>
          <cell r="DL47">
            <v>12</v>
          </cell>
          <cell r="DM47">
            <v>3</v>
          </cell>
          <cell r="DN47">
            <v>4</v>
          </cell>
          <cell r="DO47">
            <v>7</v>
          </cell>
          <cell r="DP47">
            <v>7</v>
          </cell>
          <cell r="DQ47">
            <v>45</v>
          </cell>
          <cell r="DR47">
            <v>8</v>
          </cell>
          <cell r="DS47">
            <v>6</v>
          </cell>
          <cell r="DT47">
            <v>8</v>
          </cell>
          <cell r="DU47">
            <v>10</v>
          </cell>
          <cell r="DV47">
            <v>2</v>
          </cell>
          <cell r="DW47">
            <v>4</v>
          </cell>
          <cell r="DX47">
            <v>4</v>
          </cell>
          <cell r="DY47">
            <v>42</v>
          </cell>
          <cell r="DZ47">
            <v>3</v>
          </cell>
          <cell r="EA47">
            <v>9</v>
          </cell>
          <cell r="EB47">
            <v>6</v>
          </cell>
          <cell r="EC47">
            <v>7</v>
          </cell>
          <cell r="ED47">
            <v>10</v>
          </cell>
          <cell r="EE47">
            <v>3</v>
          </cell>
          <cell r="EF47">
            <v>5</v>
          </cell>
          <cell r="EG47">
            <v>43</v>
          </cell>
          <cell r="EH47">
            <v>3</v>
          </cell>
          <cell r="EI47">
            <v>4</v>
          </cell>
          <cell r="EJ47">
            <v>10</v>
          </cell>
          <cell r="EK47">
            <v>5</v>
          </cell>
          <cell r="EL47">
            <v>7</v>
          </cell>
          <cell r="EM47">
            <v>10</v>
          </cell>
          <cell r="EN47">
            <v>5</v>
          </cell>
          <cell r="EO47">
            <v>44</v>
          </cell>
          <cell r="EP47">
            <v>12</v>
          </cell>
          <cell r="EQ47">
            <v>3</v>
          </cell>
          <cell r="ER47">
            <v>5</v>
          </cell>
          <cell r="ES47">
            <v>10</v>
          </cell>
          <cell r="ET47">
            <v>6</v>
          </cell>
          <cell r="EU47">
            <v>8</v>
          </cell>
          <cell r="EV47">
            <v>9</v>
          </cell>
          <cell r="EW47">
            <v>53</v>
          </cell>
          <cell r="EX47">
            <v>8</v>
          </cell>
          <cell r="EY47">
            <v>12</v>
          </cell>
          <cell r="EZ47">
            <v>3</v>
          </cell>
          <cell r="FA47">
            <v>5</v>
          </cell>
          <cell r="FB47">
            <v>11</v>
          </cell>
          <cell r="FC47">
            <v>5</v>
          </cell>
          <cell r="FD47">
            <v>9</v>
          </cell>
          <cell r="FE47">
            <v>53</v>
          </cell>
          <cell r="FF47">
            <v>9</v>
          </cell>
          <cell r="FG47">
            <v>9</v>
          </cell>
          <cell r="FH47">
            <v>13</v>
          </cell>
          <cell r="FI47">
            <v>2</v>
          </cell>
          <cell r="FJ47">
            <v>5</v>
          </cell>
          <cell r="FK47">
            <v>10</v>
          </cell>
          <cell r="FL47">
            <v>3</v>
          </cell>
          <cell r="FM47">
            <v>51</v>
          </cell>
          <cell r="FN47">
            <v>12</v>
          </cell>
          <cell r="FO47">
            <v>8</v>
          </cell>
          <cell r="FP47">
            <v>10</v>
          </cell>
          <cell r="FQ47">
            <v>11</v>
          </cell>
          <cell r="FR47">
            <v>3</v>
          </cell>
          <cell r="FS47">
            <v>5</v>
          </cell>
          <cell r="FT47">
            <v>10</v>
          </cell>
          <cell r="FU47">
            <v>59</v>
          </cell>
          <cell r="FV47">
            <v>7</v>
          </cell>
          <cell r="FW47">
            <v>10</v>
          </cell>
          <cell r="FX47">
            <v>6</v>
          </cell>
          <cell r="FY47">
            <v>7</v>
          </cell>
          <cell r="FZ47">
            <v>8</v>
          </cell>
          <cell r="GA47">
            <v>3</v>
          </cell>
          <cell r="GB47">
            <v>6</v>
          </cell>
          <cell r="GC47">
            <v>47</v>
          </cell>
          <cell r="GD47">
            <v>11</v>
          </cell>
          <cell r="GE47">
            <v>6</v>
          </cell>
          <cell r="GF47">
            <v>10</v>
          </cell>
          <cell r="GG47">
            <v>5</v>
          </cell>
          <cell r="GH47">
            <v>6</v>
          </cell>
          <cell r="GI47">
            <v>6</v>
          </cell>
          <cell r="GJ47">
            <v>3</v>
          </cell>
          <cell r="GK47">
            <v>47</v>
          </cell>
          <cell r="GL47">
            <v>5</v>
          </cell>
          <cell r="GM47">
            <v>11</v>
          </cell>
          <cell r="GN47">
            <v>6</v>
          </cell>
          <cell r="GO47">
            <v>10</v>
          </cell>
          <cell r="GP47">
            <v>5</v>
          </cell>
          <cell r="GQ47">
            <v>6</v>
          </cell>
          <cell r="GR47">
            <v>6</v>
          </cell>
          <cell r="GS47">
            <v>49</v>
          </cell>
        </row>
        <row r="48">
          <cell r="A48">
            <v>2252</v>
          </cell>
          <cell r="B48" t="str">
            <v>Carlton Miniott Primary Academy</v>
          </cell>
          <cell r="D48" t="str">
            <v>Academy</v>
          </cell>
          <cell r="E48">
            <v>205</v>
          </cell>
          <cell r="F48">
            <v>205</v>
          </cell>
          <cell r="G48">
            <v>29</v>
          </cell>
          <cell r="H48" t="str">
            <v>Hambleton 008</v>
          </cell>
          <cell r="I48" t="str">
            <v>North Yorkshire</v>
          </cell>
          <cell r="J48" t="str">
            <v>N/A</v>
          </cell>
          <cell r="K48">
            <v>14</v>
          </cell>
          <cell r="L48">
            <v>62</v>
          </cell>
          <cell r="M48">
            <v>0</v>
          </cell>
          <cell r="N48">
            <v>76</v>
          </cell>
          <cell r="O48">
            <v>19</v>
          </cell>
          <cell r="P48">
            <v>8152638</v>
          </cell>
          <cell r="Q48" t="str">
            <v>Thirsk outer west</v>
          </cell>
          <cell r="R48" t="str">
            <v>Mark Ashton</v>
          </cell>
          <cell r="S48">
            <v>77</v>
          </cell>
          <cell r="T48">
            <v>119</v>
          </cell>
          <cell r="U48">
            <v>112</v>
          </cell>
          <cell r="V48">
            <v>23</v>
          </cell>
          <cell r="W48">
            <v>25</v>
          </cell>
          <cell r="X48">
            <v>27</v>
          </cell>
          <cell r="Y48">
            <v>20</v>
          </cell>
          <cell r="Z48">
            <v>19</v>
          </cell>
          <cell r="AA48">
            <v>19</v>
          </cell>
          <cell r="AB48">
            <v>21</v>
          </cell>
          <cell r="AC48">
            <v>25</v>
          </cell>
          <cell r="AD48">
            <v>23</v>
          </cell>
          <cell r="AE48">
            <v>25</v>
          </cell>
          <cell r="AF48">
            <v>29</v>
          </cell>
          <cell r="AG48">
            <v>21</v>
          </cell>
          <cell r="AH48">
            <v>20</v>
          </cell>
          <cell r="AI48">
            <v>18</v>
          </cell>
          <cell r="AJ48">
            <v>23</v>
          </cell>
          <cell r="AK48">
            <v>24</v>
          </cell>
          <cell r="AL48">
            <v>21</v>
          </cell>
          <cell r="AM48">
            <v>28</v>
          </cell>
          <cell r="AN48">
            <v>30</v>
          </cell>
          <cell r="AO48">
            <v>18</v>
          </cell>
          <cell r="AP48">
            <v>19</v>
          </cell>
          <cell r="AQ48">
            <v>25</v>
          </cell>
          <cell r="AR48">
            <v>23</v>
          </cell>
          <cell r="AS48">
            <v>23</v>
          </cell>
          <cell r="AT48">
            <v>22</v>
          </cell>
          <cell r="AU48">
            <v>29</v>
          </cell>
          <cell r="AV48">
            <v>30</v>
          </cell>
          <cell r="AW48">
            <v>21</v>
          </cell>
          <cell r="AX48">
            <v>173</v>
          </cell>
          <cell r="AY48">
            <v>25</v>
          </cell>
          <cell r="AZ48">
            <v>26</v>
          </cell>
          <cell r="BA48">
            <v>28</v>
          </cell>
          <cell r="BB48">
            <v>27</v>
          </cell>
          <cell r="BC48">
            <v>22</v>
          </cell>
          <cell r="BD48">
            <v>27</v>
          </cell>
          <cell r="BE48">
            <v>30</v>
          </cell>
          <cell r="BF48">
            <v>30</v>
          </cell>
          <cell r="BG48">
            <v>26</v>
          </cell>
          <cell r="BH48">
            <v>25</v>
          </cell>
          <cell r="BI48">
            <v>25</v>
          </cell>
          <cell r="BJ48">
            <v>28</v>
          </cell>
          <cell r="BK48">
            <v>23</v>
          </cell>
          <cell r="BL48">
            <v>29</v>
          </cell>
          <cell r="BM48">
            <v>186</v>
          </cell>
          <cell r="BN48">
            <v>19</v>
          </cell>
          <cell r="BO48">
            <v>30</v>
          </cell>
          <cell r="BP48">
            <v>27</v>
          </cell>
          <cell r="BQ48">
            <v>28</v>
          </cell>
          <cell r="BR48">
            <v>24</v>
          </cell>
          <cell r="BS48">
            <v>22</v>
          </cell>
          <cell r="BT48">
            <v>23</v>
          </cell>
          <cell r="BU48">
            <v>173</v>
          </cell>
          <cell r="BV48">
            <v>27</v>
          </cell>
          <cell r="BW48">
            <v>20</v>
          </cell>
          <cell r="BX48">
            <v>28</v>
          </cell>
          <cell r="BY48">
            <v>24</v>
          </cell>
          <cell r="BZ48">
            <v>31</v>
          </cell>
          <cell r="CA48">
            <v>19</v>
          </cell>
          <cell r="CB48">
            <v>24</v>
          </cell>
          <cell r="CC48">
            <v>173</v>
          </cell>
          <cell r="CD48">
            <v>29</v>
          </cell>
          <cell r="CE48">
            <v>25</v>
          </cell>
          <cell r="CF48">
            <v>20</v>
          </cell>
          <cell r="CG48">
            <v>28</v>
          </cell>
          <cell r="CH48">
            <v>25</v>
          </cell>
          <cell r="CI48">
            <v>32</v>
          </cell>
          <cell r="CJ48">
            <v>20</v>
          </cell>
          <cell r="CK48">
            <v>179</v>
          </cell>
          <cell r="CL48">
            <v>24</v>
          </cell>
          <cell r="CM48">
            <v>30</v>
          </cell>
          <cell r="CN48">
            <v>29</v>
          </cell>
          <cell r="CO48">
            <v>19</v>
          </cell>
          <cell r="CP48">
            <v>31</v>
          </cell>
          <cell r="CQ48">
            <v>24</v>
          </cell>
          <cell r="CR48">
            <v>28</v>
          </cell>
          <cell r="CS48">
            <v>185</v>
          </cell>
          <cell r="CT48">
            <v>29</v>
          </cell>
          <cell r="CU48">
            <v>26</v>
          </cell>
          <cell r="CV48">
            <v>28</v>
          </cell>
          <cell r="CW48">
            <v>32</v>
          </cell>
          <cell r="CX48">
            <v>18</v>
          </cell>
          <cell r="CY48">
            <v>32</v>
          </cell>
          <cell r="CZ48">
            <v>25</v>
          </cell>
          <cell r="DA48">
            <v>190</v>
          </cell>
          <cell r="DB48">
            <v>27</v>
          </cell>
          <cell r="DC48">
            <v>29</v>
          </cell>
          <cell r="DD48">
            <v>22</v>
          </cell>
          <cell r="DE48">
            <v>29</v>
          </cell>
          <cell r="DF48">
            <v>29</v>
          </cell>
          <cell r="DG48">
            <v>18</v>
          </cell>
          <cell r="DH48">
            <v>31</v>
          </cell>
          <cell r="DI48">
            <v>185</v>
          </cell>
          <cell r="DJ48">
            <v>30</v>
          </cell>
          <cell r="DK48">
            <v>28</v>
          </cell>
          <cell r="DL48">
            <v>30</v>
          </cell>
          <cell r="DM48">
            <v>24</v>
          </cell>
          <cell r="DN48">
            <v>27</v>
          </cell>
          <cell r="DO48">
            <v>29</v>
          </cell>
          <cell r="DP48">
            <v>17</v>
          </cell>
          <cell r="DQ48">
            <v>185</v>
          </cell>
          <cell r="DR48">
            <v>28</v>
          </cell>
          <cell r="DS48">
            <v>30</v>
          </cell>
          <cell r="DT48">
            <v>29</v>
          </cell>
          <cell r="DU48">
            <v>26</v>
          </cell>
          <cell r="DV48">
            <v>26</v>
          </cell>
          <cell r="DW48">
            <v>29</v>
          </cell>
          <cell r="DX48">
            <v>31</v>
          </cell>
          <cell r="DY48">
            <v>199</v>
          </cell>
          <cell r="DZ48">
            <v>31</v>
          </cell>
          <cell r="EA48">
            <v>30</v>
          </cell>
          <cell r="EB48">
            <v>30</v>
          </cell>
          <cell r="EC48">
            <v>30</v>
          </cell>
          <cell r="ED48">
            <v>28</v>
          </cell>
          <cell r="EE48">
            <v>29</v>
          </cell>
          <cell r="EF48">
            <v>28</v>
          </cell>
          <cell r="EG48">
            <v>206</v>
          </cell>
          <cell r="EH48">
            <v>28</v>
          </cell>
          <cell r="EI48">
            <v>30</v>
          </cell>
          <cell r="EJ48">
            <v>28</v>
          </cell>
          <cell r="EK48">
            <v>31</v>
          </cell>
          <cell r="EL48">
            <v>31</v>
          </cell>
          <cell r="EM48">
            <v>31</v>
          </cell>
          <cell r="EN48">
            <v>30</v>
          </cell>
          <cell r="EO48">
            <v>209</v>
          </cell>
          <cell r="EP48">
            <v>24</v>
          </cell>
          <cell r="EQ48">
            <v>26</v>
          </cell>
          <cell r="ER48">
            <v>30</v>
          </cell>
          <cell r="ES48">
            <v>31</v>
          </cell>
          <cell r="ET48">
            <v>31</v>
          </cell>
          <cell r="EU48">
            <v>31</v>
          </cell>
          <cell r="EV48">
            <v>31</v>
          </cell>
          <cell r="EW48">
            <v>204</v>
          </cell>
          <cell r="EX48">
            <v>31</v>
          </cell>
          <cell r="EY48">
            <v>22</v>
          </cell>
          <cell r="EZ48">
            <v>26</v>
          </cell>
          <cell r="FA48">
            <v>30</v>
          </cell>
          <cell r="FB48">
            <v>33</v>
          </cell>
          <cell r="FC48">
            <v>32</v>
          </cell>
          <cell r="FD48">
            <v>29</v>
          </cell>
          <cell r="FE48">
            <v>203</v>
          </cell>
          <cell r="FF48">
            <v>29</v>
          </cell>
          <cell r="FG48">
            <v>30</v>
          </cell>
          <cell r="FH48">
            <v>22</v>
          </cell>
          <cell r="FI48">
            <v>28</v>
          </cell>
          <cell r="FJ48">
            <v>31</v>
          </cell>
          <cell r="FK48">
            <v>32</v>
          </cell>
          <cell r="FL48">
            <v>32</v>
          </cell>
          <cell r="FM48">
            <v>204</v>
          </cell>
          <cell r="FN48">
            <v>30</v>
          </cell>
          <cell r="FO48">
            <v>30</v>
          </cell>
          <cell r="FP48">
            <v>30</v>
          </cell>
          <cell r="FQ48">
            <v>23</v>
          </cell>
          <cell r="FR48">
            <v>27</v>
          </cell>
          <cell r="FS48">
            <v>33</v>
          </cell>
          <cell r="FT48">
            <v>32</v>
          </cell>
          <cell r="FU48">
            <v>205</v>
          </cell>
          <cell r="FV48">
            <v>19</v>
          </cell>
          <cell r="FW48">
            <v>30</v>
          </cell>
          <cell r="FX48">
            <v>30</v>
          </cell>
          <cell r="FY48">
            <v>34</v>
          </cell>
          <cell r="FZ48">
            <v>24</v>
          </cell>
          <cell r="GA48">
            <v>28</v>
          </cell>
          <cell r="GB48">
            <v>34</v>
          </cell>
          <cell r="GC48">
            <v>199</v>
          </cell>
          <cell r="GD48">
            <v>28</v>
          </cell>
          <cell r="GE48">
            <v>20</v>
          </cell>
          <cell r="GF48">
            <v>28</v>
          </cell>
          <cell r="GG48">
            <v>31</v>
          </cell>
          <cell r="GH48">
            <v>32</v>
          </cell>
          <cell r="GI48">
            <v>26</v>
          </cell>
          <cell r="GJ48">
            <v>29</v>
          </cell>
          <cell r="GK48">
            <v>194</v>
          </cell>
          <cell r="GL48">
            <v>27</v>
          </cell>
          <cell r="GM48">
            <v>28</v>
          </cell>
          <cell r="GN48">
            <v>20</v>
          </cell>
          <cell r="GO48">
            <v>28</v>
          </cell>
          <cell r="GP48">
            <v>31</v>
          </cell>
          <cell r="GQ48">
            <v>32</v>
          </cell>
          <cell r="GR48">
            <v>26</v>
          </cell>
          <cell r="GS48">
            <v>192</v>
          </cell>
        </row>
        <row r="49">
          <cell r="A49">
            <v>3020</v>
          </cell>
          <cell r="B49" t="str">
            <v>Crakehall Church of England Primary School</v>
          </cell>
          <cell r="E49">
            <v>106</v>
          </cell>
          <cell r="F49">
            <v>106</v>
          </cell>
          <cell r="G49">
            <v>15</v>
          </cell>
          <cell r="H49" t="str">
            <v>Hambleton 006</v>
          </cell>
          <cell r="I49" t="str">
            <v>North Yorkshire</v>
          </cell>
          <cell r="J49" t="str">
            <v>Leeds Diocese (CE)</v>
          </cell>
          <cell r="K49">
            <v>19</v>
          </cell>
          <cell r="L49">
            <v>0</v>
          </cell>
          <cell r="M49">
            <v>0</v>
          </cell>
          <cell r="N49">
            <v>19</v>
          </cell>
          <cell r="O49">
            <v>4.75</v>
          </cell>
          <cell r="P49">
            <v>8152603</v>
          </cell>
          <cell r="Q49" t="str">
            <v>Bedale and villages</v>
          </cell>
          <cell r="R49" t="str">
            <v>Mark Ashton</v>
          </cell>
          <cell r="S49">
            <v>36</v>
          </cell>
          <cell r="T49">
            <v>83</v>
          </cell>
          <cell r="U49">
            <v>63</v>
          </cell>
          <cell r="V49">
            <v>8</v>
          </cell>
          <cell r="W49">
            <v>4</v>
          </cell>
          <cell r="X49">
            <v>13</v>
          </cell>
          <cell r="Y49">
            <v>13</v>
          </cell>
          <cell r="Z49">
            <v>5</v>
          </cell>
          <cell r="AA49">
            <v>16</v>
          </cell>
          <cell r="AB49">
            <v>10</v>
          </cell>
          <cell r="AC49">
            <v>8</v>
          </cell>
          <cell r="AD49">
            <v>9</v>
          </cell>
          <cell r="AE49">
            <v>5</v>
          </cell>
          <cell r="AF49">
            <v>12</v>
          </cell>
          <cell r="AG49">
            <v>13</v>
          </cell>
          <cell r="AH49">
            <v>5</v>
          </cell>
          <cell r="AI49">
            <v>16</v>
          </cell>
          <cell r="AJ49">
            <v>7</v>
          </cell>
          <cell r="AK49">
            <v>8</v>
          </cell>
          <cell r="AL49">
            <v>11</v>
          </cell>
          <cell r="AM49">
            <v>7</v>
          </cell>
          <cell r="AN49">
            <v>12</v>
          </cell>
          <cell r="AO49">
            <v>15</v>
          </cell>
          <cell r="AP49">
            <v>7</v>
          </cell>
          <cell r="AQ49">
            <v>10</v>
          </cell>
          <cell r="AR49">
            <v>9</v>
          </cell>
          <cell r="AS49">
            <v>8</v>
          </cell>
          <cell r="AT49">
            <v>11</v>
          </cell>
          <cell r="AU49">
            <v>9</v>
          </cell>
          <cell r="AV49">
            <v>12</v>
          </cell>
          <cell r="AW49">
            <v>15</v>
          </cell>
          <cell r="AX49">
            <v>74</v>
          </cell>
          <cell r="AY49">
            <v>16</v>
          </cell>
          <cell r="AZ49">
            <v>10</v>
          </cell>
          <cell r="BA49">
            <v>9</v>
          </cell>
          <cell r="BB49">
            <v>8</v>
          </cell>
          <cell r="BC49">
            <v>10</v>
          </cell>
          <cell r="BD49">
            <v>10</v>
          </cell>
          <cell r="BE49">
            <v>11</v>
          </cell>
          <cell r="BF49">
            <v>8</v>
          </cell>
          <cell r="BG49">
            <v>17</v>
          </cell>
          <cell r="BH49">
            <v>13</v>
          </cell>
          <cell r="BI49">
            <v>8</v>
          </cell>
          <cell r="BJ49">
            <v>11</v>
          </cell>
          <cell r="BK49">
            <v>12</v>
          </cell>
          <cell r="BL49">
            <v>8</v>
          </cell>
          <cell r="BM49">
            <v>77</v>
          </cell>
          <cell r="BN49">
            <v>14</v>
          </cell>
          <cell r="BO49">
            <v>8</v>
          </cell>
          <cell r="BP49">
            <v>15</v>
          </cell>
          <cell r="BQ49">
            <v>12</v>
          </cell>
          <cell r="BR49">
            <v>8</v>
          </cell>
          <cell r="BS49">
            <v>10</v>
          </cell>
          <cell r="BT49">
            <v>10</v>
          </cell>
          <cell r="BU49">
            <v>77</v>
          </cell>
          <cell r="BV49">
            <v>9</v>
          </cell>
          <cell r="BW49">
            <v>16</v>
          </cell>
          <cell r="BX49">
            <v>8</v>
          </cell>
          <cell r="BY49">
            <v>15</v>
          </cell>
          <cell r="BZ49">
            <v>9</v>
          </cell>
          <cell r="CA49">
            <v>8</v>
          </cell>
          <cell r="CB49">
            <v>10</v>
          </cell>
          <cell r="CC49">
            <v>75</v>
          </cell>
          <cell r="CD49">
            <v>12</v>
          </cell>
          <cell r="CE49">
            <v>9</v>
          </cell>
          <cell r="CF49">
            <v>15</v>
          </cell>
          <cell r="CG49">
            <v>9</v>
          </cell>
          <cell r="CH49">
            <v>15</v>
          </cell>
          <cell r="CI49">
            <v>10</v>
          </cell>
          <cell r="CJ49">
            <v>8</v>
          </cell>
          <cell r="CK49">
            <v>78</v>
          </cell>
          <cell r="CL49">
            <v>11</v>
          </cell>
          <cell r="CM49">
            <v>10</v>
          </cell>
          <cell r="CN49">
            <v>11</v>
          </cell>
          <cell r="CO49">
            <v>14</v>
          </cell>
          <cell r="CP49">
            <v>6</v>
          </cell>
          <cell r="CQ49">
            <v>13</v>
          </cell>
          <cell r="CR49">
            <v>9</v>
          </cell>
          <cell r="CS49">
            <v>74</v>
          </cell>
          <cell r="CT49">
            <v>10</v>
          </cell>
          <cell r="CU49">
            <v>10</v>
          </cell>
          <cell r="CV49">
            <v>12</v>
          </cell>
          <cell r="CW49">
            <v>11</v>
          </cell>
          <cell r="CX49">
            <v>15</v>
          </cell>
          <cell r="CY49">
            <v>7</v>
          </cell>
          <cell r="CZ49">
            <v>13</v>
          </cell>
          <cell r="DA49">
            <v>78</v>
          </cell>
          <cell r="DB49">
            <v>14</v>
          </cell>
          <cell r="DC49">
            <v>12</v>
          </cell>
          <cell r="DD49">
            <v>12</v>
          </cell>
          <cell r="DE49">
            <v>14</v>
          </cell>
          <cell r="DF49">
            <v>12</v>
          </cell>
          <cell r="DG49">
            <v>16</v>
          </cell>
          <cell r="DH49">
            <v>10</v>
          </cell>
          <cell r="DI49">
            <v>90</v>
          </cell>
          <cell r="DJ49">
            <v>14</v>
          </cell>
          <cell r="DK49">
            <v>14</v>
          </cell>
          <cell r="DL49">
            <v>13</v>
          </cell>
          <cell r="DM49">
            <v>12</v>
          </cell>
          <cell r="DN49">
            <v>16</v>
          </cell>
          <cell r="DO49">
            <v>12</v>
          </cell>
          <cell r="DP49">
            <v>17</v>
          </cell>
          <cell r="DQ49">
            <v>98</v>
          </cell>
          <cell r="DR49">
            <v>10</v>
          </cell>
          <cell r="DS49">
            <v>17</v>
          </cell>
          <cell r="DT49">
            <v>13</v>
          </cell>
          <cell r="DU49">
            <v>12</v>
          </cell>
          <cell r="DV49">
            <v>12</v>
          </cell>
          <cell r="DW49">
            <v>19</v>
          </cell>
          <cell r="DX49">
            <v>10</v>
          </cell>
          <cell r="DY49">
            <v>93</v>
          </cell>
          <cell r="DZ49">
            <v>15</v>
          </cell>
          <cell r="EA49">
            <v>10</v>
          </cell>
          <cell r="EB49">
            <v>17</v>
          </cell>
          <cell r="EC49">
            <v>12</v>
          </cell>
          <cell r="ED49">
            <v>12</v>
          </cell>
          <cell r="EE49">
            <v>12</v>
          </cell>
          <cell r="EF49">
            <v>16</v>
          </cell>
          <cell r="EG49">
            <v>94</v>
          </cell>
          <cell r="EH49">
            <v>15</v>
          </cell>
          <cell r="EI49">
            <v>15</v>
          </cell>
          <cell r="EJ49">
            <v>11</v>
          </cell>
          <cell r="EK49">
            <v>19</v>
          </cell>
          <cell r="EL49">
            <v>10</v>
          </cell>
          <cell r="EM49">
            <v>12</v>
          </cell>
          <cell r="EN49">
            <v>13</v>
          </cell>
          <cell r="EO49">
            <v>95</v>
          </cell>
          <cell r="EP49">
            <v>20</v>
          </cell>
          <cell r="EQ49">
            <v>14</v>
          </cell>
          <cell r="ER49">
            <v>15</v>
          </cell>
          <cell r="ES49">
            <v>9</v>
          </cell>
          <cell r="ET49">
            <v>19</v>
          </cell>
          <cell r="EU49">
            <v>10</v>
          </cell>
          <cell r="EV49">
            <v>11</v>
          </cell>
          <cell r="EW49">
            <v>98</v>
          </cell>
          <cell r="EX49">
            <v>11</v>
          </cell>
          <cell r="EY49">
            <v>17</v>
          </cell>
          <cell r="EZ49">
            <v>16</v>
          </cell>
          <cell r="FA49">
            <v>16</v>
          </cell>
          <cell r="FB49">
            <v>14</v>
          </cell>
          <cell r="FC49">
            <v>19</v>
          </cell>
          <cell r="FD49">
            <v>12</v>
          </cell>
          <cell r="FE49">
            <v>105</v>
          </cell>
          <cell r="FF49">
            <v>14</v>
          </cell>
          <cell r="FG49">
            <v>12</v>
          </cell>
          <cell r="FH49">
            <v>15</v>
          </cell>
          <cell r="FI49">
            <v>17</v>
          </cell>
          <cell r="FJ49">
            <v>16</v>
          </cell>
          <cell r="FK49">
            <v>13</v>
          </cell>
          <cell r="FL49">
            <v>19</v>
          </cell>
          <cell r="FM49">
            <v>106</v>
          </cell>
          <cell r="FN49">
            <v>14</v>
          </cell>
          <cell r="FO49">
            <v>14</v>
          </cell>
          <cell r="FP49">
            <v>13</v>
          </cell>
          <cell r="FQ49">
            <v>15</v>
          </cell>
          <cell r="FR49">
            <v>15</v>
          </cell>
          <cell r="FS49">
            <v>17</v>
          </cell>
          <cell r="FT49">
            <v>11</v>
          </cell>
          <cell r="FU49">
            <v>99</v>
          </cell>
          <cell r="FV49">
            <v>19</v>
          </cell>
          <cell r="FW49">
            <v>13</v>
          </cell>
          <cell r="FX49">
            <v>17</v>
          </cell>
          <cell r="FY49">
            <v>13</v>
          </cell>
          <cell r="FZ49">
            <v>17</v>
          </cell>
          <cell r="GA49">
            <v>18</v>
          </cell>
          <cell r="GB49">
            <v>16</v>
          </cell>
          <cell r="GC49">
            <v>113</v>
          </cell>
          <cell r="GD49">
            <v>21</v>
          </cell>
          <cell r="GE49">
            <v>20</v>
          </cell>
          <cell r="GF49">
            <v>13</v>
          </cell>
          <cell r="GG49">
            <v>18</v>
          </cell>
          <cell r="GH49">
            <v>14</v>
          </cell>
          <cell r="GI49">
            <v>16</v>
          </cell>
          <cell r="GJ49">
            <v>18</v>
          </cell>
          <cell r="GK49">
            <v>120</v>
          </cell>
          <cell r="GL49">
            <v>12</v>
          </cell>
          <cell r="GM49">
            <v>21</v>
          </cell>
          <cell r="GN49">
            <v>20</v>
          </cell>
          <cell r="GO49">
            <v>13</v>
          </cell>
          <cell r="GP49">
            <v>18</v>
          </cell>
          <cell r="GQ49">
            <v>14</v>
          </cell>
          <cell r="GR49">
            <v>16</v>
          </cell>
          <cell r="GS49">
            <v>114</v>
          </cell>
        </row>
        <row r="50">
          <cell r="A50">
            <v>3021</v>
          </cell>
          <cell r="B50" t="str">
            <v>Crayke Church of England Voluntary Controlled Primary School</v>
          </cell>
          <cell r="E50">
            <v>105</v>
          </cell>
          <cell r="F50">
            <v>107</v>
          </cell>
          <cell r="G50">
            <v>15</v>
          </cell>
          <cell r="H50" t="str">
            <v>Hambleton 010</v>
          </cell>
          <cell r="I50" t="str">
            <v>North Yorkshire</v>
          </cell>
          <cell r="J50" t="str">
            <v>York</v>
          </cell>
          <cell r="K50">
            <v>13</v>
          </cell>
          <cell r="L50">
            <v>0</v>
          </cell>
          <cell r="M50">
            <v>0</v>
          </cell>
          <cell r="N50">
            <v>13</v>
          </cell>
          <cell r="O50">
            <v>3.25</v>
          </cell>
          <cell r="P50">
            <v>8152607</v>
          </cell>
          <cell r="Q50" t="str">
            <v xml:space="preserve">Easingwold </v>
          </cell>
          <cell r="R50" t="str">
            <v>Mark Ashton</v>
          </cell>
          <cell r="S50">
            <v>29</v>
          </cell>
          <cell r="T50">
            <v>77</v>
          </cell>
          <cell r="U50">
            <v>41</v>
          </cell>
          <cell r="V50">
            <v>11</v>
          </cell>
          <cell r="W50">
            <v>15</v>
          </cell>
          <cell r="X50">
            <v>11</v>
          </cell>
          <cell r="Y50">
            <v>17</v>
          </cell>
          <cell r="Z50">
            <v>13</v>
          </cell>
          <cell r="AA50">
            <v>17</v>
          </cell>
          <cell r="AB50">
            <v>8</v>
          </cell>
          <cell r="AC50">
            <v>17</v>
          </cell>
          <cell r="AD50">
            <v>12</v>
          </cell>
          <cell r="AE50">
            <v>15</v>
          </cell>
          <cell r="AF50">
            <v>12</v>
          </cell>
          <cell r="AG50">
            <v>17</v>
          </cell>
          <cell r="AH50">
            <v>13</v>
          </cell>
          <cell r="AI50">
            <v>17</v>
          </cell>
          <cell r="AJ50">
            <v>13</v>
          </cell>
          <cell r="AK50">
            <v>17</v>
          </cell>
          <cell r="AL50">
            <v>15</v>
          </cell>
          <cell r="AM50">
            <v>15</v>
          </cell>
          <cell r="AN50">
            <v>11</v>
          </cell>
          <cell r="AO50">
            <v>18</v>
          </cell>
          <cell r="AP50">
            <v>12</v>
          </cell>
          <cell r="AQ50">
            <v>15</v>
          </cell>
          <cell r="AR50">
            <v>14</v>
          </cell>
          <cell r="AS50">
            <v>17</v>
          </cell>
          <cell r="AT50">
            <v>16</v>
          </cell>
          <cell r="AU50">
            <v>15</v>
          </cell>
          <cell r="AV50">
            <v>11</v>
          </cell>
          <cell r="AW50">
            <v>17</v>
          </cell>
          <cell r="AX50">
            <v>105</v>
          </cell>
          <cell r="AY50">
            <v>11</v>
          </cell>
          <cell r="AZ50">
            <v>16</v>
          </cell>
          <cell r="BA50">
            <v>13</v>
          </cell>
          <cell r="BB50">
            <v>15</v>
          </cell>
          <cell r="BC50">
            <v>14</v>
          </cell>
          <cell r="BD50">
            <v>14</v>
          </cell>
          <cell r="BE50">
            <v>11</v>
          </cell>
          <cell r="BF50">
            <v>13</v>
          </cell>
          <cell r="BG50">
            <v>11</v>
          </cell>
          <cell r="BH50">
            <v>16</v>
          </cell>
          <cell r="BI50">
            <v>13</v>
          </cell>
          <cell r="BJ50">
            <v>16</v>
          </cell>
          <cell r="BK50">
            <v>13</v>
          </cell>
          <cell r="BL50">
            <v>15</v>
          </cell>
          <cell r="BM50">
            <v>97</v>
          </cell>
          <cell r="BN50">
            <v>9</v>
          </cell>
          <cell r="BO50">
            <v>13</v>
          </cell>
          <cell r="BP50">
            <v>11</v>
          </cell>
          <cell r="BQ50">
            <v>14</v>
          </cell>
          <cell r="BR50">
            <v>14</v>
          </cell>
          <cell r="BS50">
            <v>16</v>
          </cell>
          <cell r="BT50">
            <v>13</v>
          </cell>
          <cell r="BU50">
            <v>90</v>
          </cell>
          <cell r="BV50">
            <v>17</v>
          </cell>
          <cell r="BW50">
            <v>9</v>
          </cell>
          <cell r="BX50">
            <v>14</v>
          </cell>
          <cell r="BY50">
            <v>13</v>
          </cell>
          <cell r="BZ50">
            <v>13</v>
          </cell>
          <cell r="CA50">
            <v>15</v>
          </cell>
          <cell r="CB50">
            <v>15</v>
          </cell>
          <cell r="CC50">
            <v>96</v>
          </cell>
          <cell r="CD50">
            <v>12</v>
          </cell>
          <cell r="CE50">
            <v>18</v>
          </cell>
          <cell r="CF50">
            <v>9</v>
          </cell>
          <cell r="CG50">
            <v>14</v>
          </cell>
          <cell r="CH50">
            <v>12</v>
          </cell>
          <cell r="CI50">
            <v>15</v>
          </cell>
          <cell r="CJ50">
            <v>14</v>
          </cell>
          <cell r="CK50">
            <v>94</v>
          </cell>
          <cell r="CL50">
            <v>12</v>
          </cell>
          <cell r="CM50">
            <v>12</v>
          </cell>
          <cell r="CN50">
            <v>19</v>
          </cell>
          <cell r="CO50">
            <v>9</v>
          </cell>
          <cell r="CP50">
            <v>14</v>
          </cell>
          <cell r="CQ50">
            <v>13</v>
          </cell>
          <cell r="CR50">
            <v>13</v>
          </cell>
          <cell r="CS50">
            <v>92</v>
          </cell>
          <cell r="CT50">
            <v>14</v>
          </cell>
          <cell r="CU50">
            <v>13</v>
          </cell>
          <cell r="CV50">
            <v>13</v>
          </cell>
          <cell r="CW50">
            <v>18</v>
          </cell>
          <cell r="CX50">
            <v>8</v>
          </cell>
          <cell r="CY50">
            <v>12</v>
          </cell>
          <cell r="CZ50">
            <v>14</v>
          </cell>
          <cell r="DA50">
            <v>92</v>
          </cell>
          <cell r="DB50">
            <v>15</v>
          </cell>
          <cell r="DC50">
            <v>13</v>
          </cell>
          <cell r="DD50">
            <v>16</v>
          </cell>
          <cell r="DE50">
            <v>10</v>
          </cell>
          <cell r="DF50">
            <v>16</v>
          </cell>
          <cell r="DG50">
            <v>10</v>
          </cell>
          <cell r="DH50">
            <v>12</v>
          </cell>
          <cell r="DI50">
            <v>92</v>
          </cell>
          <cell r="DJ50">
            <v>15</v>
          </cell>
          <cell r="DK50">
            <v>15</v>
          </cell>
          <cell r="DL50">
            <v>13</v>
          </cell>
          <cell r="DM50">
            <v>16</v>
          </cell>
          <cell r="DN50">
            <v>12</v>
          </cell>
          <cell r="DO50">
            <v>16</v>
          </cell>
          <cell r="DP50">
            <v>10</v>
          </cell>
          <cell r="DQ50">
            <v>97</v>
          </cell>
          <cell r="DR50">
            <v>7</v>
          </cell>
          <cell r="DS50">
            <v>15</v>
          </cell>
          <cell r="DT50">
            <v>14</v>
          </cell>
          <cell r="DU50">
            <v>14</v>
          </cell>
          <cell r="DV50">
            <v>16</v>
          </cell>
          <cell r="DW50">
            <v>14</v>
          </cell>
          <cell r="DX50">
            <v>16</v>
          </cell>
          <cell r="DY50">
            <v>96</v>
          </cell>
          <cell r="DZ50">
            <v>14</v>
          </cell>
          <cell r="EA50">
            <v>10</v>
          </cell>
          <cell r="EB50">
            <v>16</v>
          </cell>
          <cell r="EC50">
            <v>15</v>
          </cell>
          <cell r="ED50">
            <v>16</v>
          </cell>
          <cell r="EE50">
            <v>15</v>
          </cell>
          <cell r="EF50">
            <v>14</v>
          </cell>
          <cell r="EG50">
            <v>100</v>
          </cell>
          <cell r="EH50">
            <v>15</v>
          </cell>
          <cell r="EI50">
            <v>15</v>
          </cell>
          <cell r="EJ50">
            <v>13</v>
          </cell>
          <cell r="EK50">
            <v>14</v>
          </cell>
          <cell r="EL50">
            <v>15</v>
          </cell>
          <cell r="EM50">
            <v>15</v>
          </cell>
          <cell r="EN50">
            <v>14</v>
          </cell>
          <cell r="EO50">
            <v>101</v>
          </cell>
          <cell r="EP50">
            <v>15</v>
          </cell>
          <cell r="EQ50">
            <v>14</v>
          </cell>
          <cell r="ER50">
            <v>15</v>
          </cell>
          <cell r="ES50">
            <v>14</v>
          </cell>
          <cell r="ET50">
            <v>12</v>
          </cell>
          <cell r="EU50">
            <v>14</v>
          </cell>
          <cell r="EV50">
            <v>15</v>
          </cell>
          <cell r="EW50">
            <v>99</v>
          </cell>
          <cell r="EX50">
            <v>13</v>
          </cell>
          <cell r="EY50">
            <v>15</v>
          </cell>
          <cell r="EZ50">
            <v>15</v>
          </cell>
          <cell r="FA50">
            <v>18</v>
          </cell>
          <cell r="FB50">
            <v>11</v>
          </cell>
          <cell r="FC50">
            <v>14</v>
          </cell>
          <cell r="FD50">
            <v>14</v>
          </cell>
          <cell r="FE50">
            <v>100</v>
          </cell>
          <cell r="FF50">
            <v>14</v>
          </cell>
          <cell r="FG50">
            <v>13</v>
          </cell>
          <cell r="FH50">
            <v>16</v>
          </cell>
          <cell r="FI50">
            <v>16</v>
          </cell>
          <cell r="FJ50">
            <v>17</v>
          </cell>
          <cell r="FK50">
            <v>11</v>
          </cell>
          <cell r="FL50">
            <v>12</v>
          </cell>
          <cell r="FM50">
            <v>99</v>
          </cell>
          <cell r="FN50">
            <v>14</v>
          </cell>
          <cell r="FO50">
            <v>16</v>
          </cell>
          <cell r="FP50">
            <v>14</v>
          </cell>
          <cell r="FQ50">
            <v>16</v>
          </cell>
          <cell r="FR50">
            <v>16</v>
          </cell>
          <cell r="FS50">
            <v>14</v>
          </cell>
          <cell r="FT50">
            <v>10</v>
          </cell>
          <cell r="FU50">
            <v>100</v>
          </cell>
          <cell r="FV50">
            <v>16</v>
          </cell>
          <cell r="FW50">
            <v>14</v>
          </cell>
          <cell r="FX50">
            <v>15</v>
          </cell>
          <cell r="FY50">
            <v>14</v>
          </cell>
          <cell r="FZ50">
            <v>16</v>
          </cell>
          <cell r="GA50">
            <v>16</v>
          </cell>
          <cell r="GB50">
            <v>14</v>
          </cell>
          <cell r="GC50">
            <v>105</v>
          </cell>
          <cell r="GD50">
            <v>14</v>
          </cell>
          <cell r="GE50">
            <v>16</v>
          </cell>
          <cell r="GF50">
            <v>14</v>
          </cell>
          <cell r="GG50">
            <v>16</v>
          </cell>
          <cell r="GH50">
            <v>15</v>
          </cell>
          <cell r="GI50">
            <v>15</v>
          </cell>
          <cell r="GJ50">
            <v>16</v>
          </cell>
          <cell r="GK50">
            <v>106</v>
          </cell>
          <cell r="GL50">
            <v>15</v>
          </cell>
          <cell r="GM50">
            <v>14</v>
          </cell>
          <cell r="GN50">
            <v>16</v>
          </cell>
          <cell r="GO50">
            <v>14</v>
          </cell>
          <cell r="GP50">
            <v>16</v>
          </cell>
          <cell r="GQ50">
            <v>15</v>
          </cell>
          <cell r="GR50">
            <v>15</v>
          </cell>
          <cell r="GS50">
            <v>105</v>
          </cell>
        </row>
        <row r="51">
          <cell r="A51">
            <v>2164</v>
          </cell>
          <cell r="B51" t="str">
            <v>Easingwold Community Primary School</v>
          </cell>
          <cell r="E51">
            <v>297</v>
          </cell>
          <cell r="F51">
            <v>297</v>
          </cell>
          <cell r="G51">
            <v>42</v>
          </cell>
          <cell r="H51" t="str">
            <v>Hambleton 010</v>
          </cell>
          <cell r="I51" t="str">
            <v>North Yorkshire</v>
          </cell>
          <cell r="J51" t="str">
            <v>N/A</v>
          </cell>
          <cell r="K51">
            <v>235</v>
          </cell>
          <cell r="L51">
            <v>0</v>
          </cell>
          <cell r="M51">
            <v>0</v>
          </cell>
          <cell r="N51">
            <v>235</v>
          </cell>
          <cell r="O51">
            <v>58.75</v>
          </cell>
          <cell r="P51">
            <v>8152607</v>
          </cell>
          <cell r="Q51" t="str">
            <v>Easingwold</v>
          </cell>
          <cell r="R51" t="str">
            <v>Mark Ashton</v>
          </cell>
          <cell r="S51">
            <v>260</v>
          </cell>
          <cell r="T51">
            <v>22</v>
          </cell>
          <cell r="U51">
            <v>429</v>
          </cell>
          <cell r="V51">
            <v>34</v>
          </cell>
          <cell r="W51">
            <v>50</v>
          </cell>
          <cell r="X51">
            <v>40</v>
          </cell>
          <cell r="Y51">
            <v>36</v>
          </cell>
          <cell r="Z51">
            <v>43</v>
          </cell>
          <cell r="AA51">
            <v>47</v>
          </cell>
          <cell r="AB51">
            <v>48</v>
          </cell>
          <cell r="AC51">
            <v>39</v>
          </cell>
          <cell r="AD51">
            <v>34</v>
          </cell>
          <cell r="AE51">
            <v>54</v>
          </cell>
          <cell r="AF51">
            <v>43</v>
          </cell>
          <cell r="AG51">
            <v>34</v>
          </cell>
          <cell r="AH51">
            <v>48</v>
          </cell>
          <cell r="AI51">
            <v>47</v>
          </cell>
          <cell r="AJ51">
            <v>44</v>
          </cell>
          <cell r="AK51">
            <v>39</v>
          </cell>
          <cell r="AL51">
            <v>32</v>
          </cell>
          <cell r="AM51">
            <v>55</v>
          </cell>
          <cell r="AN51">
            <v>41</v>
          </cell>
          <cell r="AO51">
            <v>32</v>
          </cell>
          <cell r="AP51">
            <v>45</v>
          </cell>
          <cell r="AQ51">
            <v>46</v>
          </cell>
          <cell r="AR51">
            <v>44</v>
          </cell>
          <cell r="AS51">
            <v>40</v>
          </cell>
          <cell r="AT51">
            <v>30</v>
          </cell>
          <cell r="AU51">
            <v>55</v>
          </cell>
          <cell r="AV51">
            <v>41</v>
          </cell>
          <cell r="AW51">
            <v>34</v>
          </cell>
          <cell r="AX51">
            <v>290</v>
          </cell>
          <cell r="AY51">
            <v>42</v>
          </cell>
          <cell r="AZ51">
            <v>48</v>
          </cell>
          <cell r="BA51">
            <v>49</v>
          </cell>
          <cell r="BB51">
            <v>39</v>
          </cell>
          <cell r="BC51">
            <v>25</v>
          </cell>
          <cell r="BD51">
            <v>51</v>
          </cell>
          <cell r="BE51">
            <v>39</v>
          </cell>
          <cell r="BF51">
            <v>34</v>
          </cell>
          <cell r="BG51">
            <v>42</v>
          </cell>
          <cell r="BH51">
            <v>46</v>
          </cell>
          <cell r="BI51">
            <v>46</v>
          </cell>
          <cell r="BJ51">
            <v>38</v>
          </cell>
          <cell r="BK51">
            <v>25</v>
          </cell>
          <cell r="BL51">
            <v>53</v>
          </cell>
          <cell r="BM51">
            <v>284</v>
          </cell>
          <cell r="BN51">
            <v>34</v>
          </cell>
          <cell r="BO51">
            <v>36</v>
          </cell>
          <cell r="BP51">
            <v>42</v>
          </cell>
          <cell r="BQ51">
            <v>40</v>
          </cell>
          <cell r="BR51">
            <v>45</v>
          </cell>
          <cell r="BS51">
            <v>43</v>
          </cell>
          <cell r="BT51">
            <v>26</v>
          </cell>
          <cell r="BU51">
            <v>266</v>
          </cell>
          <cell r="BV51">
            <v>28</v>
          </cell>
          <cell r="BW51">
            <v>35</v>
          </cell>
          <cell r="BX51">
            <v>38</v>
          </cell>
          <cell r="BY51">
            <v>40</v>
          </cell>
          <cell r="BZ51">
            <v>42</v>
          </cell>
          <cell r="CA51">
            <v>47</v>
          </cell>
          <cell r="CB51">
            <v>43</v>
          </cell>
          <cell r="CC51">
            <v>273</v>
          </cell>
          <cell r="CD51">
            <v>51</v>
          </cell>
          <cell r="CE51">
            <v>31</v>
          </cell>
          <cell r="CF51">
            <v>38</v>
          </cell>
          <cell r="CG51">
            <v>42</v>
          </cell>
          <cell r="CH51">
            <v>44</v>
          </cell>
          <cell r="CI51">
            <v>42</v>
          </cell>
          <cell r="CJ51">
            <v>46</v>
          </cell>
          <cell r="CK51">
            <v>294</v>
          </cell>
          <cell r="CL51">
            <v>36</v>
          </cell>
          <cell r="CM51">
            <v>53</v>
          </cell>
          <cell r="CN51">
            <v>30</v>
          </cell>
          <cell r="CO51">
            <v>37</v>
          </cell>
          <cell r="CP51">
            <v>44</v>
          </cell>
          <cell r="CQ51">
            <v>47</v>
          </cell>
          <cell r="CR51">
            <v>38</v>
          </cell>
          <cell r="CS51">
            <v>285</v>
          </cell>
          <cell r="CT51">
            <v>24</v>
          </cell>
          <cell r="CU51">
            <v>38</v>
          </cell>
          <cell r="CV51">
            <v>54</v>
          </cell>
          <cell r="CW51">
            <v>29</v>
          </cell>
          <cell r="CX51">
            <v>38</v>
          </cell>
          <cell r="CY51">
            <v>45</v>
          </cell>
          <cell r="CZ51">
            <v>48</v>
          </cell>
          <cell r="DA51">
            <v>276</v>
          </cell>
          <cell r="DB51">
            <v>39</v>
          </cell>
          <cell r="DC51">
            <v>28</v>
          </cell>
          <cell r="DD51">
            <v>39</v>
          </cell>
          <cell r="DE51">
            <v>56</v>
          </cell>
          <cell r="DF51">
            <v>27</v>
          </cell>
          <cell r="DG51">
            <v>42</v>
          </cell>
          <cell r="DH51">
            <v>44</v>
          </cell>
          <cell r="DI51">
            <v>275</v>
          </cell>
          <cell r="DJ51">
            <v>35</v>
          </cell>
          <cell r="DK51">
            <v>38</v>
          </cell>
          <cell r="DL51">
            <v>28</v>
          </cell>
          <cell r="DM51">
            <v>38</v>
          </cell>
          <cell r="DN51">
            <v>52</v>
          </cell>
          <cell r="DO51">
            <v>28</v>
          </cell>
          <cell r="DP51">
            <v>40</v>
          </cell>
          <cell r="DQ51">
            <v>259</v>
          </cell>
          <cell r="DR51">
            <v>39</v>
          </cell>
          <cell r="DS51">
            <v>34</v>
          </cell>
          <cell r="DT51">
            <v>39</v>
          </cell>
          <cell r="DU51">
            <v>25</v>
          </cell>
          <cell r="DV51">
            <v>32</v>
          </cell>
          <cell r="DW51">
            <v>48</v>
          </cell>
          <cell r="DX51">
            <v>29</v>
          </cell>
          <cell r="DY51">
            <v>246</v>
          </cell>
          <cell r="DZ51">
            <v>39</v>
          </cell>
          <cell r="EA51">
            <v>34</v>
          </cell>
          <cell r="EB51">
            <v>34</v>
          </cell>
          <cell r="EC51">
            <v>38</v>
          </cell>
          <cell r="ED51">
            <v>24</v>
          </cell>
          <cell r="EE51">
            <v>29</v>
          </cell>
          <cell r="EF51">
            <v>48</v>
          </cell>
          <cell r="EG51">
            <v>246</v>
          </cell>
          <cell r="EH51">
            <v>24</v>
          </cell>
          <cell r="EI51">
            <v>40</v>
          </cell>
          <cell r="EJ51">
            <v>37</v>
          </cell>
          <cell r="EK51">
            <v>30</v>
          </cell>
          <cell r="EL51">
            <v>37</v>
          </cell>
          <cell r="EM51">
            <v>28</v>
          </cell>
          <cell r="EN51">
            <v>28</v>
          </cell>
          <cell r="EO51">
            <v>224</v>
          </cell>
          <cell r="EP51">
            <v>37</v>
          </cell>
          <cell r="EQ51">
            <v>29</v>
          </cell>
          <cell r="ER51">
            <v>42</v>
          </cell>
          <cell r="ES51">
            <v>44</v>
          </cell>
          <cell r="ET51">
            <v>28</v>
          </cell>
          <cell r="EU51">
            <v>37</v>
          </cell>
          <cell r="EV51">
            <v>31</v>
          </cell>
          <cell r="EW51">
            <v>248</v>
          </cell>
          <cell r="EX51">
            <v>43</v>
          </cell>
          <cell r="EY51">
            <v>40</v>
          </cell>
          <cell r="EZ51">
            <v>29</v>
          </cell>
          <cell r="FA51">
            <v>46</v>
          </cell>
          <cell r="FB51">
            <v>45</v>
          </cell>
          <cell r="FC51">
            <v>30</v>
          </cell>
          <cell r="FD51">
            <v>41</v>
          </cell>
          <cell r="FE51">
            <v>274</v>
          </cell>
          <cell r="FF51">
            <v>36</v>
          </cell>
          <cell r="FG51">
            <v>45</v>
          </cell>
          <cell r="FH51">
            <v>43</v>
          </cell>
          <cell r="FI51">
            <v>28</v>
          </cell>
          <cell r="FJ51">
            <v>46</v>
          </cell>
          <cell r="FK51">
            <v>47</v>
          </cell>
          <cell r="FL51">
            <v>31</v>
          </cell>
          <cell r="FM51">
            <v>276</v>
          </cell>
          <cell r="FN51">
            <v>43</v>
          </cell>
          <cell r="FO51">
            <v>36</v>
          </cell>
          <cell r="FP51">
            <v>47</v>
          </cell>
          <cell r="FQ51">
            <v>47</v>
          </cell>
          <cell r="FR51">
            <v>34</v>
          </cell>
          <cell r="FS51">
            <v>45</v>
          </cell>
          <cell r="FT51">
            <v>47</v>
          </cell>
          <cell r="FU51">
            <v>299</v>
          </cell>
          <cell r="FV51">
            <v>39</v>
          </cell>
          <cell r="FW51">
            <v>48</v>
          </cell>
          <cell r="FX51">
            <v>40</v>
          </cell>
          <cell r="FY51">
            <v>47</v>
          </cell>
          <cell r="FZ51">
            <v>44</v>
          </cell>
          <cell r="GA51">
            <v>37</v>
          </cell>
          <cell r="GB51">
            <v>47</v>
          </cell>
          <cell r="GC51">
            <v>302</v>
          </cell>
          <cell r="GD51">
            <v>30</v>
          </cell>
          <cell r="GE51">
            <v>40</v>
          </cell>
          <cell r="GF51">
            <v>42</v>
          </cell>
          <cell r="GG51">
            <v>39</v>
          </cell>
          <cell r="GH51">
            <v>42</v>
          </cell>
          <cell r="GI51">
            <v>40</v>
          </cell>
          <cell r="GJ51">
            <v>37</v>
          </cell>
          <cell r="GK51">
            <v>270</v>
          </cell>
          <cell r="GL51">
            <v>41</v>
          </cell>
          <cell r="GM51">
            <v>30</v>
          </cell>
          <cell r="GN51">
            <v>40</v>
          </cell>
          <cell r="GO51">
            <v>42</v>
          </cell>
          <cell r="GP51">
            <v>39</v>
          </cell>
          <cell r="GQ51">
            <v>42</v>
          </cell>
          <cell r="GR51">
            <v>40</v>
          </cell>
          <cell r="GS51">
            <v>274</v>
          </cell>
        </row>
        <row r="52">
          <cell r="A52">
            <v>3030</v>
          </cell>
          <cell r="B52" t="str">
            <v>East Cowton Church of England Primary School</v>
          </cell>
          <cell r="D52" t="str">
            <v>Academy</v>
          </cell>
          <cell r="E52">
            <v>56</v>
          </cell>
          <cell r="F52">
            <v>59</v>
          </cell>
          <cell r="G52">
            <v>8</v>
          </cell>
          <cell r="H52" t="str">
            <v>Hambleton 003</v>
          </cell>
          <cell r="I52" t="str">
            <v>North Yorkshire</v>
          </cell>
          <cell r="J52" t="str">
            <v>Leeds Diocese (CE)</v>
          </cell>
          <cell r="K52">
            <v>76</v>
          </cell>
          <cell r="L52">
            <v>28</v>
          </cell>
          <cell r="M52">
            <v>0</v>
          </cell>
          <cell r="N52">
            <v>104</v>
          </cell>
          <cell r="O52">
            <v>26</v>
          </cell>
          <cell r="P52">
            <v>8152623</v>
          </cell>
          <cell r="Q52" t="str">
            <v>Northallerton outer area north</v>
          </cell>
          <cell r="R52" t="str">
            <v>Mark Ashton</v>
          </cell>
          <cell r="S52">
            <v>18</v>
          </cell>
          <cell r="T52">
            <v>18</v>
          </cell>
          <cell r="U52">
            <v>22</v>
          </cell>
          <cell r="V52">
            <v>5</v>
          </cell>
          <cell r="W52">
            <v>12</v>
          </cell>
          <cell r="X52">
            <v>2</v>
          </cell>
          <cell r="Y52">
            <v>6</v>
          </cell>
          <cell r="Z52">
            <v>6</v>
          </cell>
          <cell r="AA52">
            <v>5</v>
          </cell>
          <cell r="AB52">
            <v>2</v>
          </cell>
          <cell r="AC52">
            <v>4</v>
          </cell>
          <cell r="AD52">
            <v>8</v>
          </cell>
          <cell r="AE52">
            <v>12</v>
          </cell>
          <cell r="AF52">
            <v>2</v>
          </cell>
          <cell r="AG52">
            <v>7</v>
          </cell>
          <cell r="AH52">
            <v>6</v>
          </cell>
          <cell r="AI52">
            <v>5</v>
          </cell>
          <cell r="AJ52">
            <v>7</v>
          </cell>
          <cell r="AK52">
            <v>4</v>
          </cell>
          <cell r="AL52">
            <v>7</v>
          </cell>
          <cell r="AM52">
            <v>10</v>
          </cell>
          <cell r="AN52">
            <v>2</v>
          </cell>
          <cell r="AO52">
            <v>6</v>
          </cell>
          <cell r="AP52">
            <v>6</v>
          </cell>
          <cell r="AQ52">
            <v>9</v>
          </cell>
          <cell r="AR52">
            <v>7</v>
          </cell>
          <cell r="AS52">
            <v>4</v>
          </cell>
          <cell r="AT52">
            <v>7</v>
          </cell>
          <cell r="AU52">
            <v>10</v>
          </cell>
          <cell r="AV52">
            <v>3</v>
          </cell>
          <cell r="AW52">
            <v>5</v>
          </cell>
          <cell r="AX52">
            <v>45</v>
          </cell>
          <cell r="AY52">
            <v>9</v>
          </cell>
          <cell r="AZ52">
            <v>8</v>
          </cell>
          <cell r="BA52">
            <v>6</v>
          </cell>
          <cell r="BB52">
            <v>4</v>
          </cell>
          <cell r="BC52">
            <v>6</v>
          </cell>
          <cell r="BD52">
            <v>10</v>
          </cell>
          <cell r="BE52">
            <v>3</v>
          </cell>
          <cell r="BF52">
            <v>5</v>
          </cell>
          <cell r="BG52">
            <v>9</v>
          </cell>
          <cell r="BH52">
            <v>8</v>
          </cell>
          <cell r="BI52">
            <v>6</v>
          </cell>
          <cell r="BJ52">
            <v>3</v>
          </cell>
          <cell r="BK52">
            <v>4</v>
          </cell>
          <cell r="BL52">
            <v>10</v>
          </cell>
          <cell r="BM52">
            <v>45</v>
          </cell>
          <cell r="BN52">
            <v>5</v>
          </cell>
          <cell r="BO52">
            <v>5</v>
          </cell>
          <cell r="BP52">
            <v>8</v>
          </cell>
          <cell r="BQ52">
            <v>8</v>
          </cell>
          <cell r="BR52">
            <v>6</v>
          </cell>
          <cell r="BS52">
            <v>3</v>
          </cell>
          <cell r="BT52">
            <v>4</v>
          </cell>
          <cell r="BU52">
            <v>39</v>
          </cell>
          <cell r="BV52">
            <v>4</v>
          </cell>
          <cell r="BW52">
            <v>6</v>
          </cell>
          <cell r="BX52">
            <v>6</v>
          </cell>
          <cell r="BY52">
            <v>8</v>
          </cell>
          <cell r="BZ52">
            <v>8</v>
          </cell>
          <cell r="CA52">
            <v>7</v>
          </cell>
          <cell r="CB52">
            <v>4</v>
          </cell>
          <cell r="CC52">
            <v>43</v>
          </cell>
          <cell r="CD52">
            <v>6</v>
          </cell>
          <cell r="CE52">
            <v>4</v>
          </cell>
          <cell r="CF52">
            <v>6</v>
          </cell>
          <cell r="CG52">
            <v>5</v>
          </cell>
          <cell r="CH52">
            <v>7</v>
          </cell>
          <cell r="CI52">
            <v>8</v>
          </cell>
          <cell r="CJ52">
            <v>6</v>
          </cell>
          <cell r="CK52">
            <v>42</v>
          </cell>
          <cell r="CL52">
            <v>2</v>
          </cell>
          <cell r="CM52">
            <v>6</v>
          </cell>
          <cell r="CN52">
            <v>4</v>
          </cell>
          <cell r="CO52">
            <v>8</v>
          </cell>
          <cell r="CP52">
            <v>4</v>
          </cell>
          <cell r="CQ52">
            <v>7</v>
          </cell>
          <cell r="CR52">
            <v>5</v>
          </cell>
          <cell r="CS52">
            <v>36</v>
          </cell>
          <cell r="CT52">
            <v>6</v>
          </cell>
          <cell r="CU52">
            <v>2</v>
          </cell>
          <cell r="CV52">
            <v>6</v>
          </cell>
          <cell r="CW52">
            <v>3</v>
          </cell>
          <cell r="CX52">
            <v>6</v>
          </cell>
          <cell r="CY52">
            <v>5</v>
          </cell>
          <cell r="CZ52">
            <v>7</v>
          </cell>
          <cell r="DA52">
            <v>35</v>
          </cell>
          <cell r="DB52">
            <v>3</v>
          </cell>
          <cell r="DC52">
            <v>7</v>
          </cell>
          <cell r="DD52">
            <v>2</v>
          </cell>
          <cell r="DE52">
            <v>6</v>
          </cell>
          <cell r="DF52">
            <v>4</v>
          </cell>
          <cell r="DG52">
            <v>5</v>
          </cell>
          <cell r="DH52">
            <v>4</v>
          </cell>
          <cell r="DI52">
            <v>31</v>
          </cell>
          <cell r="DJ52">
            <v>8</v>
          </cell>
          <cell r="DK52">
            <v>3</v>
          </cell>
          <cell r="DL52">
            <v>7</v>
          </cell>
          <cell r="DM52">
            <v>2</v>
          </cell>
          <cell r="DN52">
            <v>5</v>
          </cell>
          <cell r="DO52">
            <v>4</v>
          </cell>
          <cell r="DP52">
            <v>3</v>
          </cell>
          <cell r="DQ52">
            <v>32</v>
          </cell>
          <cell r="DR52">
            <v>2</v>
          </cell>
          <cell r="DS52">
            <v>7</v>
          </cell>
          <cell r="DT52">
            <v>3</v>
          </cell>
          <cell r="DU52">
            <v>8</v>
          </cell>
          <cell r="DV52">
            <v>2</v>
          </cell>
          <cell r="DW52">
            <v>5</v>
          </cell>
          <cell r="DX52">
            <v>3</v>
          </cell>
          <cell r="DY52">
            <v>30</v>
          </cell>
          <cell r="DZ52">
            <v>3</v>
          </cell>
          <cell r="EA52">
            <v>1</v>
          </cell>
          <cell r="EB52">
            <v>6</v>
          </cell>
          <cell r="EC52">
            <v>5</v>
          </cell>
          <cell r="ED52">
            <v>7</v>
          </cell>
          <cell r="EE52">
            <v>2</v>
          </cell>
          <cell r="EF52">
            <v>4</v>
          </cell>
          <cell r="EG52">
            <v>28</v>
          </cell>
          <cell r="EH52">
            <v>3</v>
          </cell>
          <cell r="EI52">
            <v>4</v>
          </cell>
          <cell r="EJ52">
            <v>1</v>
          </cell>
          <cell r="EK52">
            <v>6</v>
          </cell>
          <cell r="EL52">
            <v>5</v>
          </cell>
          <cell r="EM52">
            <v>7</v>
          </cell>
          <cell r="EN52">
            <v>2</v>
          </cell>
          <cell r="EO52">
            <v>28</v>
          </cell>
          <cell r="EP52">
            <v>2</v>
          </cell>
          <cell r="EQ52">
            <v>3</v>
          </cell>
          <cell r="ER52">
            <v>3</v>
          </cell>
          <cell r="ES52">
            <v>1</v>
          </cell>
          <cell r="ET52">
            <v>4</v>
          </cell>
          <cell r="EU52">
            <v>6</v>
          </cell>
          <cell r="EV52">
            <v>6</v>
          </cell>
          <cell r="EW52">
            <v>25</v>
          </cell>
          <cell r="EX52">
            <v>5</v>
          </cell>
          <cell r="EY52">
            <v>2</v>
          </cell>
          <cell r="EZ52">
            <v>5</v>
          </cell>
          <cell r="FA52">
            <v>2</v>
          </cell>
          <cell r="FB52">
            <v>1</v>
          </cell>
          <cell r="FC52">
            <v>5</v>
          </cell>
          <cell r="FD52">
            <v>5</v>
          </cell>
          <cell r="FE52">
            <v>25</v>
          </cell>
          <cell r="FF52">
            <v>5</v>
          </cell>
          <cell r="FG52">
            <v>4</v>
          </cell>
          <cell r="FH52">
            <v>3</v>
          </cell>
          <cell r="FI52">
            <v>6</v>
          </cell>
          <cell r="FJ52">
            <v>4</v>
          </cell>
          <cell r="FK52">
            <v>1</v>
          </cell>
          <cell r="FL52">
            <v>6</v>
          </cell>
          <cell r="FM52">
            <v>29</v>
          </cell>
          <cell r="FN52">
            <v>3</v>
          </cell>
          <cell r="FO52">
            <v>5</v>
          </cell>
          <cell r="FP52">
            <v>5</v>
          </cell>
          <cell r="FQ52">
            <v>3</v>
          </cell>
          <cell r="FR52">
            <v>7</v>
          </cell>
          <cell r="FS52">
            <v>4</v>
          </cell>
          <cell r="FT52">
            <v>2</v>
          </cell>
          <cell r="FU52">
            <v>29</v>
          </cell>
          <cell r="FV52">
            <v>5</v>
          </cell>
          <cell r="FW52">
            <v>3</v>
          </cell>
          <cell r="FX52">
            <v>5</v>
          </cell>
          <cell r="FY52">
            <v>5</v>
          </cell>
          <cell r="FZ52">
            <v>3</v>
          </cell>
          <cell r="GA52">
            <v>6</v>
          </cell>
          <cell r="GB52">
            <v>1</v>
          </cell>
          <cell r="GC52">
            <v>28</v>
          </cell>
          <cell r="GD52">
            <v>6</v>
          </cell>
          <cell r="GE52">
            <v>6</v>
          </cell>
          <cell r="GF52">
            <v>5</v>
          </cell>
          <cell r="GG52">
            <v>6</v>
          </cell>
          <cell r="GH52">
            <v>6</v>
          </cell>
          <cell r="GI52">
            <v>3</v>
          </cell>
          <cell r="GJ52">
            <v>5</v>
          </cell>
          <cell r="GK52">
            <v>37</v>
          </cell>
          <cell r="GL52">
            <v>8</v>
          </cell>
          <cell r="GM52">
            <v>6</v>
          </cell>
          <cell r="GN52">
            <v>6</v>
          </cell>
          <cell r="GO52">
            <v>5</v>
          </cell>
          <cell r="GP52">
            <v>6</v>
          </cell>
          <cell r="GQ52">
            <v>6</v>
          </cell>
          <cell r="GR52">
            <v>3</v>
          </cell>
          <cell r="GS52">
            <v>40</v>
          </cell>
        </row>
        <row r="53">
          <cell r="A53">
            <v>3288</v>
          </cell>
          <cell r="B53" t="str">
            <v>Forest of Galtres Anglican/Methodist Primary School</v>
          </cell>
          <cell r="D53" t="str">
            <v>Academy</v>
          </cell>
          <cell r="E53">
            <v>189</v>
          </cell>
          <cell r="F53">
            <v>210</v>
          </cell>
          <cell r="G53">
            <v>27</v>
          </cell>
          <cell r="H53" t="str">
            <v>Hambleton 011</v>
          </cell>
          <cell r="I53" t="str">
            <v>North Yorkshire</v>
          </cell>
          <cell r="J53" t="str">
            <v>York</v>
          </cell>
          <cell r="K53">
            <v>63</v>
          </cell>
          <cell r="L53">
            <v>0</v>
          </cell>
          <cell r="M53">
            <v>0</v>
          </cell>
          <cell r="N53">
            <v>63</v>
          </cell>
          <cell r="O53">
            <v>15.75</v>
          </cell>
          <cell r="P53">
            <v>8152607</v>
          </cell>
          <cell r="Q53" t="str">
            <v>Easingwold</v>
          </cell>
          <cell r="R53" t="str">
            <v>Mark Ashton</v>
          </cell>
          <cell r="S53">
            <v>69</v>
          </cell>
          <cell r="T53">
            <v>16</v>
          </cell>
          <cell r="U53">
            <v>113</v>
          </cell>
          <cell r="V53">
            <v>27</v>
          </cell>
          <cell r="W53">
            <v>30</v>
          </cell>
          <cell r="X53">
            <v>29</v>
          </cell>
          <cell r="Y53">
            <v>34</v>
          </cell>
          <cell r="Z53">
            <v>19</v>
          </cell>
          <cell r="AA53">
            <v>33</v>
          </cell>
          <cell r="AB53">
            <v>26</v>
          </cell>
          <cell r="AC53">
            <v>27</v>
          </cell>
          <cell r="AD53">
            <v>28</v>
          </cell>
          <cell r="AE53">
            <v>30</v>
          </cell>
          <cell r="AF53">
            <v>28</v>
          </cell>
          <cell r="AG53">
            <v>34</v>
          </cell>
          <cell r="AH53">
            <v>19</v>
          </cell>
          <cell r="AI53">
            <v>35</v>
          </cell>
          <cell r="AJ53">
            <v>25</v>
          </cell>
          <cell r="AK53">
            <v>29</v>
          </cell>
          <cell r="AL53">
            <v>30</v>
          </cell>
          <cell r="AM53">
            <v>34</v>
          </cell>
          <cell r="AN53">
            <v>26</v>
          </cell>
          <cell r="AO53">
            <v>35</v>
          </cell>
          <cell r="AP53">
            <v>20</v>
          </cell>
          <cell r="AQ53">
            <v>27</v>
          </cell>
          <cell r="AR53">
            <v>29</v>
          </cell>
          <cell r="AS53">
            <v>29</v>
          </cell>
          <cell r="AT53">
            <v>32</v>
          </cell>
          <cell r="AU53">
            <v>33</v>
          </cell>
          <cell r="AV53">
            <v>27</v>
          </cell>
          <cell r="AW53">
            <v>36</v>
          </cell>
          <cell r="AX53">
            <v>213</v>
          </cell>
          <cell r="AY53">
            <v>28</v>
          </cell>
          <cell r="AZ53">
            <v>28</v>
          </cell>
          <cell r="BA53">
            <v>26</v>
          </cell>
          <cell r="BB53">
            <v>27</v>
          </cell>
          <cell r="BC53">
            <v>30</v>
          </cell>
          <cell r="BD53">
            <v>30</v>
          </cell>
          <cell r="BE53">
            <v>26</v>
          </cell>
          <cell r="BF53">
            <v>26</v>
          </cell>
          <cell r="BG53">
            <v>29</v>
          </cell>
          <cell r="BH53">
            <v>29</v>
          </cell>
          <cell r="BI53">
            <v>25</v>
          </cell>
          <cell r="BJ53">
            <v>29</v>
          </cell>
          <cell r="BK53">
            <v>33</v>
          </cell>
          <cell r="BL53">
            <v>30</v>
          </cell>
          <cell r="BM53">
            <v>201</v>
          </cell>
          <cell r="BN53">
            <v>27</v>
          </cell>
          <cell r="BO53">
            <v>24</v>
          </cell>
          <cell r="BP53">
            <v>31</v>
          </cell>
          <cell r="BQ53">
            <v>27</v>
          </cell>
          <cell r="BR53">
            <v>26</v>
          </cell>
          <cell r="BS53">
            <v>28</v>
          </cell>
          <cell r="BT53">
            <v>34</v>
          </cell>
          <cell r="BU53">
            <v>197</v>
          </cell>
          <cell r="BV53">
            <v>27</v>
          </cell>
          <cell r="BW53">
            <v>26</v>
          </cell>
          <cell r="BX53">
            <v>24</v>
          </cell>
          <cell r="BY53">
            <v>31</v>
          </cell>
          <cell r="BZ53">
            <v>27</v>
          </cell>
          <cell r="CA53">
            <v>26</v>
          </cell>
          <cell r="CB53">
            <v>27</v>
          </cell>
          <cell r="CC53">
            <v>188</v>
          </cell>
          <cell r="CD53">
            <v>28</v>
          </cell>
          <cell r="CE53">
            <v>28</v>
          </cell>
          <cell r="CF53">
            <v>25</v>
          </cell>
          <cell r="CG53">
            <v>24</v>
          </cell>
          <cell r="CH53">
            <v>27</v>
          </cell>
          <cell r="CI53">
            <v>27</v>
          </cell>
          <cell r="CJ53">
            <v>24</v>
          </cell>
          <cell r="CK53">
            <v>183</v>
          </cell>
          <cell r="CL53">
            <v>25</v>
          </cell>
          <cell r="CM53">
            <v>30</v>
          </cell>
          <cell r="CN53">
            <v>29</v>
          </cell>
          <cell r="CO53">
            <v>23</v>
          </cell>
          <cell r="CP53">
            <v>25</v>
          </cell>
          <cell r="CQ53">
            <v>25</v>
          </cell>
          <cell r="CR53">
            <v>28</v>
          </cell>
          <cell r="CS53">
            <v>185</v>
          </cell>
          <cell r="CT53">
            <v>19</v>
          </cell>
          <cell r="CU53">
            <v>26</v>
          </cell>
          <cell r="CV53">
            <v>28</v>
          </cell>
          <cell r="CW53">
            <v>30</v>
          </cell>
          <cell r="CX53">
            <v>22</v>
          </cell>
          <cell r="CY53">
            <v>27</v>
          </cell>
          <cell r="CZ53">
            <v>25</v>
          </cell>
          <cell r="DA53">
            <v>177</v>
          </cell>
          <cell r="DB53">
            <v>21</v>
          </cell>
          <cell r="DC53">
            <v>19</v>
          </cell>
          <cell r="DD53">
            <v>24</v>
          </cell>
          <cell r="DE53">
            <v>29</v>
          </cell>
          <cell r="DF53">
            <v>28</v>
          </cell>
          <cell r="DG53">
            <v>23</v>
          </cell>
          <cell r="DH53">
            <v>28</v>
          </cell>
          <cell r="DI53">
            <v>172</v>
          </cell>
          <cell r="DJ53">
            <v>15</v>
          </cell>
          <cell r="DK53">
            <v>21</v>
          </cell>
          <cell r="DL53">
            <v>20</v>
          </cell>
          <cell r="DM53">
            <v>25</v>
          </cell>
          <cell r="DN53">
            <v>30</v>
          </cell>
          <cell r="DO53">
            <v>26</v>
          </cell>
          <cell r="DP53">
            <v>21</v>
          </cell>
          <cell r="DQ53">
            <v>158</v>
          </cell>
          <cell r="DR53">
            <v>22</v>
          </cell>
          <cell r="DS53">
            <v>14</v>
          </cell>
          <cell r="DT53">
            <v>21</v>
          </cell>
          <cell r="DU53">
            <v>19</v>
          </cell>
          <cell r="DV53">
            <v>28</v>
          </cell>
          <cell r="DW53">
            <v>27</v>
          </cell>
          <cell r="DX53">
            <v>25</v>
          </cell>
          <cell r="DY53">
            <v>156</v>
          </cell>
          <cell r="DZ53">
            <v>12</v>
          </cell>
          <cell r="EA53">
            <v>22</v>
          </cell>
          <cell r="EB53">
            <v>15</v>
          </cell>
          <cell r="EC53">
            <v>20</v>
          </cell>
          <cell r="ED53">
            <v>19</v>
          </cell>
          <cell r="EE53">
            <v>28</v>
          </cell>
          <cell r="EF53">
            <v>25</v>
          </cell>
          <cell r="EG53">
            <v>141</v>
          </cell>
          <cell r="EH53">
            <v>14</v>
          </cell>
          <cell r="EI53">
            <v>13</v>
          </cell>
          <cell r="EJ53">
            <v>20</v>
          </cell>
          <cell r="EK53">
            <v>15</v>
          </cell>
          <cell r="EL53">
            <v>20</v>
          </cell>
          <cell r="EM53">
            <v>20</v>
          </cell>
          <cell r="EN53">
            <v>26</v>
          </cell>
          <cell r="EO53">
            <v>128</v>
          </cell>
          <cell r="EP53">
            <v>13</v>
          </cell>
          <cell r="EQ53">
            <v>13</v>
          </cell>
          <cell r="ER53">
            <v>10</v>
          </cell>
          <cell r="ES53">
            <v>20</v>
          </cell>
          <cell r="ET53">
            <v>17</v>
          </cell>
          <cell r="EU53">
            <v>21</v>
          </cell>
          <cell r="EV53">
            <v>20</v>
          </cell>
          <cell r="EW53">
            <v>114</v>
          </cell>
          <cell r="EX53">
            <v>12</v>
          </cell>
          <cell r="EY53">
            <v>14</v>
          </cell>
          <cell r="EZ53">
            <v>15</v>
          </cell>
          <cell r="FA53">
            <v>11</v>
          </cell>
          <cell r="FB53">
            <v>22</v>
          </cell>
          <cell r="FC53">
            <v>18</v>
          </cell>
          <cell r="FD53">
            <v>20</v>
          </cell>
          <cell r="FE53">
            <v>112</v>
          </cell>
          <cell r="FF53">
            <v>14</v>
          </cell>
          <cell r="FG53">
            <v>12</v>
          </cell>
          <cell r="FH53">
            <v>14</v>
          </cell>
          <cell r="FI53">
            <v>15</v>
          </cell>
          <cell r="FJ53">
            <v>11</v>
          </cell>
          <cell r="FK53">
            <v>22</v>
          </cell>
          <cell r="FL53">
            <v>18</v>
          </cell>
          <cell r="FM53">
            <v>106</v>
          </cell>
          <cell r="FN53">
            <v>10</v>
          </cell>
          <cell r="FO53">
            <v>12</v>
          </cell>
          <cell r="FP53">
            <v>12</v>
          </cell>
          <cell r="FQ53">
            <v>15</v>
          </cell>
          <cell r="FR53">
            <v>14</v>
          </cell>
          <cell r="FS53">
            <v>11</v>
          </cell>
          <cell r="FT53">
            <v>19</v>
          </cell>
          <cell r="FU53">
            <v>93</v>
          </cell>
          <cell r="FV53">
            <v>11</v>
          </cell>
          <cell r="FW53">
            <v>10</v>
          </cell>
          <cell r="FX53">
            <v>12</v>
          </cell>
          <cell r="FY53">
            <v>12</v>
          </cell>
          <cell r="FZ53">
            <v>15</v>
          </cell>
          <cell r="GA53">
            <v>15</v>
          </cell>
          <cell r="GB53">
            <v>11</v>
          </cell>
          <cell r="GC53">
            <v>86</v>
          </cell>
          <cell r="GD53">
            <v>12</v>
          </cell>
          <cell r="GE53">
            <v>12</v>
          </cell>
          <cell r="GF53">
            <v>10</v>
          </cell>
          <cell r="GG53">
            <v>13</v>
          </cell>
          <cell r="GH53">
            <v>11</v>
          </cell>
          <cell r="GI53">
            <v>14</v>
          </cell>
          <cell r="GJ53">
            <v>14</v>
          </cell>
          <cell r="GK53">
            <v>86</v>
          </cell>
          <cell r="GL53">
            <v>13</v>
          </cell>
          <cell r="GM53">
            <v>12</v>
          </cell>
          <cell r="GN53">
            <v>12</v>
          </cell>
          <cell r="GO53">
            <v>10</v>
          </cell>
          <cell r="GP53">
            <v>13</v>
          </cell>
          <cell r="GQ53">
            <v>11</v>
          </cell>
          <cell r="GR53">
            <v>14</v>
          </cell>
          <cell r="GS53">
            <v>85</v>
          </cell>
        </row>
        <row r="54">
          <cell r="A54">
            <v>2047</v>
          </cell>
          <cell r="B54" t="str">
            <v>Great Smeaton Academy Primary School</v>
          </cell>
          <cell r="D54" t="str">
            <v>Academy</v>
          </cell>
          <cell r="E54">
            <v>70</v>
          </cell>
          <cell r="F54">
            <v>75</v>
          </cell>
          <cell r="G54">
            <v>10</v>
          </cell>
          <cell r="H54" t="str">
            <v>Hambleton 003</v>
          </cell>
          <cell r="I54" t="str">
            <v>North Yorkshire</v>
          </cell>
          <cell r="J54" t="str">
            <v>N/A</v>
          </cell>
          <cell r="K54">
            <v>37</v>
          </cell>
          <cell r="L54">
            <v>7</v>
          </cell>
          <cell r="M54">
            <v>0</v>
          </cell>
          <cell r="N54">
            <v>44</v>
          </cell>
          <cell r="O54">
            <v>11</v>
          </cell>
          <cell r="P54">
            <v>8152623</v>
          </cell>
          <cell r="Q54" t="str">
            <v>Northallerton outer area north</v>
          </cell>
          <cell r="R54" t="str">
            <v>Mark Ashton</v>
          </cell>
          <cell r="S54">
            <v>13</v>
          </cell>
          <cell r="T54">
            <v>11</v>
          </cell>
          <cell r="U54">
            <v>25</v>
          </cell>
          <cell r="V54">
            <v>9</v>
          </cell>
          <cell r="W54">
            <v>4</v>
          </cell>
          <cell r="X54">
            <v>5</v>
          </cell>
          <cell r="Y54">
            <v>6</v>
          </cell>
          <cell r="Z54">
            <v>17</v>
          </cell>
          <cell r="AA54">
            <v>9</v>
          </cell>
          <cell r="AB54">
            <v>11</v>
          </cell>
          <cell r="AC54">
            <v>5</v>
          </cell>
          <cell r="AD54">
            <v>9</v>
          </cell>
          <cell r="AE54">
            <v>4</v>
          </cell>
          <cell r="AF54">
            <v>5</v>
          </cell>
          <cell r="AG54">
            <v>6</v>
          </cell>
          <cell r="AH54">
            <v>18</v>
          </cell>
          <cell r="AI54">
            <v>9</v>
          </cell>
          <cell r="AJ54">
            <v>10</v>
          </cell>
          <cell r="AK54">
            <v>5</v>
          </cell>
          <cell r="AL54">
            <v>11</v>
          </cell>
          <cell r="AM54">
            <v>6</v>
          </cell>
          <cell r="AN54">
            <v>6</v>
          </cell>
          <cell r="AO54">
            <v>8</v>
          </cell>
          <cell r="AP54">
            <v>15</v>
          </cell>
          <cell r="AQ54">
            <v>7</v>
          </cell>
          <cell r="AR54">
            <v>10</v>
          </cell>
          <cell r="AS54">
            <v>5</v>
          </cell>
          <cell r="AT54">
            <v>11</v>
          </cell>
          <cell r="AU54">
            <v>5</v>
          </cell>
          <cell r="AV54">
            <v>6</v>
          </cell>
          <cell r="AW54">
            <v>7</v>
          </cell>
          <cell r="AX54">
            <v>51</v>
          </cell>
          <cell r="AY54">
            <v>3</v>
          </cell>
          <cell r="AZ54">
            <v>9</v>
          </cell>
          <cell r="BA54">
            <v>11</v>
          </cell>
          <cell r="BB54">
            <v>6</v>
          </cell>
          <cell r="BC54">
            <v>12</v>
          </cell>
          <cell r="BD54">
            <v>5</v>
          </cell>
          <cell r="BE54">
            <v>4</v>
          </cell>
          <cell r="BF54">
            <v>6</v>
          </cell>
          <cell r="BG54">
            <v>3</v>
          </cell>
          <cell r="BH54">
            <v>11</v>
          </cell>
          <cell r="BI54">
            <v>10</v>
          </cell>
          <cell r="BJ54">
            <v>8</v>
          </cell>
          <cell r="BK54">
            <v>13</v>
          </cell>
          <cell r="BL54">
            <v>5</v>
          </cell>
          <cell r="BM54">
            <v>56</v>
          </cell>
          <cell r="BN54">
            <v>6</v>
          </cell>
          <cell r="BO54">
            <v>7</v>
          </cell>
          <cell r="BP54">
            <v>4</v>
          </cell>
          <cell r="BQ54">
            <v>9</v>
          </cell>
          <cell r="BR54">
            <v>11</v>
          </cell>
          <cell r="BS54">
            <v>7</v>
          </cell>
          <cell r="BT54">
            <v>13</v>
          </cell>
          <cell r="BU54">
            <v>57</v>
          </cell>
          <cell r="BV54">
            <v>10</v>
          </cell>
          <cell r="BW54">
            <v>7</v>
          </cell>
          <cell r="BX54">
            <v>7</v>
          </cell>
          <cell r="BY54">
            <v>4</v>
          </cell>
          <cell r="BZ54">
            <v>10</v>
          </cell>
          <cell r="CA54">
            <v>11</v>
          </cell>
          <cell r="CB54">
            <v>7</v>
          </cell>
          <cell r="CC54">
            <v>56</v>
          </cell>
          <cell r="CD54">
            <v>4</v>
          </cell>
          <cell r="CE54">
            <v>13</v>
          </cell>
          <cell r="CF54">
            <v>7</v>
          </cell>
          <cell r="CG54">
            <v>8</v>
          </cell>
          <cell r="CH54">
            <v>6</v>
          </cell>
          <cell r="CI54">
            <v>9</v>
          </cell>
          <cell r="CJ54">
            <v>13</v>
          </cell>
          <cell r="CK54">
            <v>60</v>
          </cell>
          <cell r="CL54">
            <v>7</v>
          </cell>
          <cell r="CM54">
            <v>4</v>
          </cell>
          <cell r="CN54">
            <v>13</v>
          </cell>
          <cell r="CO54">
            <v>10</v>
          </cell>
          <cell r="CP54">
            <v>8</v>
          </cell>
          <cell r="CQ54">
            <v>7</v>
          </cell>
          <cell r="CR54">
            <v>11</v>
          </cell>
          <cell r="CS54">
            <v>60</v>
          </cell>
          <cell r="CT54">
            <v>7</v>
          </cell>
          <cell r="CU54">
            <v>7</v>
          </cell>
          <cell r="CV54">
            <v>4</v>
          </cell>
          <cell r="CW54">
            <v>13</v>
          </cell>
          <cell r="CX54">
            <v>6</v>
          </cell>
          <cell r="CY54">
            <v>6</v>
          </cell>
          <cell r="CZ54">
            <v>8</v>
          </cell>
          <cell r="DA54">
            <v>51</v>
          </cell>
          <cell r="DB54">
            <v>1</v>
          </cell>
          <cell r="DC54">
            <v>7</v>
          </cell>
          <cell r="DD54">
            <v>7</v>
          </cell>
          <cell r="DE54">
            <v>4</v>
          </cell>
          <cell r="DF54">
            <v>10</v>
          </cell>
          <cell r="DG54">
            <v>6</v>
          </cell>
          <cell r="DH54">
            <v>6</v>
          </cell>
          <cell r="DI54">
            <v>41</v>
          </cell>
          <cell r="DJ54">
            <v>9</v>
          </cell>
          <cell r="DK54">
            <v>1</v>
          </cell>
          <cell r="DL54">
            <v>7</v>
          </cell>
          <cell r="DM54">
            <v>7</v>
          </cell>
          <cell r="DN54">
            <v>4</v>
          </cell>
          <cell r="DO54">
            <v>10</v>
          </cell>
          <cell r="DP54">
            <v>6</v>
          </cell>
          <cell r="DQ54">
            <v>44</v>
          </cell>
          <cell r="DR54">
            <v>5</v>
          </cell>
          <cell r="DS54">
            <v>8</v>
          </cell>
          <cell r="DT54">
            <v>2</v>
          </cell>
          <cell r="DU54">
            <v>8</v>
          </cell>
          <cell r="DV54">
            <v>6</v>
          </cell>
          <cell r="DW54">
            <v>5</v>
          </cell>
          <cell r="DX54">
            <v>10</v>
          </cell>
          <cell r="DY54">
            <v>44</v>
          </cell>
          <cell r="DZ54">
            <v>2</v>
          </cell>
          <cell r="EA54">
            <v>5</v>
          </cell>
          <cell r="EB54">
            <v>8</v>
          </cell>
          <cell r="EC54">
            <v>2</v>
          </cell>
          <cell r="ED54">
            <v>9</v>
          </cell>
          <cell r="EE54">
            <v>6</v>
          </cell>
          <cell r="EF54">
            <v>5</v>
          </cell>
          <cell r="EG54">
            <v>37</v>
          </cell>
          <cell r="EH54">
            <v>3</v>
          </cell>
          <cell r="EI54">
            <v>2</v>
          </cell>
          <cell r="EJ54">
            <v>4</v>
          </cell>
          <cell r="EK54">
            <v>8</v>
          </cell>
          <cell r="EL54">
            <v>3</v>
          </cell>
          <cell r="EM54">
            <v>7</v>
          </cell>
          <cell r="EN54">
            <v>6</v>
          </cell>
          <cell r="EO54">
            <v>33</v>
          </cell>
          <cell r="EP54">
            <v>5</v>
          </cell>
          <cell r="EQ54">
            <v>5</v>
          </cell>
          <cell r="ER54">
            <v>3</v>
          </cell>
          <cell r="ES54">
            <v>4</v>
          </cell>
          <cell r="ET54">
            <v>9</v>
          </cell>
          <cell r="EU54">
            <v>3</v>
          </cell>
          <cell r="EV54">
            <v>6</v>
          </cell>
          <cell r="EW54">
            <v>35</v>
          </cell>
          <cell r="EX54">
            <v>2</v>
          </cell>
          <cell r="EY54">
            <v>6</v>
          </cell>
          <cell r="EZ54">
            <v>6</v>
          </cell>
          <cell r="FA54">
            <v>4</v>
          </cell>
          <cell r="FB54">
            <v>6</v>
          </cell>
          <cell r="FC54">
            <v>9</v>
          </cell>
          <cell r="FD54">
            <v>4</v>
          </cell>
          <cell r="FE54">
            <v>37</v>
          </cell>
          <cell r="FF54">
            <v>0</v>
          </cell>
          <cell r="FG54">
            <v>2</v>
          </cell>
          <cell r="FH54">
            <v>6</v>
          </cell>
          <cell r="FI54">
            <v>6</v>
          </cell>
          <cell r="FJ54">
            <v>4</v>
          </cell>
          <cell r="FK54">
            <v>6</v>
          </cell>
          <cell r="FL54">
            <v>8</v>
          </cell>
          <cell r="FM54">
            <v>32</v>
          </cell>
          <cell r="FN54">
            <v>4</v>
          </cell>
          <cell r="FO54">
            <v>2</v>
          </cell>
          <cell r="FP54">
            <v>4</v>
          </cell>
          <cell r="FQ54">
            <v>7</v>
          </cell>
          <cell r="FR54">
            <v>5</v>
          </cell>
          <cell r="FS54">
            <v>4</v>
          </cell>
          <cell r="FT54">
            <v>6</v>
          </cell>
          <cell r="FU54">
            <v>32</v>
          </cell>
          <cell r="FV54">
            <v>0</v>
          </cell>
          <cell r="FW54">
            <v>5</v>
          </cell>
          <cell r="FX54">
            <v>2</v>
          </cell>
          <cell r="FY54">
            <v>4</v>
          </cell>
          <cell r="FZ54">
            <v>8</v>
          </cell>
          <cell r="GA54">
            <v>5</v>
          </cell>
          <cell r="GB54">
            <v>4</v>
          </cell>
          <cell r="GC54">
            <v>28</v>
          </cell>
          <cell r="GD54">
            <v>0</v>
          </cell>
          <cell r="GE54">
            <v>0</v>
          </cell>
          <cell r="GF54">
            <v>4</v>
          </cell>
          <cell r="GG54">
            <v>2</v>
          </cell>
          <cell r="GH54">
            <v>5</v>
          </cell>
          <cell r="GI54">
            <v>8</v>
          </cell>
          <cell r="GJ54">
            <v>5</v>
          </cell>
          <cell r="GK54">
            <v>24</v>
          </cell>
          <cell r="GL54">
            <v>1</v>
          </cell>
          <cell r="GM54">
            <v>0</v>
          </cell>
          <cell r="GN54">
            <v>0</v>
          </cell>
          <cell r="GO54">
            <v>4</v>
          </cell>
          <cell r="GP54">
            <v>2</v>
          </cell>
          <cell r="GQ54">
            <v>5</v>
          </cell>
          <cell r="GR54">
            <v>8</v>
          </cell>
          <cell r="GS54">
            <v>20</v>
          </cell>
        </row>
        <row r="55">
          <cell r="A55">
            <v>3055</v>
          </cell>
          <cell r="B55" t="str">
            <v>Huby CofE Primary School</v>
          </cell>
          <cell r="E55">
            <v>105</v>
          </cell>
          <cell r="F55">
            <v>115</v>
          </cell>
          <cell r="G55">
            <v>16</v>
          </cell>
          <cell r="H55" t="str">
            <v>Hambleton 010</v>
          </cell>
          <cell r="I55" t="str">
            <v>North Yorkshire</v>
          </cell>
          <cell r="J55" t="str">
            <v>York</v>
          </cell>
          <cell r="K55">
            <v>50</v>
          </cell>
          <cell r="L55">
            <v>0</v>
          </cell>
          <cell r="M55">
            <v>0</v>
          </cell>
          <cell r="N55">
            <v>50</v>
          </cell>
          <cell r="O55">
            <v>12.5</v>
          </cell>
          <cell r="P55">
            <v>8152607</v>
          </cell>
          <cell r="Q55" t="str">
            <v xml:space="preserve">Easingwold </v>
          </cell>
          <cell r="R55" t="str">
            <v>Mark Ashton</v>
          </cell>
          <cell r="S55">
            <v>60</v>
          </cell>
          <cell r="T55">
            <v>36</v>
          </cell>
          <cell r="U55">
            <v>80</v>
          </cell>
          <cell r="V55">
            <v>16</v>
          </cell>
          <cell r="W55">
            <v>13</v>
          </cell>
          <cell r="X55">
            <v>13</v>
          </cell>
          <cell r="Y55">
            <v>11</v>
          </cell>
          <cell r="Z55">
            <v>13</v>
          </cell>
          <cell r="AA55">
            <v>15</v>
          </cell>
          <cell r="AB55">
            <v>22</v>
          </cell>
          <cell r="AC55">
            <v>15</v>
          </cell>
          <cell r="AD55">
            <v>18</v>
          </cell>
          <cell r="AE55">
            <v>14</v>
          </cell>
          <cell r="AF55">
            <v>11</v>
          </cell>
          <cell r="AG55">
            <v>11</v>
          </cell>
          <cell r="AH55">
            <v>14</v>
          </cell>
          <cell r="AI55">
            <v>14</v>
          </cell>
          <cell r="AJ55">
            <v>8</v>
          </cell>
          <cell r="AK55">
            <v>17</v>
          </cell>
          <cell r="AL55">
            <v>16</v>
          </cell>
          <cell r="AM55">
            <v>13</v>
          </cell>
          <cell r="AN55">
            <v>10</v>
          </cell>
          <cell r="AO55">
            <v>12</v>
          </cell>
          <cell r="AP55">
            <v>12</v>
          </cell>
          <cell r="AQ55">
            <v>13</v>
          </cell>
          <cell r="AR55">
            <v>9</v>
          </cell>
          <cell r="AS55">
            <v>17</v>
          </cell>
          <cell r="AT55">
            <v>17</v>
          </cell>
          <cell r="AU55">
            <v>13</v>
          </cell>
          <cell r="AV55">
            <v>10</v>
          </cell>
          <cell r="AW55">
            <v>12</v>
          </cell>
          <cell r="AX55">
            <v>91</v>
          </cell>
          <cell r="AY55">
            <v>16</v>
          </cell>
          <cell r="AZ55">
            <v>14</v>
          </cell>
          <cell r="BA55">
            <v>9</v>
          </cell>
          <cell r="BB55">
            <v>18</v>
          </cell>
          <cell r="BC55">
            <v>19</v>
          </cell>
          <cell r="BD55">
            <v>13</v>
          </cell>
          <cell r="BE55">
            <v>11</v>
          </cell>
          <cell r="BF55">
            <v>15</v>
          </cell>
          <cell r="BG55">
            <v>17</v>
          </cell>
          <cell r="BH55">
            <v>13</v>
          </cell>
          <cell r="BI55">
            <v>10</v>
          </cell>
          <cell r="BJ55">
            <v>19</v>
          </cell>
          <cell r="BK55">
            <v>18</v>
          </cell>
          <cell r="BL55">
            <v>13</v>
          </cell>
          <cell r="BM55">
            <v>105</v>
          </cell>
          <cell r="BN55">
            <v>12</v>
          </cell>
          <cell r="BO55">
            <v>15</v>
          </cell>
          <cell r="BP55">
            <v>15</v>
          </cell>
          <cell r="BQ55">
            <v>13</v>
          </cell>
          <cell r="BR55">
            <v>11</v>
          </cell>
          <cell r="BS55">
            <v>17</v>
          </cell>
          <cell r="BT55">
            <v>17</v>
          </cell>
          <cell r="BU55">
            <v>100</v>
          </cell>
          <cell r="BV55">
            <v>13</v>
          </cell>
          <cell r="BW55">
            <v>12</v>
          </cell>
          <cell r="BX55">
            <v>14</v>
          </cell>
          <cell r="BY55">
            <v>15</v>
          </cell>
          <cell r="BZ55">
            <v>13</v>
          </cell>
          <cell r="CA55">
            <v>14</v>
          </cell>
          <cell r="CB55">
            <v>18</v>
          </cell>
          <cell r="CC55">
            <v>99</v>
          </cell>
          <cell r="CD55">
            <v>13</v>
          </cell>
          <cell r="CE55">
            <v>13</v>
          </cell>
          <cell r="CF55">
            <v>12</v>
          </cell>
          <cell r="CG55">
            <v>13</v>
          </cell>
          <cell r="CH55">
            <v>16</v>
          </cell>
          <cell r="CI55">
            <v>14</v>
          </cell>
          <cell r="CJ55">
            <v>14</v>
          </cell>
          <cell r="CK55">
            <v>95</v>
          </cell>
          <cell r="CL55">
            <v>11</v>
          </cell>
          <cell r="CM55">
            <v>12</v>
          </cell>
          <cell r="CN55">
            <v>13</v>
          </cell>
          <cell r="CO55">
            <v>13</v>
          </cell>
          <cell r="CP55">
            <v>13</v>
          </cell>
          <cell r="CQ55">
            <v>16</v>
          </cell>
          <cell r="CR55">
            <v>15</v>
          </cell>
          <cell r="CS55">
            <v>93</v>
          </cell>
          <cell r="CT55">
            <v>6</v>
          </cell>
          <cell r="CU55">
            <v>11</v>
          </cell>
          <cell r="CV55">
            <v>12</v>
          </cell>
          <cell r="CW55">
            <v>14</v>
          </cell>
          <cell r="CX55">
            <v>13</v>
          </cell>
          <cell r="CY55">
            <v>12</v>
          </cell>
          <cell r="CZ55">
            <v>16</v>
          </cell>
          <cell r="DA55">
            <v>84</v>
          </cell>
          <cell r="DB55">
            <v>11</v>
          </cell>
          <cell r="DC55">
            <v>6</v>
          </cell>
          <cell r="DD55">
            <v>12</v>
          </cell>
          <cell r="DE55">
            <v>13</v>
          </cell>
          <cell r="DF55">
            <v>16</v>
          </cell>
          <cell r="DG55">
            <v>14</v>
          </cell>
          <cell r="DH55">
            <v>12</v>
          </cell>
          <cell r="DI55">
            <v>84</v>
          </cell>
          <cell r="DJ55">
            <v>7</v>
          </cell>
          <cell r="DK55">
            <v>13</v>
          </cell>
          <cell r="DL55">
            <v>5</v>
          </cell>
          <cell r="DM55">
            <v>15</v>
          </cell>
          <cell r="DN55">
            <v>13</v>
          </cell>
          <cell r="DO55">
            <v>15</v>
          </cell>
          <cell r="DP55">
            <v>14</v>
          </cell>
          <cell r="DQ55">
            <v>82</v>
          </cell>
          <cell r="DR55">
            <v>21</v>
          </cell>
          <cell r="DS55">
            <v>10</v>
          </cell>
          <cell r="DT55">
            <v>13</v>
          </cell>
          <cell r="DU55">
            <v>8</v>
          </cell>
          <cell r="DV55">
            <v>16</v>
          </cell>
          <cell r="DW55">
            <v>13</v>
          </cell>
          <cell r="DX55">
            <v>15</v>
          </cell>
          <cell r="DY55">
            <v>96</v>
          </cell>
          <cell r="DZ55">
            <v>14</v>
          </cell>
          <cell r="EA55">
            <v>21</v>
          </cell>
          <cell r="EB55">
            <v>10</v>
          </cell>
          <cell r="EC55">
            <v>14</v>
          </cell>
          <cell r="ED55">
            <v>9</v>
          </cell>
          <cell r="EE55">
            <v>17</v>
          </cell>
          <cell r="EF55">
            <v>14</v>
          </cell>
          <cell r="EG55">
            <v>99</v>
          </cell>
          <cell r="EH55">
            <v>8</v>
          </cell>
          <cell r="EI55">
            <v>17</v>
          </cell>
          <cell r="EJ55">
            <v>21</v>
          </cell>
          <cell r="EK55">
            <v>10</v>
          </cell>
          <cell r="EL55">
            <v>14</v>
          </cell>
          <cell r="EM55">
            <v>9</v>
          </cell>
          <cell r="EN55">
            <v>16</v>
          </cell>
          <cell r="EO55">
            <v>95</v>
          </cell>
          <cell r="EP55">
            <v>22</v>
          </cell>
          <cell r="EQ55">
            <v>7</v>
          </cell>
          <cell r="ER55">
            <v>17</v>
          </cell>
          <cell r="ES55">
            <v>19</v>
          </cell>
          <cell r="ET55">
            <v>8</v>
          </cell>
          <cell r="EU55">
            <v>15</v>
          </cell>
          <cell r="EV55">
            <v>9</v>
          </cell>
          <cell r="EW55">
            <v>97</v>
          </cell>
          <cell r="EX55">
            <v>16</v>
          </cell>
          <cell r="EY55">
            <v>23</v>
          </cell>
          <cell r="EZ55">
            <v>7</v>
          </cell>
          <cell r="FA55">
            <v>18</v>
          </cell>
          <cell r="FB55">
            <v>17</v>
          </cell>
          <cell r="FC55">
            <v>9</v>
          </cell>
          <cell r="FD55">
            <v>14</v>
          </cell>
          <cell r="FE55">
            <v>104</v>
          </cell>
          <cell r="FF55">
            <v>12</v>
          </cell>
          <cell r="FG55">
            <v>16</v>
          </cell>
          <cell r="FH55">
            <v>23</v>
          </cell>
          <cell r="FI55">
            <v>7</v>
          </cell>
          <cell r="FJ55">
            <v>18</v>
          </cell>
          <cell r="FK55">
            <v>15</v>
          </cell>
          <cell r="FL55">
            <v>9</v>
          </cell>
          <cell r="FM55">
            <v>100</v>
          </cell>
          <cell r="FN55">
            <v>11</v>
          </cell>
          <cell r="FO55">
            <v>11</v>
          </cell>
          <cell r="FP55">
            <v>15</v>
          </cell>
          <cell r="FQ55">
            <v>22</v>
          </cell>
          <cell r="FR55">
            <v>7</v>
          </cell>
          <cell r="FS55">
            <v>16</v>
          </cell>
          <cell r="FT55">
            <v>17</v>
          </cell>
          <cell r="FU55">
            <v>99</v>
          </cell>
          <cell r="FV55">
            <v>14</v>
          </cell>
          <cell r="FW55">
            <v>10</v>
          </cell>
          <cell r="FX55">
            <v>10</v>
          </cell>
          <cell r="FY55">
            <v>16</v>
          </cell>
          <cell r="FZ55">
            <v>23</v>
          </cell>
          <cell r="GA55">
            <v>5</v>
          </cell>
          <cell r="GB55">
            <v>17</v>
          </cell>
          <cell r="GC55">
            <v>95</v>
          </cell>
          <cell r="GD55">
            <v>11</v>
          </cell>
          <cell r="GE55">
            <v>15</v>
          </cell>
          <cell r="GF55">
            <v>11</v>
          </cell>
          <cell r="GG55">
            <v>12</v>
          </cell>
          <cell r="GH55">
            <v>16</v>
          </cell>
          <cell r="GI55">
            <v>24</v>
          </cell>
          <cell r="GJ55">
            <v>6</v>
          </cell>
          <cell r="GK55">
            <v>95</v>
          </cell>
          <cell r="GL55">
            <v>14</v>
          </cell>
          <cell r="GM55">
            <v>11</v>
          </cell>
          <cell r="GN55">
            <v>15</v>
          </cell>
          <cell r="GO55">
            <v>11</v>
          </cell>
          <cell r="GP55">
            <v>12</v>
          </cell>
          <cell r="GQ55">
            <v>16</v>
          </cell>
          <cell r="GR55">
            <v>24</v>
          </cell>
          <cell r="GS55">
            <v>103</v>
          </cell>
        </row>
        <row r="56">
          <cell r="A56">
            <v>2030</v>
          </cell>
          <cell r="B56" t="str">
            <v>Husthwaite Church of England Primary School</v>
          </cell>
          <cell r="C56">
            <v>3057</v>
          </cell>
          <cell r="D56" t="str">
            <v>Academy</v>
          </cell>
          <cell r="E56">
            <v>105</v>
          </cell>
          <cell r="F56">
            <v>108</v>
          </cell>
          <cell r="G56">
            <v>15</v>
          </cell>
          <cell r="H56" t="str">
            <v>Hambleton 009</v>
          </cell>
          <cell r="I56" t="str">
            <v>North Yorkshire</v>
          </cell>
          <cell r="J56" t="str">
            <v>York</v>
          </cell>
          <cell r="K56">
            <v>47</v>
          </cell>
          <cell r="L56">
            <v>0</v>
          </cell>
          <cell r="M56">
            <v>0</v>
          </cell>
          <cell r="N56">
            <v>47</v>
          </cell>
          <cell r="O56">
            <v>11.75</v>
          </cell>
          <cell r="P56">
            <v>8152607</v>
          </cell>
          <cell r="Q56" t="str">
            <v>Easingwold</v>
          </cell>
          <cell r="R56" t="str">
            <v>Mark Ashton</v>
          </cell>
          <cell r="S56">
            <v>28</v>
          </cell>
          <cell r="T56">
            <v>29</v>
          </cell>
          <cell r="U56">
            <v>108</v>
          </cell>
          <cell r="V56">
            <v>22</v>
          </cell>
          <cell r="W56">
            <v>16</v>
          </cell>
          <cell r="X56">
            <v>18</v>
          </cell>
          <cell r="Y56">
            <v>20</v>
          </cell>
          <cell r="Z56">
            <v>16</v>
          </cell>
          <cell r="AA56">
            <v>14</v>
          </cell>
          <cell r="AB56">
            <v>16</v>
          </cell>
          <cell r="AC56">
            <v>12</v>
          </cell>
          <cell r="AD56">
            <v>23</v>
          </cell>
          <cell r="AE56">
            <v>16</v>
          </cell>
          <cell r="AF56">
            <v>17</v>
          </cell>
          <cell r="AG56">
            <v>19</v>
          </cell>
          <cell r="AH56">
            <v>15</v>
          </cell>
          <cell r="AI56">
            <v>14</v>
          </cell>
          <cell r="AJ56">
            <v>7</v>
          </cell>
          <cell r="AK56">
            <v>12</v>
          </cell>
          <cell r="AL56">
            <v>21</v>
          </cell>
          <cell r="AM56">
            <v>14</v>
          </cell>
          <cell r="AN56">
            <v>14</v>
          </cell>
          <cell r="AO56">
            <v>19</v>
          </cell>
          <cell r="AP56">
            <v>16</v>
          </cell>
          <cell r="AQ56">
            <v>15</v>
          </cell>
          <cell r="AR56">
            <v>8</v>
          </cell>
          <cell r="AS56">
            <v>13</v>
          </cell>
          <cell r="AT56">
            <v>19</v>
          </cell>
          <cell r="AU56">
            <v>15</v>
          </cell>
          <cell r="AV56">
            <v>15</v>
          </cell>
          <cell r="AW56">
            <v>16</v>
          </cell>
          <cell r="AX56">
            <v>101</v>
          </cell>
          <cell r="AY56">
            <v>11</v>
          </cell>
          <cell r="AZ56">
            <v>16</v>
          </cell>
          <cell r="BA56">
            <v>8</v>
          </cell>
          <cell r="BB56">
            <v>12</v>
          </cell>
          <cell r="BC56">
            <v>18</v>
          </cell>
          <cell r="BD56">
            <v>13</v>
          </cell>
          <cell r="BE56">
            <v>14</v>
          </cell>
          <cell r="BF56">
            <v>9</v>
          </cell>
          <cell r="BG56">
            <v>12</v>
          </cell>
          <cell r="BH56">
            <v>16</v>
          </cell>
          <cell r="BI56">
            <v>9</v>
          </cell>
          <cell r="BJ56">
            <v>15</v>
          </cell>
          <cell r="BK56">
            <v>17</v>
          </cell>
          <cell r="BL56">
            <v>11</v>
          </cell>
          <cell r="BM56">
            <v>89</v>
          </cell>
          <cell r="BN56">
            <v>17</v>
          </cell>
          <cell r="BO56">
            <v>8</v>
          </cell>
          <cell r="BP56">
            <v>11</v>
          </cell>
          <cell r="BQ56">
            <v>17</v>
          </cell>
          <cell r="BR56">
            <v>9</v>
          </cell>
          <cell r="BS56">
            <v>16</v>
          </cell>
          <cell r="BT56">
            <v>16</v>
          </cell>
          <cell r="BU56">
            <v>94</v>
          </cell>
          <cell r="BV56">
            <v>10</v>
          </cell>
          <cell r="BW56">
            <v>17</v>
          </cell>
          <cell r="BX56">
            <v>10</v>
          </cell>
          <cell r="BY56">
            <v>12</v>
          </cell>
          <cell r="BZ56">
            <v>16</v>
          </cell>
          <cell r="CA56">
            <v>10</v>
          </cell>
          <cell r="CB56">
            <v>16</v>
          </cell>
          <cell r="CC56">
            <v>91</v>
          </cell>
          <cell r="CD56">
            <v>10</v>
          </cell>
          <cell r="CE56">
            <v>8</v>
          </cell>
          <cell r="CF56">
            <v>16</v>
          </cell>
          <cell r="CG56">
            <v>8</v>
          </cell>
          <cell r="CH56">
            <v>10</v>
          </cell>
          <cell r="CI56">
            <v>15</v>
          </cell>
          <cell r="CJ56">
            <v>9</v>
          </cell>
          <cell r="CK56">
            <v>76</v>
          </cell>
          <cell r="CL56">
            <v>9</v>
          </cell>
          <cell r="CM56">
            <v>9</v>
          </cell>
          <cell r="CN56">
            <v>8</v>
          </cell>
          <cell r="CO56">
            <v>17</v>
          </cell>
          <cell r="CP56">
            <v>7</v>
          </cell>
          <cell r="CQ56">
            <v>10</v>
          </cell>
          <cell r="CR56">
            <v>17</v>
          </cell>
          <cell r="CS56">
            <v>77</v>
          </cell>
          <cell r="CT56">
            <v>3</v>
          </cell>
          <cell r="CU56">
            <v>10</v>
          </cell>
          <cell r="CV56">
            <v>8</v>
          </cell>
          <cell r="CW56">
            <v>9</v>
          </cell>
          <cell r="CX56">
            <v>16</v>
          </cell>
          <cell r="CY56">
            <v>10</v>
          </cell>
          <cell r="CZ56">
            <v>9</v>
          </cell>
          <cell r="DA56">
            <v>65</v>
          </cell>
          <cell r="DB56">
            <v>10</v>
          </cell>
          <cell r="DC56">
            <v>3</v>
          </cell>
          <cell r="DD56">
            <v>11</v>
          </cell>
          <cell r="DE56">
            <v>9</v>
          </cell>
          <cell r="DF56">
            <v>10</v>
          </cell>
          <cell r="DG56">
            <v>15</v>
          </cell>
          <cell r="DH56">
            <v>11</v>
          </cell>
          <cell r="DI56">
            <v>69</v>
          </cell>
          <cell r="DJ56">
            <v>10</v>
          </cell>
          <cell r="DK56">
            <v>10</v>
          </cell>
          <cell r="DL56">
            <v>4</v>
          </cell>
          <cell r="DM56">
            <v>10</v>
          </cell>
          <cell r="DN56">
            <v>9</v>
          </cell>
          <cell r="DO56">
            <v>9</v>
          </cell>
          <cell r="DP56">
            <v>16</v>
          </cell>
          <cell r="DQ56">
            <v>68</v>
          </cell>
          <cell r="DR56">
            <v>7</v>
          </cell>
          <cell r="DS56">
            <v>12</v>
          </cell>
          <cell r="DT56">
            <v>9</v>
          </cell>
          <cell r="DU56">
            <v>6</v>
          </cell>
          <cell r="DV56">
            <v>8</v>
          </cell>
          <cell r="DW56">
            <v>9</v>
          </cell>
          <cell r="DX56">
            <v>7</v>
          </cell>
          <cell r="DY56">
            <v>58</v>
          </cell>
          <cell r="DZ56">
            <v>9</v>
          </cell>
          <cell r="EA56">
            <v>6</v>
          </cell>
          <cell r="EB56">
            <v>13</v>
          </cell>
          <cell r="EC56">
            <v>10</v>
          </cell>
          <cell r="ED56">
            <v>7</v>
          </cell>
          <cell r="EE56">
            <v>9</v>
          </cell>
          <cell r="EF56">
            <v>8</v>
          </cell>
          <cell r="EG56">
            <v>62</v>
          </cell>
          <cell r="EH56">
            <v>8</v>
          </cell>
          <cell r="EI56">
            <v>9</v>
          </cell>
          <cell r="EJ56">
            <v>5</v>
          </cell>
          <cell r="EK56">
            <v>13</v>
          </cell>
          <cell r="EL56">
            <v>9</v>
          </cell>
          <cell r="EM56">
            <v>7</v>
          </cell>
          <cell r="EN56">
            <v>9</v>
          </cell>
          <cell r="EO56">
            <v>60</v>
          </cell>
          <cell r="EP56">
            <v>8</v>
          </cell>
          <cell r="EQ56">
            <v>9</v>
          </cell>
          <cell r="ER56">
            <v>10</v>
          </cell>
          <cell r="ES56">
            <v>5</v>
          </cell>
          <cell r="ET56">
            <v>14</v>
          </cell>
          <cell r="EU56">
            <v>8</v>
          </cell>
          <cell r="EV56">
            <v>9</v>
          </cell>
          <cell r="EW56">
            <v>63</v>
          </cell>
          <cell r="EX56">
            <v>10</v>
          </cell>
          <cell r="EY56">
            <v>8</v>
          </cell>
          <cell r="EZ56">
            <v>9</v>
          </cell>
          <cell r="FA56">
            <v>9</v>
          </cell>
          <cell r="FB56">
            <v>4</v>
          </cell>
          <cell r="FC56">
            <v>11</v>
          </cell>
          <cell r="FD56">
            <v>8</v>
          </cell>
          <cell r="FE56">
            <v>59</v>
          </cell>
          <cell r="FF56">
            <v>8</v>
          </cell>
          <cell r="FG56">
            <v>9</v>
          </cell>
          <cell r="FH56">
            <v>8</v>
          </cell>
          <cell r="FI56">
            <v>8</v>
          </cell>
          <cell r="FJ56">
            <v>9</v>
          </cell>
          <cell r="FK56">
            <v>4</v>
          </cell>
          <cell r="FL56">
            <v>11</v>
          </cell>
          <cell r="FM56">
            <v>57</v>
          </cell>
          <cell r="FN56">
            <v>8</v>
          </cell>
          <cell r="FO56">
            <v>9</v>
          </cell>
          <cell r="FP56">
            <v>10</v>
          </cell>
          <cell r="FQ56">
            <v>8</v>
          </cell>
          <cell r="FR56">
            <v>8</v>
          </cell>
          <cell r="FS56">
            <v>9</v>
          </cell>
          <cell r="FT56">
            <v>4</v>
          </cell>
          <cell r="FU56">
            <v>56</v>
          </cell>
          <cell r="FV56">
            <v>3</v>
          </cell>
          <cell r="FW56">
            <v>7</v>
          </cell>
          <cell r="FX56">
            <v>8</v>
          </cell>
          <cell r="FY56">
            <v>9</v>
          </cell>
          <cell r="FZ56">
            <v>10</v>
          </cell>
          <cell r="GA56">
            <v>8</v>
          </cell>
          <cell r="GB56">
            <v>8</v>
          </cell>
          <cell r="GC56">
            <v>53</v>
          </cell>
          <cell r="GD56">
            <v>8</v>
          </cell>
          <cell r="GE56">
            <v>5</v>
          </cell>
          <cell r="GF56">
            <v>8</v>
          </cell>
          <cell r="GG56">
            <v>10</v>
          </cell>
          <cell r="GH56">
            <v>10</v>
          </cell>
          <cell r="GI56">
            <v>10</v>
          </cell>
          <cell r="GJ56">
            <v>8</v>
          </cell>
          <cell r="GK56">
            <v>59</v>
          </cell>
          <cell r="GL56">
            <v>9</v>
          </cell>
          <cell r="GM56">
            <v>8</v>
          </cell>
          <cell r="GN56">
            <v>5</v>
          </cell>
          <cell r="GO56">
            <v>8</v>
          </cell>
          <cell r="GP56">
            <v>10</v>
          </cell>
          <cell r="GQ56">
            <v>10</v>
          </cell>
          <cell r="GR56">
            <v>10</v>
          </cell>
          <cell r="GS56">
            <v>60</v>
          </cell>
        </row>
        <row r="57">
          <cell r="A57">
            <v>2228</v>
          </cell>
          <cell r="B57" t="str">
            <v>Hutton Rudby Primary School</v>
          </cell>
          <cell r="E57">
            <v>210</v>
          </cell>
          <cell r="F57">
            <v>210</v>
          </cell>
          <cell r="G57">
            <v>30</v>
          </cell>
          <cell r="H57" t="str">
            <v>Hambleton 002</v>
          </cell>
          <cell r="I57" t="str">
            <v>North Yorkshire</v>
          </cell>
          <cell r="J57" t="str">
            <v>N/A</v>
          </cell>
          <cell r="K57">
            <v>52</v>
          </cell>
          <cell r="L57">
            <v>50</v>
          </cell>
          <cell r="M57">
            <v>0</v>
          </cell>
          <cell r="N57">
            <v>102</v>
          </cell>
          <cell r="O57">
            <v>25.5</v>
          </cell>
          <cell r="P57">
            <v>8152636</v>
          </cell>
          <cell r="Q57" t="str">
            <v>Stokesley</v>
          </cell>
          <cell r="R57" t="str">
            <v>Mark Ashton</v>
          </cell>
          <cell r="S57">
            <v>124</v>
          </cell>
          <cell r="T57">
            <v>78</v>
          </cell>
          <cell r="U57">
            <v>152</v>
          </cell>
          <cell r="V57">
            <v>30</v>
          </cell>
          <cell r="W57">
            <v>29</v>
          </cell>
          <cell r="X57">
            <v>24</v>
          </cell>
          <cell r="Y57">
            <v>28</v>
          </cell>
          <cell r="Z57">
            <v>32</v>
          </cell>
          <cell r="AA57">
            <v>33</v>
          </cell>
          <cell r="AB57">
            <v>30</v>
          </cell>
          <cell r="AC57">
            <v>25</v>
          </cell>
          <cell r="AD57">
            <v>30</v>
          </cell>
          <cell r="AE57">
            <v>32</v>
          </cell>
          <cell r="AF57">
            <v>25</v>
          </cell>
          <cell r="AG57">
            <v>31</v>
          </cell>
          <cell r="AH57">
            <v>31</v>
          </cell>
          <cell r="AI57">
            <v>33</v>
          </cell>
          <cell r="AJ57">
            <v>25</v>
          </cell>
          <cell r="AK57">
            <v>29</v>
          </cell>
          <cell r="AL57">
            <v>29</v>
          </cell>
          <cell r="AM57">
            <v>32</v>
          </cell>
          <cell r="AN57">
            <v>27</v>
          </cell>
          <cell r="AO57">
            <v>31</v>
          </cell>
          <cell r="AP57">
            <v>32</v>
          </cell>
          <cell r="AQ57">
            <v>24</v>
          </cell>
          <cell r="AR57">
            <v>24</v>
          </cell>
          <cell r="AS57">
            <v>30</v>
          </cell>
          <cell r="AT57">
            <v>30</v>
          </cell>
          <cell r="AU57">
            <v>31</v>
          </cell>
          <cell r="AV57">
            <v>28</v>
          </cell>
          <cell r="AW57">
            <v>30</v>
          </cell>
          <cell r="AX57">
            <v>197</v>
          </cell>
          <cell r="AY57">
            <v>29</v>
          </cell>
          <cell r="AZ57">
            <v>23</v>
          </cell>
          <cell r="BA57">
            <v>25</v>
          </cell>
          <cell r="BB57">
            <v>32</v>
          </cell>
          <cell r="BC57">
            <v>32</v>
          </cell>
          <cell r="BD57">
            <v>30</v>
          </cell>
          <cell r="BE57">
            <v>27</v>
          </cell>
          <cell r="BF57">
            <v>25</v>
          </cell>
          <cell r="BG57">
            <v>30</v>
          </cell>
          <cell r="BH57">
            <v>28</v>
          </cell>
          <cell r="BI57">
            <v>27</v>
          </cell>
          <cell r="BJ57">
            <v>32</v>
          </cell>
          <cell r="BK57">
            <v>32</v>
          </cell>
          <cell r="BL57">
            <v>29</v>
          </cell>
          <cell r="BM57">
            <v>203</v>
          </cell>
          <cell r="BN57">
            <v>29</v>
          </cell>
          <cell r="BO57">
            <v>25</v>
          </cell>
          <cell r="BP57">
            <v>31</v>
          </cell>
          <cell r="BQ57">
            <v>31</v>
          </cell>
          <cell r="BR57">
            <v>27</v>
          </cell>
          <cell r="BS57">
            <v>32</v>
          </cell>
          <cell r="BT57">
            <v>31</v>
          </cell>
          <cell r="BU57">
            <v>206</v>
          </cell>
          <cell r="BV57">
            <v>27</v>
          </cell>
          <cell r="BW57">
            <v>30</v>
          </cell>
          <cell r="BX57">
            <v>27</v>
          </cell>
          <cell r="BY57">
            <v>29</v>
          </cell>
          <cell r="BZ57">
            <v>29</v>
          </cell>
          <cell r="CA57">
            <v>29</v>
          </cell>
          <cell r="CB57">
            <v>31</v>
          </cell>
          <cell r="CC57">
            <v>202</v>
          </cell>
          <cell r="CD57">
            <v>25</v>
          </cell>
          <cell r="CE57">
            <v>28</v>
          </cell>
          <cell r="CF57">
            <v>31</v>
          </cell>
          <cell r="CG57">
            <v>30</v>
          </cell>
          <cell r="CH57">
            <v>29</v>
          </cell>
          <cell r="CI57">
            <v>31</v>
          </cell>
          <cell r="CJ57">
            <v>30</v>
          </cell>
          <cell r="CK57">
            <v>204</v>
          </cell>
          <cell r="CL57">
            <v>21</v>
          </cell>
          <cell r="CM57">
            <v>30</v>
          </cell>
          <cell r="CN57">
            <v>30</v>
          </cell>
          <cell r="CO57">
            <v>34</v>
          </cell>
          <cell r="CP57">
            <v>31</v>
          </cell>
          <cell r="CQ57">
            <v>30</v>
          </cell>
          <cell r="CR57">
            <v>30</v>
          </cell>
          <cell r="CS57">
            <v>206</v>
          </cell>
          <cell r="CT57">
            <v>25</v>
          </cell>
          <cell r="CU57">
            <v>22</v>
          </cell>
          <cell r="CV57">
            <v>30</v>
          </cell>
          <cell r="CW57">
            <v>29</v>
          </cell>
          <cell r="CX57">
            <v>33</v>
          </cell>
          <cell r="CY57">
            <v>34</v>
          </cell>
          <cell r="CZ57">
            <v>30</v>
          </cell>
          <cell r="DA57">
            <v>203</v>
          </cell>
          <cell r="DB57">
            <v>25</v>
          </cell>
          <cell r="DC57">
            <v>26</v>
          </cell>
          <cell r="DD57">
            <v>25</v>
          </cell>
          <cell r="DE57">
            <v>31</v>
          </cell>
          <cell r="DF57">
            <v>27</v>
          </cell>
          <cell r="DG57">
            <v>31</v>
          </cell>
          <cell r="DH57">
            <v>34</v>
          </cell>
          <cell r="DI57">
            <v>199</v>
          </cell>
          <cell r="DJ57">
            <v>28</v>
          </cell>
          <cell r="DK57">
            <v>23</v>
          </cell>
          <cell r="DL57">
            <v>27</v>
          </cell>
          <cell r="DM57">
            <v>26</v>
          </cell>
          <cell r="DN57">
            <v>33</v>
          </cell>
          <cell r="DO57">
            <v>28</v>
          </cell>
          <cell r="DP57">
            <v>32</v>
          </cell>
          <cell r="DQ57">
            <v>197</v>
          </cell>
          <cell r="DR57">
            <v>30</v>
          </cell>
          <cell r="DS57">
            <v>30</v>
          </cell>
          <cell r="DT57">
            <v>26</v>
          </cell>
          <cell r="DU57">
            <v>31</v>
          </cell>
          <cell r="DV57">
            <v>30</v>
          </cell>
          <cell r="DW57">
            <v>35</v>
          </cell>
          <cell r="DX57">
            <v>29</v>
          </cell>
          <cell r="DY57">
            <v>211</v>
          </cell>
          <cell r="DZ57">
            <v>24</v>
          </cell>
          <cell r="EA57">
            <v>29</v>
          </cell>
          <cell r="EB57">
            <v>24</v>
          </cell>
          <cell r="EC57">
            <v>26</v>
          </cell>
          <cell r="ED57">
            <v>29</v>
          </cell>
          <cell r="EE57">
            <v>30</v>
          </cell>
          <cell r="EF57">
            <v>35</v>
          </cell>
          <cell r="EG57">
            <v>197</v>
          </cell>
          <cell r="EH57">
            <v>28</v>
          </cell>
          <cell r="EI57">
            <v>24</v>
          </cell>
          <cell r="EJ57">
            <v>33</v>
          </cell>
          <cell r="EK57">
            <v>24</v>
          </cell>
          <cell r="EL57">
            <v>24</v>
          </cell>
          <cell r="EM57">
            <v>29</v>
          </cell>
          <cell r="EN57">
            <v>28</v>
          </cell>
          <cell r="EO57">
            <v>190</v>
          </cell>
          <cell r="EP57">
            <v>31</v>
          </cell>
          <cell r="EQ57">
            <v>29</v>
          </cell>
          <cell r="ER57">
            <v>26</v>
          </cell>
          <cell r="ES57">
            <v>36</v>
          </cell>
          <cell r="ET57">
            <v>28</v>
          </cell>
          <cell r="EU57">
            <v>25</v>
          </cell>
          <cell r="EV57">
            <v>26</v>
          </cell>
          <cell r="EW57">
            <v>201</v>
          </cell>
          <cell r="EX57">
            <v>32</v>
          </cell>
          <cell r="EY57">
            <v>31</v>
          </cell>
          <cell r="EZ57">
            <v>30</v>
          </cell>
          <cell r="FA57">
            <v>29</v>
          </cell>
          <cell r="FB57">
            <v>36</v>
          </cell>
          <cell r="FC57">
            <v>29</v>
          </cell>
          <cell r="FD57">
            <v>22</v>
          </cell>
          <cell r="FE57">
            <v>209</v>
          </cell>
          <cell r="FF57">
            <v>22</v>
          </cell>
          <cell r="FG57">
            <v>32</v>
          </cell>
          <cell r="FH57">
            <v>31</v>
          </cell>
          <cell r="FI57">
            <v>33</v>
          </cell>
          <cell r="FJ57">
            <v>29</v>
          </cell>
          <cell r="FK57">
            <v>34</v>
          </cell>
          <cell r="FL57">
            <v>32</v>
          </cell>
          <cell r="FM57">
            <v>213</v>
          </cell>
          <cell r="FN57">
            <v>27</v>
          </cell>
          <cell r="FO57">
            <v>22</v>
          </cell>
          <cell r="FP57">
            <v>32</v>
          </cell>
          <cell r="FQ57">
            <v>29</v>
          </cell>
          <cell r="FR57">
            <v>32</v>
          </cell>
          <cell r="FS57">
            <v>30</v>
          </cell>
          <cell r="FT57">
            <v>31</v>
          </cell>
          <cell r="FU57">
            <v>203</v>
          </cell>
          <cell r="FV57">
            <v>27</v>
          </cell>
          <cell r="FW57">
            <v>28</v>
          </cell>
          <cell r="FX57">
            <v>20</v>
          </cell>
          <cell r="FY57">
            <v>33</v>
          </cell>
          <cell r="FZ57">
            <v>27</v>
          </cell>
          <cell r="GA57">
            <v>34</v>
          </cell>
          <cell r="GB57">
            <v>29</v>
          </cell>
          <cell r="GC57">
            <v>198</v>
          </cell>
          <cell r="GD57">
            <v>31</v>
          </cell>
          <cell r="GE57">
            <v>29</v>
          </cell>
          <cell r="GF57">
            <v>30</v>
          </cell>
          <cell r="GG57">
            <v>19</v>
          </cell>
          <cell r="GH57">
            <v>32</v>
          </cell>
          <cell r="GI57">
            <v>28</v>
          </cell>
          <cell r="GJ57">
            <v>33</v>
          </cell>
          <cell r="GK57">
            <v>202</v>
          </cell>
          <cell r="GL57">
            <v>22</v>
          </cell>
          <cell r="GM57">
            <v>31</v>
          </cell>
          <cell r="GN57">
            <v>29</v>
          </cell>
          <cell r="GO57">
            <v>30</v>
          </cell>
          <cell r="GP57">
            <v>19</v>
          </cell>
          <cell r="GQ57">
            <v>32</v>
          </cell>
          <cell r="GR57">
            <v>28</v>
          </cell>
          <cell r="GS57">
            <v>191</v>
          </cell>
        </row>
        <row r="58">
          <cell r="A58">
            <v>3060</v>
          </cell>
          <cell r="B58" t="str">
            <v>Ingleby Greenhow Church of England Voluntary Controlled Primary School</v>
          </cell>
          <cell r="E58">
            <v>70</v>
          </cell>
          <cell r="F58">
            <v>75</v>
          </cell>
          <cell r="G58">
            <v>10</v>
          </cell>
          <cell r="H58" t="str">
            <v>Hambleton 001</v>
          </cell>
          <cell r="I58" t="str">
            <v>North Yorkshire</v>
          </cell>
          <cell r="J58" t="str">
            <v>York</v>
          </cell>
          <cell r="K58">
            <v>5</v>
          </cell>
          <cell r="L58">
            <v>0</v>
          </cell>
          <cell r="M58">
            <v>0</v>
          </cell>
          <cell r="N58">
            <v>5</v>
          </cell>
          <cell r="O58">
            <v>1.25</v>
          </cell>
          <cell r="P58">
            <v>8152636</v>
          </cell>
          <cell r="Q58" t="str">
            <v>Stokesley</v>
          </cell>
          <cell r="R58" t="str">
            <v>Mark Ashton</v>
          </cell>
          <cell r="S58">
            <v>9</v>
          </cell>
          <cell r="T58">
            <v>21</v>
          </cell>
          <cell r="U58">
            <v>32</v>
          </cell>
          <cell r="V58">
            <v>3</v>
          </cell>
          <cell r="W58">
            <v>3</v>
          </cell>
          <cell r="X58">
            <v>9</v>
          </cell>
          <cell r="Y58">
            <v>12</v>
          </cell>
          <cell r="Z58">
            <v>13</v>
          </cell>
          <cell r="AA58">
            <v>11</v>
          </cell>
          <cell r="AB58">
            <v>5</v>
          </cell>
          <cell r="AC58">
            <v>0</v>
          </cell>
          <cell r="AD58">
            <v>4</v>
          </cell>
          <cell r="AE58">
            <v>3</v>
          </cell>
          <cell r="AF58">
            <v>10</v>
          </cell>
          <cell r="AG58">
            <v>11</v>
          </cell>
          <cell r="AH58">
            <v>13</v>
          </cell>
          <cell r="AI58">
            <v>11</v>
          </cell>
          <cell r="AJ58">
            <v>6</v>
          </cell>
          <cell r="AK58">
            <v>0</v>
          </cell>
          <cell r="AL58">
            <v>4</v>
          </cell>
          <cell r="AM58">
            <v>5</v>
          </cell>
          <cell r="AN58">
            <v>9</v>
          </cell>
          <cell r="AO58">
            <v>9</v>
          </cell>
          <cell r="AP58">
            <v>11</v>
          </cell>
          <cell r="AQ58">
            <v>2</v>
          </cell>
          <cell r="AR58">
            <v>4</v>
          </cell>
          <cell r="AS58">
            <v>0</v>
          </cell>
          <cell r="AT58">
            <v>4</v>
          </cell>
          <cell r="AU58">
            <v>6</v>
          </cell>
          <cell r="AV58">
            <v>9</v>
          </cell>
          <cell r="AW58">
            <v>8</v>
          </cell>
          <cell r="AX58">
            <v>33</v>
          </cell>
          <cell r="AY58">
            <v>5</v>
          </cell>
          <cell r="AZ58">
            <v>1</v>
          </cell>
          <cell r="BA58">
            <v>3</v>
          </cell>
          <cell r="BB58">
            <v>0</v>
          </cell>
          <cell r="BC58">
            <v>4</v>
          </cell>
          <cell r="BD58">
            <v>5</v>
          </cell>
          <cell r="BE58">
            <v>8</v>
          </cell>
          <cell r="BF58">
            <v>6</v>
          </cell>
          <cell r="BG58">
            <v>6</v>
          </cell>
          <cell r="BH58">
            <v>1</v>
          </cell>
          <cell r="BI58">
            <v>5</v>
          </cell>
          <cell r="BJ58">
            <v>0</v>
          </cell>
          <cell r="BK58">
            <v>5</v>
          </cell>
          <cell r="BL58">
            <v>5</v>
          </cell>
          <cell r="BM58">
            <v>28</v>
          </cell>
          <cell r="BN58">
            <v>5</v>
          </cell>
          <cell r="BO58">
            <v>6</v>
          </cell>
          <cell r="BP58">
            <v>6</v>
          </cell>
          <cell r="BQ58">
            <v>3</v>
          </cell>
          <cell r="BR58">
            <v>5</v>
          </cell>
          <cell r="BS58">
            <v>0</v>
          </cell>
          <cell r="BT58">
            <v>6</v>
          </cell>
          <cell r="BU58">
            <v>31</v>
          </cell>
          <cell r="BV58">
            <v>5</v>
          </cell>
          <cell r="BW58">
            <v>6</v>
          </cell>
          <cell r="BX58">
            <v>6</v>
          </cell>
          <cell r="BY58">
            <v>7</v>
          </cell>
          <cell r="BZ58">
            <v>3</v>
          </cell>
          <cell r="CA58">
            <v>7</v>
          </cell>
          <cell r="CB58">
            <v>1</v>
          </cell>
          <cell r="CC58">
            <v>35</v>
          </cell>
          <cell r="CD58">
            <v>4</v>
          </cell>
          <cell r="CE58">
            <v>6</v>
          </cell>
          <cell r="CF58">
            <v>6</v>
          </cell>
          <cell r="CG58">
            <v>8</v>
          </cell>
          <cell r="CH58">
            <v>9</v>
          </cell>
          <cell r="CI58">
            <v>3</v>
          </cell>
          <cell r="CJ58">
            <v>7</v>
          </cell>
          <cell r="CK58">
            <v>43</v>
          </cell>
          <cell r="CL58">
            <v>2</v>
          </cell>
          <cell r="CM58">
            <v>4</v>
          </cell>
          <cell r="CN58">
            <v>4</v>
          </cell>
          <cell r="CO58">
            <v>6</v>
          </cell>
          <cell r="CP58">
            <v>9</v>
          </cell>
          <cell r="CQ58">
            <v>9</v>
          </cell>
          <cell r="CR58">
            <v>3</v>
          </cell>
          <cell r="CS58">
            <v>37</v>
          </cell>
          <cell r="CT58">
            <v>4</v>
          </cell>
          <cell r="CU58">
            <v>2</v>
          </cell>
          <cell r="CV58">
            <v>4</v>
          </cell>
          <cell r="CW58">
            <v>4</v>
          </cell>
          <cell r="CX58">
            <v>6</v>
          </cell>
          <cell r="CY58">
            <v>10</v>
          </cell>
          <cell r="CZ58">
            <v>9</v>
          </cell>
          <cell r="DA58">
            <v>39</v>
          </cell>
          <cell r="DB58">
            <v>2</v>
          </cell>
          <cell r="DC58">
            <v>5</v>
          </cell>
          <cell r="DD58">
            <v>2</v>
          </cell>
          <cell r="DE58">
            <v>9</v>
          </cell>
          <cell r="DF58">
            <v>4</v>
          </cell>
          <cell r="DG58">
            <v>7</v>
          </cell>
          <cell r="DH58">
            <v>11</v>
          </cell>
          <cell r="DI58">
            <v>40</v>
          </cell>
          <cell r="DJ58">
            <v>6</v>
          </cell>
          <cell r="DK58">
            <v>2</v>
          </cell>
          <cell r="DL58">
            <v>5</v>
          </cell>
          <cell r="DM58">
            <v>5</v>
          </cell>
          <cell r="DN58">
            <v>8</v>
          </cell>
          <cell r="DO58">
            <v>7</v>
          </cell>
          <cell r="DP58">
            <v>8</v>
          </cell>
          <cell r="DQ58">
            <v>41</v>
          </cell>
          <cell r="DR58">
            <v>3</v>
          </cell>
          <cell r="DS58">
            <v>5</v>
          </cell>
          <cell r="DT58">
            <v>3</v>
          </cell>
          <cell r="DU58">
            <v>8</v>
          </cell>
          <cell r="DV58">
            <v>5</v>
          </cell>
          <cell r="DW58">
            <v>8</v>
          </cell>
          <cell r="DX58">
            <v>10</v>
          </cell>
          <cell r="DY58">
            <v>42</v>
          </cell>
          <cell r="DZ58">
            <v>4</v>
          </cell>
          <cell r="EA58">
            <v>3</v>
          </cell>
          <cell r="EB58">
            <v>5</v>
          </cell>
          <cell r="EC58">
            <v>8</v>
          </cell>
          <cell r="ED58">
            <v>8</v>
          </cell>
          <cell r="EE58">
            <v>5</v>
          </cell>
          <cell r="EF58">
            <v>8</v>
          </cell>
          <cell r="EG58">
            <v>41</v>
          </cell>
          <cell r="EH58">
            <v>3</v>
          </cell>
          <cell r="EI58">
            <v>4</v>
          </cell>
          <cell r="EJ58">
            <v>2</v>
          </cell>
          <cell r="EK58">
            <v>7</v>
          </cell>
          <cell r="EL58">
            <v>7</v>
          </cell>
          <cell r="EM58">
            <v>8</v>
          </cell>
          <cell r="EN58">
            <v>5</v>
          </cell>
          <cell r="EO58">
            <v>36</v>
          </cell>
          <cell r="EP58">
            <v>2</v>
          </cell>
          <cell r="EQ58">
            <v>3</v>
          </cell>
          <cell r="ER58">
            <v>2</v>
          </cell>
          <cell r="ES58">
            <v>5</v>
          </cell>
          <cell r="ET58">
            <v>9</v>
          </cell>
          <cell r="EU58">
            <v>7</v>
          </cell>
          <cell r="EV58">
            <v>8</v>
          </cell>
          <cell r="EW58">
            <v>36</v>
          </cell>
          <cell r="EX58">
            <v>2</v>
          </cell>
          <cell r="EY58">
            <v>3</v>
          </cell>
          <cell r="EZ58">
            <v>4</v>
          </cell>
          <cell r="FA58">
            <v>3</v>
          </cell>
          <cell r="FB58">
            <v>7</v>
          </cell>
          <cell r="FC58">
            <v>9</v>
          </cell>
          <cell r="FD58">
            <v>7</v>
          </cell>
          <cell r="FE58">
            <v>35</v>
          </cell>
          <cell r="FF58">
            <v>3</v>
          </cell>
          <cell r="FG58">
            <v>3</v>
          </cell>
          <cell r="FH58">
            <v>4</v>
          </cell>
          <cell r="FI58">
            <v>2</v>
          </cell>
          <cell r="FJ58">
            <v>3</v>
          </cell>
          <cell r="FK58">
            <v>8</v>
          </cell>
          <cell r="FL58">
            <v>10</v>
          </cell>
          <cell r="FM58">
            <v>33</v>
          </cell>
          <cell r="FN58">
            <v>6</v>
          </cell>
          <cell r="FO58">
            <v>3</v>
          </cell>
          <cell r="FP58">
            <v>4</v>
          </cell>
          <cell r="FQ58">
            <v>3</v>
          </cell>
          <cell r="FR58">
            <v>2</v>
          </cell>
          <cell r="FS58">
            <v>3</v>
          </cell>
          <cell r="FT58">
            <v>7</v>
          </cell>
          <cell r="FU58">
            <v>28</v>
          </cell>
          <cell r="FV58">
            <v>1</v>
          </cell>
          <cell r="FW58">
            <v>6</v>
          </cell>
          <cell r="FX58">
            <v>6</v>
          </cell>
          <cell r="FY58">
            <v>5</v>
          </cell>
          <cell r="FZ58">
            <v>4</v>
          </cell>
          <cell r="GA58">
            <v>2</v>
          </cell>
          <cell r="GB58">
            <v>3</v>
          </cell>
          <cell r="GC58">
            <v>27</v>
          </cell>
          <cell r="GD58">
            <v>6</v>
          </cell>
          <cell r="GE58">
            <v>1</v>
          </cell>
          <cell r="GF58">
            <v>6</v>
          </cell>
          <cell r="GG58">
            <v>6</v>
          </cell>
          <cell r="GH58">
            <v>5</v>
          </cell>
          <cell r="GI58">
            <v>3</v>
          </cell>
          <cell r="GJ58">
            <v>2</v>
          </cell>
          <cell r="GK58">
            <v>29</v>
          </cell>
          <cell r="GL58">
            <v>4</v>
          </cell>
          <cell r="GM58">
            <v>6</v>
          </cell>
          <cell r="GN58">
            <v>1</v>
          </cell>
          <cell r="GO58">
            <v>6</v>
          </cell>
          <cell r="GP58">
            <v>6</v>
          </cell>
          <cell r="GQ58">
            <v>5</v>
          </cell>
          <cell r="GR58">
            <v>3</v>
          </cell>
          <cell r="GS58">
            <v>31</v>
          </cell>
        </row>
        <row r="59">
          <cell r="A59">
            <v>2012</v>
          </cell>
          <cell r="B59" t="str">
            <v>Keeble Gateway Academy</v>
          </cell>
          <cell r="C59" t="str">
            <v>Free School</v>
          </cell>
          <cell r="D59" t="str">
            <v>Academy</v>
          </cell>
          <cell r="E59">
            <v>210</v>
          </cell>
          <cell r="F59">
            <v>240</v>
          </cell>
          <cell r="G59">
            <v>0</v>
          </cell>
          <cell r="H59" t="str">
            <v>Hambleton 009</v>
          </cell>
          <cell r="I59" t="str">
            <v>North Yorkshire</v>
          </cell>
          <cell r="J59" t="str">
            <v>N/A</v>
          </cell>
          <cell r="K59">
            <v>0</v>
          </cell>
          <cell r="L59">
            <v>0</v>
          </cell>
          <cell r="M59">
            <v>0</v>
          </cell>
          <cell r="N59">
            <v>0</v>
          </cell>
          <cell r="O59">
            <v>0</v>
          </cell>
          <cell r="P59">
            <v>8152637</v>
          </cell>
          <cell r="Q59" t="str">
            <v>Thirsk</v>
          </cell>
          <cell r="R59" t="str">
            <v>Mark Ashton</v>
          </cell>
          <cell r="S59">
            <v>0</v>
          </cell>
          <cell r="T59">
            <v>183</v>
          </cell>
          <cell r="U59">
            <v>0</v>
          </cell>
          <cell r="EH59">
            <v>13</v>
          </cell>
          <cell r="EI59">
            <v>0</v>
          </cell>
          <cell r="EJ59">
            <v>0</v>
          </cell>
          <cell r="EK59">
            <v>0</v>
          </cell>
          <cell r="EL59">
            <v>0</v>
          </cell>
          <cell r="EM59">
            <v>0</v>
          </cell>
          <cell r="EN59">
            <v>0</v>
          </cell>
          <cell r="EO59">
            <v>13</v>
          </cell>
          <cell r="EP59">
            <v>30</v>
          </cell>
          <cell r="EQ59">
            <v>12</v>
          </cell>
          <cell r="ER59">
            <v>0</v>
          </cell>
          <cell r="ES59">
            <v>0</v>
          </cell>
          <cell r="ET59">
            <v>0</v>
          </cell>
          <cell r="EU59">
            <v>0</v>
          </cell>
          <cell r="EV59">
            <v>0</v>
          </cell>
          <cell r="EW59">
            <v>42</v>
          </cell>
          <cell r="EX59">
            <v>31</v>
          </cell>
          <cell r="EY59">
            <v>29</v>
          </cell>
          <cell r="EZ59">
            <v>13</v>
          </cell>
          <cell r="FA59">
            <v>0</v>
          </cell>
          <cell r="FB59">
            <v>0</v>
          </cell>
          <cell r="FC59">
            <v>0</v>
          </cell>
          <cell r="FD59">
            <v>0</v>
          </cell>
          <cell r="FE59">
            <v>73</v>
          </cell>
          <cell r="FF59">
            <v>27</v>
          </cell>
          <cell r="FG59">
            <v>31</v>
          </cell>
          <cell r="FH59">
            <v>28</v>
          </cell>
          <cell r="FI59">
            <v>17</v>
          </cell>
          <cell r="FJ59">
            <v>0</v>
          </cell>
          <cell r="FK59">
            <v>0</v>
          </cell>
          <cell r="FL59">
            <v>0</v>
          </cell>
          <cell r="FM59">
            <v>103</v>
          </cell>
          <cell r="FN59">
            <v>30</v>
          </cell>
          <cell r="FO59">
            <v>27</v>
          </cell>
          <cell r="FP59">
            <v>30</v>
          </cell>
          <cell r="FQ59">
            <v>22</v>
          </cell>
          <cell r="FR59">
            <v>15</v>
          </cell>
          <cell r="FS59">
            <v>0</v>
          </cell>
          <cell r="FT59">
            <v>0</v>
          </cell>
          <cell r="FU59">
            <v>124</v>
          </cell>
          <cell r="FV59">
            <v>28</v>
          </cell>
          <cell r="FW59">
            <v>28</v>
          </cell>
          <cell r="FX59">
            <v>26</v>
          </cell>
          <cell r="FY59">
            <v>31</v>
          </cell>
          <cell r="FZ59">
            <v>26</v>
          </cell>
          <cell r="GA59">
            <v>16</v>
          </cell>
          <cell r="GB59">
            <v>0</v>
          </cell>
          <cell r="GC59">
            <v>155</v>
          </cell>
          <cell r="GD59">
            <v>20</v>
          </cell>
          <cell r="GE59">
            <v>29</v>
          </cell>
          <cell r="GF59">
            <v>25</v>
          </cell>
          <cell r="GG59">
            <v>26</v>
          </cell>
          <cell r="GH59">
            <v>31</v>
          </cell>
          <cell r="GI59">
            <v>26</v>
          </cell>
          <cell r="GJ59">
            <v>15</v>
          </cell>
          <cell r="GK59">
            <v>172</v>
          </cell>
          <cell r="GL59">
            <v>28</v>
          </cell>
          <cell r="GM59">
            <v>20</v>
          </cell>
          <cell r="GN59">
            <v>29</v>
          </cell>
          <cell r="GO59">
            <v>25</v>
          </cell>
          <cell r="GP59">
            <v>26</v>
          </cell>
          <cell r="GQ59">
            <v>31</v>
          </cell>
          <cell r="GR59">
            <v>26</v>
          </cell>
          <cell r="GS59">
            <v>185</v>
          </cell>
        </row>
        <row r="60">
          <cell r="A60">
            <v>3315</v>
          </cell>
          <cell r="B60" t="str">
            <v>Kirkby and Great Broughton Church of England Voluntary Aided Primary School</v>
          </cell>
          <cell r="E60">
            <v>126</v>
          </cell>
          <cell r="F60">
            <v>137</v>
          </cell>
          <cell r="G60">
            <v>18</v>
          </cell>
          <cell r="H60" t="str">
            <v>Hambleton 001</v>
          </cell>
          <cell r="I60" t="str">
            <v>North Yorkshire</v>
          </cell>
          <cell r="J60" t="str">
            <v>York</v>
          </cell>
          <cell r="K60">
            <v>17</v>
          </cell>
          <cell r="L60">
            <v>0</v>
          </cell>
          <cell r="M60">
            <v>0</v>
          </cell>
          <cell r="N60">
            <v>17</v>
          </cell>
          <cell r="O60">
            <v>4.25</v>
          </cell>
          <cell r="P60">
            <v>8152636</v>
          </cell>
          <cell r="Q60" t="str">
            <v>Stokesley</v>
          </cell>
          <cell r="R60" t="str">
            <v>Mark Ashton</v>
          </cell>
          <cell r="S60">
            <v>45</v>
          </cell>
          <cell r="T60">
            <v>92</v>
          </cell>
          <cell r="U60">
            <v>61</v>
          </cell>
          <cell r="V60">
            <v>13</v>
          </cell>
          <cell r="W60">
            <v>17</v>
          </cell>
          <cell r="X60">
            <v>19</v>
          </cell>
          <cell r="Y60">
            <v>17</v>
          </cell>
          <cell r="Z60">
            <v>17</v>
          </cell>
          <cell r="AA60">
            <v>22</v>
          </cell>
          <cell r="AB60">
            <v>17</v>
          </cell>
          <cell r="AC60">
            <v>15</v>
          </cell>
          <cell r="AD60">
            <v>13</v>
          </cell>
          <cell r="AE60">
            <v>15</v>
          </cell>
          <cell r="AF60">
            <v>19</v>
          </cell>
          <cell r="AG60">
            <v>14</v>
          </cell>
          <cell r="AH60">
            <v>19</v>
          </cell>
          <cell r="AI60">
            <v>24</v>
          </cell>
          <cell r="AJ60">
            <v>21</v>
          </cell>
          <cell r="AK60">
            <v>16</v>
          </cell>
          <cell r="AL60">
            <v>14</v>
          </cell>
          <cell r="AM60">
            <v>16</v>
          </cell>
          <cell r="AN60">
            <v>20</v>
          </cell>
          <cell r="AO60">
            <v>15</v>
          </cell>
          <cell r="AP60">
            <v>20</v>
          </cell>
          <cell r="AQ60">
            <v>15</v>
          </cell>
          <cell r="AR60">
            <v>21</v>
          </cell>
          <cell r="AS60">
            <v>15</v>
          </cell>
          <cell r="AT60">
            <v>15</v>
          </cell>
          <cell r="AU60">
            <v>13</v>
          </cell>
          <cell r="AV60">
            <v>19</v>
          </cell>
          <cell r="AW60">
            <v>13</v>
          </cell>
          <cell r="AX60">
            <v>111</v>
          </cell>
          <cell r="AY60">
            <v>12</v>
          </cell>
          <cell r="AZ60">
            <v>18</v>
          </cell>
          <cell r="BA60">
            <v>21</v>
          </cell>
          <cell r="BB60">
            <v>11</v>
          </cell>
          <cell r="BC60">
            <v>13</v>
          </cell>
          <cell r="BD60">
            <v>10</v>
          </cell>
          <cell r="BE60">
            <v>17</v>
          </cell>
          <cell r="BF60">
            <v>15</v>
          </cell>
          <cell r="BG60">
            <v>12</v>
          </cell>
          <cell r="BH60">
            <v>17</v>
          </cell>
          <cell r="BI60">
            <v>21</v>
          </cell>
          <cell r="BJ60">
            <v>9</v>
          </cell>
          <cell r="BK60">
            <v>12</v>
          </cell>
          <cell r="BL60">
            <v>12</v>
          </cell>
          <cell r="BM60">
            <v>98</v>
          </cell>
          <cell r="BN60">
            <v>9</v>
          </cell>
          <cell r="BO60">
            <v>15</v>
          </cell>
          <cell r="BP60">
            <v>12</v>
          </cell>
          <cell r="BQ60">
            <v>15</v>
          </cell>
          <cell r="BR60">
            <v>20</v>
          </cell>
          <cell r="BS60">
            <v>9</v>
          </cell>
          <cell r="BT60">
            <v>11</v>
          </cell>
          <cell r="BU60">
            <v>91</v>
          </cell>
          <cell r="BV60">
            <v>17</v>
          </cell>
          <cell r="BW60">
            <v>9</v>
          </cell>
          <cell r="BX60">
            <v>16</v>
          </cell>
          <cell r="BY60">
            <v>13</v>
          </cell>
          <cell r="BZ60">
            <v>16</v>
          </cell>
          <cell r="CA60">
            <v>20</v>
          </cell>
          <cell r="CB60">
            <v>12</v>
          </cell>
          <cell r="CC60">
            <v>103</v>
          </cell>
          <cell r="CD60">
            <v>16</v>
          </cell>
          <cell r="CE60">
            <v>18</v>
          </cell>
          <cell r="CF60">
            <v>10</v>
          </cell>
          <cell r="CG60">
            <v>16</v>
          </cell>
          <cell r="CH60">
            <v>12</v>
          </cell>
          <cell r="CI60">
            <v>18</v>
          </cell>
          <cell r="CJ60">
            <v>20</v>
          </cell>
          <cell r="CK60">
            <v>110</v>
          </cell>
          <cell r="CL60">
            <v>16</v>
          </cell>
          <cell r="CM60">
            <v>18</v>
          </cell>
          <cell r="CN60">
            <v>18</v>
          </cell>
          <cell r="CO60">
            <v>10</v>
          </cell>
          <cell r="CP60">
            <v>17</v>
          </cell>
          <cell r="CQ60">
            <v>12</v>
          </cell>
          <cell r="CR60">
            <v>16</v>
          </cell>
          <cell r="CS60">
            <v>107</v>
          </cell>
          <cell r="CT60">
            <v>21</v>
          </cell>
          <cell r="CU60">
            <v>16</v>
          </cell>
          <cell r="CV60">
            <v>18</v>
          </cell>
          <cell r="CW60">
            <v>19</v>
          </cell>
          <cell r="CX60">
            <v>10</v>
          </cell>
          <cell r="CY60">
            <v>17</v>
          </cell>
          <cell r="CZ60">
            <v>11</v>
          </cell>
          <cell r="DA60">
            <v>112</v>
          </cell>
          <cell r="DB60">
            <v>18</v>
          </cell>
          <cell r="DC60">
            <v>20</v>
          </cell>
          <cell r="DD60">
            <v>17</v>
          </cell>
          <cell r="DE60">
            <v>17</v>
          </cell>
          <cell r="DF60">
            <v>19</v>
          </cell>
          <cell r="DG60">
            <v>9</v>
          </cell>
          <cell r="DH60">
            <v>18</v>
          </cell>
          <cell r="DI60">
            <v>118</v>
          </cell>
          <cell r="DJ60">
            <v>19</v>
          </cell>
          <cell r="DK60">
            <v>18</v>
          </cell>
          <cell r="DL60">
            <v>20</v>
          </cell>
          <cell r="DM60">
            <v>17</v>
          </cell>
          <cell r="DN60">
            <v>17</v>
          </cell>
          <cell r="DO60">
            <v>19</v>
          </cell>
          <cell r="DP60">
            <v>9</v>
          </cell>
          <cell r="DQ60">
            <v>119</v>
          </cell>
          <cell r="DR60">
            <v>19</v>
          </cell>
          <cell r="DS60">
            <v>19</v>
          </cell>
          <cell r="DT60">
            <v>18</v>
          </cell>
          <cell r="DU60">
            <v>20</v>
          </cell>
          <cell r="DV60">
            <v>15</v>
          </cell>
          <cell r="DW60">
            <v>18</v>
          </cell>
          <cell r="DX60">
            <v>17</v>
          </cell>
          <cell r="DY60">
            <v>126</v>
          </cell>
          <cell r="DZ60">
            <v>19</v>
          </cell>
          <cell r="EA60">
            <v>19</v>
          </cell>
          <cell r="EB60">
            <v>18</v>
          </cell>
          <cell r="EC60">
            <v>18</v>
          </cell>
          <cell r="ED60">
            <v>20</v>
          </cell>
          <cell r="EE60">
            <v>15</v>
          </cell>
          <cell r="EF60">
            <v>17</v>
          </cell>
          <cell r="EG60">
            <v>126</v>
          </cell>
          <cell r="EH60">
            <v>16</v>
          </cell>
          <cell r="EI60">
            <v>20</v>
          </cell>
          <cell r="EJ60">
            <v>17</v>
          </cell>
          <cell r="EK60">
            <v>20</v>
          </cell>
          <cell r="EL60">
            <v>17</v>
          </cell>
          <cell r="EM60">
            <v>17</v>
          </cell>
          <cell r="EN60">
            <v>14</v>
          </cell>
          <cell r="EO60">
            <v>121</v>
          </cell>
          <cell r="EP60">
            <v>20</v>
          </cell>
          <cell r="EQ60">
            <v>17</v>
          </cell>
          <cell r="ER60">
            <v>20</v>
          </cell>
          <cell r="ES60">
            <v>17</v>
          </cell>
          <cell r="ET60">
            <v>18</v>
          </cell>
          <cell r="EU60">
            <v>15</v>
          </cell>
          <cell r="EV60">
            <v>16</v>
          </cell>
          <cell r="EW60">
            <v>123</v>
          </cell>
          <cell r="EX60">
            <v>13</v>
          </cell>
          <cell r="EY60">
            <v>20</v>
          </cell>
          <cell r="EZ60">
            <v>18</v>
          </cell>
          <cell r="FA60">
            <v>19</v>
          </cell>
          <cell r="FB60">
            <v>18</v>
          </cell>
          <cell r="FC60">
            <v>17</v>
          </cell>
          <cell r="FD60">
            <v>17</v>
          </cell>
          <cell r="FE60">
            <v>122</v>
          </cell>
          <cell r="FF60">
            <v>22</v>
          </cell>
          <cell r="FG60">
            <v>16</v>
          </cell>
          <cell r="FH60">
            <v>21</v>
          </cell>
          <cell r="FI60">
            <v>20</v>
          </cell>
          <cell r="FJ60">
            <v>21</v>
          </cell>
          <cell r="FK60">
            <v>16</v>
          </cell>
          <cell r="FL60">
            <v>16</v>
          </cell>
          <cell r="FM60">
            <v>132</v>
          </cell>
          <cell r="FN60">
            <v>23</v>
          </cell>
          <cell r="FO60">
            <v>21</v>
          </cell>
          <cell r="FP60">
            <v>13</v>
          </cell>
          <cell r="FQ60">
            <v>19</v>
          </cell>
          <cell r="FR60">
            <v>18</v>
          </cell>
          <cell r="FS60">
            <v>19</v>
          </cell>
          <cell r="FT60">
            <v>14</v>
          </cell>
          <cell r="FU60">
            <v>127</v>
          </cell>
          <cell r="FV60">
            <v>20</v>
          </cell>
          <cell r="FW60">
            <v>25</v>
          </cell>
          <cell r="FX60">
            <v>23</v>
          </cell>
          <cell r="FY60">
            <v>13</v>
          </cell>
          <cell r="FZ60">
            <v>18</v>
          </cell>
          <cell r="GA60">
            <v>18</v>
          </cell>
          <cell r="GB60">
            <v>19</v>
          </cell>
          <cell r="GC60">
            <v>136</v>
          </cell>
          <cell r="GD60">
            <v>23</v>
          </cell>
          <cell r="GE60">
            <v>18</v>
          </cell>
          <cell r="GF60">
            <v>28</v>
          </cell>
          <cell r="GG60">
            <v>26</v>
          </cell>
          <cell r="GH60">
            <v>14</v>
          </cell>
          <cell r="GI60">
            <v>17</v>
          </cell>
          <cell r="GJ60">
            <v>19</v>
          </cell>
          <cell r="GK60">
            <v>145</v>
          </cell>
          <cell r="GL60">
            <v>15</v>
          </cell>
          <cell r="GM60">
            <v>23</v>
          </cell>
          <cell r="GN60">
            <v>18</v>
          </cell>
          <cell r="GO60">
            <v>28</v>
          </cell>
          <cell r="GP60">
            <v>26</v>
          </cell>
          <cell r="GQ60">
            <v>14</v>
          </cell>
          <cell r="GR60">
            <v>17</v>
          </cell>
          <cell r="GS60">
            <v>141</v>
          </cell>
        </row>
        <row r="61">
          <cell r="A61">
            <v>3068</v>
          </cell>
          <cell r="B61" t="str">
            <v>Knayton Church of England Academy</v>
          </cell>
          <cell r="D61" t="str">
            <v>Academy</v>
          </cell>
          <cell r="E61">
            <v>140</v>
          </cell>
          <cell r="F61">
            <v>150</v>
          </cell>
          <cell r="G61">
            <v>20</v>
          </cell>
          <cell r="H61" t="str">
            <v>Hambleton 008</v>
          </cell>
          <cell r="I61" t="str">
            <v>North Yorkshire</v>
          </cell>
          <cell r="J61" t="str">
            <v>York</v>
          </cell>
          <cell r="K61">
            <v>7</v>
          </cell>
          <cell r="L61">
            <v>0</v>
          </cell>
          <cell r="M61">
            <v>0</v>
          </cell>
          <cell r="N61">
            <v>7</v>
          </cell>
          <cell r="O61">
            <v>1.75</v>
          </cell>
          <cell r="P61">
            <v>8152637</v>
          </cell>
          <cell r="Q61" t="str">
            <v>Osmotherley &amp; Knayton</v>
          </cell>
          <cell r="R61" t="str">
            <v>Mark Ashton</v>
          </cell>
          <cell r="S61">
            <v>36</v>
          </cell>
          <cell r="T61">
            <v>82</v>
          </cell>
          <cell r="U61">
            <v>50</v>
          </cell>
          <cell r="V61">
            <v>20</v>
          </cell>
          <cell r="W61">
            <v>10</v>
          </cell>
          <cell r="X61">
            <v>12</v>
          </cell>
          <cell r="Y61">
            <v>20</v>
          </cell>
          <cell r="Z61">
            <v>15</v>
          </cell>
          <cell r="AA61">
            <v>17</v>
          </cell>
          <cell r="AB61">
            <v>12</v>
          </cell>
          <cell r="AC61">
            <v>17</v>
          </cell>
          <cell r="AD61">
            <v>19</v>
          </cell>
          <cell r="AE61">
            <v>10</v>
          </cell>
          <cell r="AF61">
            <v>14</v>
          </cell>
          <cell r="AG61">
            <v>18</v>
          </cell>
          <cell r="AH61">
            <v>14</v>
          </cell>
          <cell r="AI61">
            <v>16</v>
          </cell>
          <cell r="AJ61">
            <v>9</v>
          </cell>
          <cell r="AK61">
            <v>17</v>
          </cell>
          <cell r="AL61">
            <v>19</v>
          </cell>
          <cell r="AM61">
            <v>11</v>
          </cell>
          <cell r="AN61">
            <v>13</v>
          </cell>
          <cell r="AO61">
            <v>17</v>
          </cell>
          <cell r="AP61">
            <v>15</v>
          </cell>
          <cell r="AQ61">
            <v>13</v>
          </cell>
          <cell r="AR61">
            <v>9</v>
          </cell>
          <cell r="AS61">
            <v>18</v>
          </cell>
          <cell r="AT61">
            <v>17</v>
          </cell>
          <cell r="AU61">
            <v>12</v>
          </cell>
          <cell r="AV61">
            <v>13</v>
          </cell>
          <cell r="AW61">
            <v>14</v>
          </cell>
          <cell r="AX61">
            <v>96</v>
          </cell>
          <cell r="AY61">
            <v>13</v>
          </cell>
          <cell r="AZ61">
            <v>13</v>
          </cell>
          <cell r="BA61">
            <v>6</v>
          </cell>
          <cell r="BB61">
            <v>18</v>
          </cell>
          <cell r="BC61">
            <v>13</v>
          </cell>
          <cell r="BD61">
            <v>12</v>
          </cell>
          <cell r="BE61">
            <v>11</v>
          </cell>
          <cell r="BF61">
            <v>10</v>
          </cell>
          <cell r="BG61">
            <v>12</v>
          </cell>
          <cell r="BH61">
            <v>12</v>
          </cell>
          <cell r="BI61">
            <v>6</v>
          </cell>
          <cell r="BJ61">
            <v>18</v>
          </cell>
          <cell r="BK61">
            <v>13</v>
          </cell>
          <cell r="BL61">
            <v>12</v>
          </cell>
          <cell r="BM61">
            <v>83</v>
          </cell>
          <cell r="BN61">
            <v>7</v>
          </cell>
          <cell r="BO61">
            <v>10</v>
          </cell>
          <cell r="BP61">
            <v>11</v>
          </cell>
          <cell r="BQ61">
            <v>12</v>
          </cell>
          <cell r="BR61">
            <v>5</v>
          </cell>
          <cell r="BS61">
            <v>16</v>
          </cell>
          <cell r="BT61">
            <v>9</v>
          </cell>
          <cell r="BU61">
            <v>70</v>
          </cell>
          <cell r="BV61">
            <v>18</v>
          </cell>
          <cell r="BW61">
            <v>9</v>
          </cell>
          <cell r="BX61">
            <v>11</v>
          </cell>
          <cell r="BY61">
            <v>13</v>
          </cell>
          <cell r="BZ61">
            <v>13</v>
          </cell>
          <cell r="CA61">
            <v>7</v>
          </cell>
          <cell r="CB61">
            <v>14</v>
          </cell>
          <cell r="CC61">
            <v>85</v>
          </cell>
          <cell r="CD61">
            <v>15</v>
          </cell>
          <cell r="CE61">
            <v>17</v>
          </cell>
          <cell r="CF61">
            <v>11</v>
          </cell>
          <cell r="CG61">
            <v>10</v>
          </cell>
          <cell r="CH61">
            <v>13</v>
          </cell>
          <cell r="CI61">
            <v>12</v>
          </cell>
          <cell r="CJ61">
            <v>8</v>
          </cell>
          <cell r="CK61">
            <v>86</v>
          </cell>
          <cell r="CL61">
            <v>15</v>
          </cell>
          <cell r="CM61">
            <v>16</v>
          </cell>
          <cell r="CN61">
            <v>18</v>
          </cell>
          <cell r="CO61">
            <v>14</v>
          </cell>
          <cell r="CP61">
            <v>14</v>
          </cell>
          <cell r="CQ61">
            <v>12</v>
          </cell>
          <cell r="CR61">
            <v>11</v>
          </cell>
          <cell r="CS61">
            <v>100</v>
          </cell>
          <cell r="CT61">
            <v>22</v>
          </cell>
          <cell r="CU61">
            <v>17</v>
          </cell>
          <cell r="CV61">
            <v>12</v>
          </cell>
          <cell r="CW61">
            <v>18</v>
          </cell>
          <cell r="CX61">
            <v>13</v>
          </cell>
          <cell r="CY61">
            <v>15</v>
          </cell>
          <cell r="CZ61">
            <v>10</v>
          </cell>
          <cell r="DA61">
            <v>107</v>
          </cell>
          <cell r="DB61">
            <v>19</v>
          </cell>
          <cell r="DC61">
            <v>22</v>
          </cell>
          <cell r="DD61">
            <v>19</v>
          </cell>
          <cell r="DE61">
            <v>12</v>
          </cell>
          <cell r="DF61">
            <v>17</v>
          </cell>
          <cell r="DG61">
            <v>12</v>
          </cell>
          <cell r="DH61">
            <v>15</v>
          </cell>
          <cell r="DI61">
            <v>116</v>
          </cell>
          <cell r="DJ61">
            <v>23</v>
          </cell>
          <cell r="DK61">
            <v>19</v>
          </cell>
          <cell r="DL61">
            <v>22</v>
          </cell>
          <cell r="DM61">
            <v>17</v>
          </cell>
          <cell r="DN61">
            <v>13</v>
          </cell>
          <cell r="DO61">
            <v>17</v>
          </cell>
          <cell r="DP61">
            <v>14</v>
          </cell>
          <cell r="DQ61">
            <v>125</v>
          </cell>
          <cell r="DR61">
            <v>33</v>
          </cell>
          <cell r="DS61">
            <v>20</v>
          </cell>
          <cell r="DT61">
            <v>19</v>
          </cell>
          <cell r="DU61">
            <v>22</v>
          </cell>
          <cell r="DV61">
            <v>20</v>
          </cell>
          <cell r="DW61">
            <v>13</v>
          </cell>
          <cell r="DX61">
            <v>16</v>
          </cell>
          <cell r="DY61">
            <v>143</v>
          </cell>
          <cell r="DZ61">
            <v>19</v>
          </cell>
          <cell r="EA61">
            <v>35</v>
          </cell>
          <cell r="EB61">
            <v>21</v>
          </cell>
          <cell r="EC61">
            <v>22</v>
          </cell>
          <cell r="ED61">
            <v>20</v>
          </cell>
          <cell r="EE61">
            <v>21</v>
          </cell>
          <cell r="EF61">
            <v>11</v>
          </cell>
          <cell r="EG61">
            <v>149</v>
          </cell>
          <cell r="EH61">
            <v>14</v>
          </cell>
          <cell r="EI61">
            <v>19</v>
          </cell>
          <cell r="EJ61">
            <v>34</v>
          </cell>
          <cell r="EK61">
            <v>22</v>
          </cell>
          <cell r="EL61">
            <v>22</v>
          </cell>
          <cell r="EM61">
            <v>21</v>
          </cell>
          <cell r="EN61">
            <v>21</v>
          </cell>
          <cell r="EO61">
            <v>153</v>
          </cell>
          <cell r="EP61">
            <v>23</v>
          </cell>
          <cell r="EQ61">
            <v>13</v>
          </cell>
          <cell r="ER61">
            <v>19</v>
          </cell>
          <cell r="ES61">
            <v>35</v>
          </cell>
          <cell r="ET61">
            <v>23</v>
          </cell>
          <cell r="EU61">
            <v>19</v>
          </cell>
          <cell r="EV61">
            <v>16</v>
          </cell>
          <cell r="EW61">
            <v>148</v>
          </cell>
          <cell r="EX61">
            <v>27</v>
          </cell>
          <cell r="EY61">
            <v>23</v>
          </cell>
          <cell r="EZ61">
            <v>12</v>
          </cell>
          <cell r="FA61">
            <v>18</v>
          </cell>
          <cell r="FB61">
            <v>33</v>
          </cell>
          <cell r="FC61">
            <v>22</v>
          </cell>
          <cell r="FD61">
            <v>20</v>
          </cell>
          <cell r="FE61">
            <v>155</v>
          </cell>
          <cell r="FF61">
            <v>13</v>
          </cell>
          <cell r="FG61">
            <v>27</v>
          </cell>
          <cell r="FH61">
            <v>23</v>
          </cell>
          <cell r="FI61">
            <v>12</v>
          </cell>
          <cell r="FJ61">
            <v>18</v>
          </cell>
          <cell r="FK61">
            <v>30</v>
          </cell>
          <cell r="FL61">
            <v>22</v>
          </cell>
          <cell r="FM61">
            <v>145</v>
          </cell>
          <cell r="FN61">
            <v>23</v>
          </cell>
          <cell r="FO61">
            <v>13</v>
          </cell>
          <cell r="FP61">
            <v>27</v>
          </cell>
          <cell r="FQ61">
            <v>20</v>
          </cell>
          <cell r="FR61">
            <v>14</v>
          </cell>
          <cell r="FS61">
            <v>16</v>
          </cell>
          <cell r="FT61">
            <v>28</v>
          </cell>
          <cell r="FU61">
            <v>141</v>
          </cell>
          <cell r="FV61">
            <v>14</v>
          </cell>
          <cell r="FW61">
            <v>22</v>
          </cell>
          <cell r="FX61">
            <v>16</v>
          </cell>
          <cell r="FY61">
            <v>26</v>
          </cell>
          <cell r="FZ61">
            <v>18</v>
          </cell>
          <cell r="GA61">
            <v>12</v>
          </cell>
          <cell r="GB61">
            <v>14</v>
          </cell>
          <cell r="GC61">
            <v>122</v>
          </cell>
          <cell r="GD61">
            <v>14</v>
          </cell>
          <cell r="GE61">
            <v>14</v>
          </cell>
          <cell r="GF61">
            <v>23</v>
          </cell>
          <cell r="GG61">
            <v>15</v>
          </cell>
          <cell r="GH61">
            <v>25</v>
          </cell>
          <cell r="GI61">
            <v>18</v>
          </cell>
          <cell r="GJ61">
            <v>8</v>
          </cell>
          <cell r="GK61">
            <v>117</v>
          </cell>
          <cell r="GL61">
            <v>7</v>
          </cell>
          <cell r="GM61">
            <v>14</v>
          </cell>
          <cell r="GN61">
            <v>14</v>
          </cell>
          <cell r="GO61">
            <v>23</v>
          </cell>
          <cell r="GP61">
            <v>15</v>
          </cell>
          <cell r="GQ61">
            <v>25</v>
          </cell>
          <cell r="GR61">
            <v>18</v>
          </cell>
          <cell r="GS61">
            <v>116</v>
          </cell>
        </row>
        <row r="62">
          <cell r="A62">
            <v>2040</v>
          </cell>
          <cell r="B62" t="str">
            <v>Leeming and Londonderry Community Primary School</v>
          </cell>
          <cell r="E62">
            <v>56</v>
          </cell>
          <cell r="F62">
            <v>71</v>
          </cell>
          <cell r="G62">
            <v>8</v>
          </cell>
          <cell r="H62" t="str">
            <v>Hambleton 007</v>
          </cell>
          <cell r="I62" t="str">
            <v>North Yorkshire</v>
          </cell>
          <cell r="J62" t="str">
            <v>N/A</v>
          </cell>
          <cell r="K62" t="e">
            <v>#N/A</v>
          </cell>
          <cell r="L62" t="e">
            <v>#N/A</v>
          </cell>
          <cell r="M62" t="e">
            <v>#N/A</v>
          </cell>
          <cell r="N62" t="e">
            <v>#N/A</v>
          </cell>
          <cell r="O62" t="e">
            <v>#N/A</v>
          </cell>
          <cell r="P62">
            <v>8152603</v>
          </cell>
          <cell r="Q62" t="str">
            <v>Bedale and villages</v>
          </cell>
          <cell r="R62" t="str">
            <v>Mark Ashton</v>
          </cell>
          <cell r="S62">
            <v>4</v>
          </cell>
          <cell r="T62">
            <v>21</v>
          </cell>
          <cell r="U62">
            <v>28</v>
          </cell>
          <cell r="V62">
            <v>8</v>
          </cell>
          <cell r="W62">
            <v>4</v>
          </cell>
          <cell r="X62">
            <v>3</v>
          </cell>
          <cell r="Y62">
            <v>9</v>
          </cell>
          <cell r="Z62">
            <v>3</v>
          </cell>
          <cell r="AA62">
            <v>10</v>
          </cell>
          <cell r="AB62">
            <v>6</v>
          </cell>
          <cell r="AC62">
            <v>6</v>
          </cell>
          <cell r="AD62">
            <v>7</v>
          </cell>
          <cell r="AE62">
            <v>6</v>
          </cell>
          <cell r="AF62">
            <v>2</v>
          </cell>
          <cell r="AG62">
            <v>9</v>
          </cell>
          <cell r="AH62">
            <v>5</v>
          </cell>
          <cell r="AI62">
            <v>10</v>
          </cell>
          <cell r="AJ62">
            <v>3</v>
          </cell>
          <cell r="AK62">
            <v>7</v>
          </cell>
          <cell r="AL62">
            <v>9</v>
          </cell>
          <cell r="AM62">
            <v>5</v>
          </cell>
          <cell r="AN62">
            <v>2</v>
          </cell>
          <cell r="AO62">
            <v>10</v>
          </cell>
          <cell r="AP62">
            <v>6</v>
          </cell>
          <cell r="AQ62">
            <v>2</v>
          </cell>
          <cell r="AR62">
            <v>3</v>
          </cell>
          <cell r="AS62">
            <v>7</v>
          </cell>
          <cell r="AT62">
            <v>8</v>
          </cell>
          <cell r="AU62">
            <v>4</v>
          </cell>
          <cell r="AV62">
            <v>2</v>
          </cell>
          <cell r="AW62">
            <v>8</v>
          </cell>
          <cell r="AX62">
            <v>34</v>
          </cell>
          <cell r="AY62">
            <v>8</v>
          </cell>
          <cell r="AZ62">
            <v>2</v>
          </cell>
          <cell r="BA62">
            <v>2</v>
          </cell>
          <cell r="BB62">
            <v>6</v>
          </cell>
          <cell r="BC62">
            <v>8</v>
          </cell>
          <cell r="BD62">
            <v>5</v>
          </cell>
          <cell r="BE62">
            <v>2</v>
          </cell>
          <cell r="BF62">
            <v>8</v>
          </cell>
          <cell r="BG62">
            <v>6</v>
          </cell>
          <cell r="BH62">
            <v>1</v>
          </cell>
          <cell r="BI62">
            <v>2</v>
          </cell>
          <cell r="BJ62">
            <v>6</v>
          </cell>
          <cell r="BK62">
            <v>7</v>
          </cell>
          <cell r="BL62">
            <v>5</v>
          </cell>
          <cell r="BM62">
            <v>35</v>
          </cell>
          <cell r="BN62">
            <v>3</v>
          </cell>
          <cell r="BO62">
            <v>7</v>
          </cell>
          <cell r="BP62">
            <v>8</v>
          </cell>
          <cell r="BQ62">
            <v>2</v>
          </cell>
          <cell r="BR62">
            <v>1</v>
          </cell>
          <cell r="BS62">
            <v>7</v>
          </cell>
          <cell r="BT62">
            <v>6</v>
          </cell>
          <cell r="BU62">
            <v>34</v>
          </cell>
          <cell r="BV62">
            <v>4</v>
          </cell>
          <cell r="BW62">
            <v>3</v>
          </cell>
          <cell r="BX62">
            <v>7</v>
          </cell>
          <cell r="BY62">
            <v>7</v>
          </cell>
          <cell r="BZ62">
            <v>1</v>
          </cell>
          <cell r="CA62">
            <v>1</v>
          </cell>
          <cell r="CB62">
            <v>6</v>
          </cell>
          <cell r="CC62">
            <v>29</v>
          </cell>
          <cell r="CD62">
            <v>6</v>
          </cell>
          <cell r="CE62">
            <v>4</v>
          </cell>
          <cell r="CF62">
            <v>2</v>
          </cell>
          <cell r="CG62">
            <v>6</v>
          </cell>
          <cell r="CH62">
            <v>4</v>
          </cell>
          <cell r="CI62">
            <v>1</v>
          </cell>
          <cell r="CJ62">
            <v>0</v>
          </cell>
          <cell r="CK62">
            <v>23</v>
          </cell>
          <cell r="CL62">
            <v>3</v>
          </cell>
          <cell r="CM62">
            <v>5</v>
          </cell>
          <cell r="CN62">
            <v>3</v>
          </cell>
          <cell r="CO62">
            <v>1</v>
          </cell>
          <cell r="CP62">
            <v>4</v>
          </cell>
          <cell r="CQ62">
            <v>4</v>
          </cell>
          <cell r="CR62">
            <v>1</v>
          </cell>
          <cell r="CS62">
            <v>21</v>
          </cell>
          <cell r="CT62">
            <v>0</v>
          </cell>
          <cell r="CU62">
            <v>3</v>
          </cell>
          <cell r="CV62">
            <v>4</v>
          </cell>
          <cell r="CW62">
            <v>3</v>
          </cell>
          <cell r="CX62">
            <v>1</v>
          </cell>
          <cell r="CY62">
            <v>4</v>
          </cell>
          <cell r="CZ62">
            <v>4</v>
          </cell>
          <cell r="DA62">
            <v>19</v>
          </cell>
          <cell r="DB62">
            <v>3</v>
          </cell>
          <cell r="DC62">
            <v>1</v>
          </cell>
          <cell r="DD62">
            <v>2</v>
          </cell>
          <cell r="DE62">
            <v>5</v>
          </cell>
          <cell r="DF62">
            <v>4</v>
          </cell>
          <cell r="DG62">
            <v>1</v>
          </cell>
          <cell r="DH62">
            <v>5</v>
          </cell>
          <cell r="DI62">
            <v>21</v>
          </cell>
          <cell r="DJ62">
            <v>0</v>
          </cell>
          <cell r="DK62">
            <v>2</v>
          </cell>
          <cell r="DL62">
            <v>1</v>
          </cell>
          <cell r="DM62">
            <v>2</v>
          </cell>
          <cell r="DN62">
            <v>5</v>
          </cell>
          <cell r="DO62">
            <v>3</v>
          </cell>
          <cell r="DP62">
            <v>1</v>
          </cell>
          <cell r="DQ62">
            <v>14</v>
          </cell>
          <cell r="DR62">
            <v>6</v>
          </cell>
          <cell r="DS62">
            <v>8</v>
          </cell>
          <cell r="DT62">
            <v>6</v>
          </cell>
          <cell r="DU62">
            <v>3</v>
          </cell>
          <cell r="DV62">
            <v>6</v>
          </cell>
          <cell r="DW62">
            <v>5</v>
          </cell>
          <cell r="DX62">
            <v>3</v>
          </cell>
          <cell r="DY62">
            <v>37</v>
          </cell>
          <cell r="DZ62">
            <v>4</v>
          </cell>
          <cell r="EA62">
            <v>7</v>
          </cell>
          <cell r="EB62">
            <v>7</v>
          </cell>
          <cell r="EC62">
            <v>8</v>
          </cell>
          <cell r="ED62">
            <v>2</v>
          </cell>
          <cell r="EE62">
            <v>6</v>
          </cell>
          <cell r="EF62">
            <v>5</v>
          </cell>
          <cell r="EG62">
            <v>39</v>
          </cell>
          <cell r="EH62">
            <v>5</v>
          </cell>
          <cell r="EI62">
            <v>4</v>
          </cell>
          <cell r="EJ62">
            <v>7</v>
          </cell>
          <cell r="EK62">
            <v>7</v>
          </cell>
          <cell r="EL62">
            <v>8</v>
          </cell>
          <cell r="EM62">
            <v>2</v>
          </cell>
          <cell r="EN62">
            <v>6</v>
          </cell>
          <cell r="EO62">
            <v>39</v>
          </cell>
          <cell r="EP62">
            <v>5</v>
          </cell>
          <cell r="EQ62">
            <v>4</v>
          </cell>
          <cell r="ER62">
            <v>5</v>
          </cell>
          <cell r="ES62">
            <v>7</v>
          </cell>
          <cell r="ET62">
            <v>8</v>
          </cell>
          <cell r="EU62">
            <v>8</v>
          </cell>
          <cell r="EV62">
            <v>2</v>
          </cell>
          <cell r="EW62">
            <v>39</v>
          </cell>
          <cell r="EX62">
            <v>2</v>
          </cell>
          <cell r="EY62">
            <v>5</v>
          </cell>
          <cell r="EZ62">
            <v>5</v>
          </cell>
          <cell r="FA62">
            <v>4</v>
          </cell>
          <cell r="FB62">
            <v>6</v>
          </cell>
          <cell r="FC62">
            <v>9</v>
          </cell>
          <cell r="FD62">
            <v>7</v>
          </cell>
          <cell r="FE62">
            <v>38</v>
          </cell>
          <cell r="FF62">
            <v>4</v>
          </cell>
          <cell r="FG62">
            <v>3</v>
          </cell>
          <cell r="FH62">
            <v>4</v>
          </cell>
          <cell r="FI62">
            <v>6</v>
          </cell>
          <cell r="FJ62">
            <v>5</v>
          </cell>
          <cell r="FK62">
            <v>4</v>
          </cell>
          <cell r="FL62">
            <v>10</v>
          </cell>
          <cell r="FM62">
            <v>36</v>
          </cell>
          <cell r="FN62">
            <v>2</v>
          </cell>
          <cell r="FO62">
            <v>3</v>
          </cell>
          <cell r="FP62">
            <v>2</v>
          </cell>
          <cell r="FQ62">
            <v>4</v>
          </cell>
          <cell r="FR62">
            <v>5</v>
          </cell>
          <cell r="FS62">
            <v>3</v>
          </cell>
          <cell r="FT62">
            <v>4</v>
          </cell>
          <cell r="FU62">
            <v>23</v>
          </cell>
          <cell r="FV62">
            <v>6</v>
          </cell>
          <cell r="FW62">
            <v>2</v>
          </cell>
          <cell r="FX62">
            <v>3</v>
          </cell>
          <cell r="FY62">
            <v>3</v>
          </cell>
          <cell r="FZ62">
            <v>4</v>
          </cell>
          <cell r="GA62">
            <v>4</v>
          </cell>
          <cell r="GB62">
            <v>2</v>
          </cell>
          <cell r="GC62">
            <v>24</v>
          </cell>
          <cell r="GK62">
            <v>0</v>
          </cell>
          <cell r="GL62">
            <v>6</v>
          </cell>
          <cell r="GM62">
            <v>0</v>
          </cell>
          <cell r="GN62">
            <v>0</v>
          </cell>
          <cell r="GO62">
            <v>0</v>
          </cell>
          <cell r="GP62">
            <v>0</v>
          </cell>
          <cell r="GQ62">
            <v>0</v>
          </cell>
          <cell r="GR62">
            <v>0</v>
          </cell>
          <cell r="GS62">
            <v>6</v>
          </cell>
        </row>
        <row r="63">
          <cell r="A63">
            <v>2166</v>
          </cell>
          <cell r="B63" t="str">
            <v>Leeming RAF Community Primary School</v>
          </cell>
          <cell r="E63">
            <v>280</v>
          </cell>
          <cell r="F63">
            <v>300</v>
          </cell>
          <cell r="G63">
            <v>40</v>
          </cell>
          <cell r="H63" t="str">
            <v>Hambleton 007</v>
          </cell>
          <cell r="I63" t="str">
            <v>North Yorkshire</v>
          </cell>
          <cell r="J63" t="str">
            <v>N/A</v>
          </cell>
          <cell r="K63">
            <v>4</v>
          </cell>
          <cell r="L63">
            <v>0</v>
          </cell>
          <cell r="M63">
            <v>0</v>
          </cell>
          <cell r="N63">
            <v>4</v>
          </cell>
          <cell r="O63">
            <v>1</v>
          </cell>
          <cell r="P63">
            <v>8152603</v>
          </cell>
          <cell r="Q63" t="str">
            <v>Bedale and villages</v>
          </cell>
          <cell r="R63" t="str">
            <v>Mark Ashton</v>
          </cell>
          <cell r="S63">
            <v>106</v>
          </cell>
          <cell r="T63">
            <v>32</v>
          </cell>
          <cell r="U63">
            <v>131</v>
          </cell>
          <cell r="V63">
            <v>36</v>
          </cell>
          <cell r="W63">
            <v>45</v>
          </cell>
          <cell r="X63">
            <v>20</v>
          </cell>
          <cell r="Y63">
            <v>30</v>
          </cell>
          <cell r="Z63">
            <v>22</v>
          </cell>
          <cell r="AA63">
            <v>25</v>
          </cell>
          <cell r="AB63">
            <v>28</v>
          </cell>
          <cell r="AC63">
            <v>25</v>
          </cell>
          <cell r="AD63">
            <v>32</v>
          </cell>
          <cell r="AE63">
            <v>33</v>
          </cell>
          <cell r="AF63">
            <v>18</v>
          </cell>
          <cell r="AG63">
            <v>35</v>
          </cell>
          <cell r="AH63">
            <v>18</v>
          </cell>
          <cell r="AI63">
            <v>24</v>
          </cell>
          <cell r="AJ63">
            <v>35</v>
          </cell>
          <cell r="AK63">
            <v>29</v>
          </cell>
          <cell r="AL63">
            <v>18</v>
          </cell>
          <cell r="AM63">
            <v>26</v>
          </cell>
          <cell r="AN63">
            <v>21</v>
          </cell>
          <cell r="AO63">
            <v>19</v>
          </cell>
          <cell r="AP63">
            <v>13</v>
          </cell>
          <cell r="AQ63">
            <v>24</v>
          </cell>
          <cell r="AR63">
            <v>30</v>
          </cell>
          <cell r="AS63">
            <v>29</v>
          </cell>
          <cell r="AT63">
            <v>18</v>
          </cell>
          <cell r="AU63">
            <v>23</v>
          </cell>
          <cell r="AV63">
            <v>24</v>
          </cell>
          <cell r="AW63">
            <v>17</v>
          </cell>
          <cell r="AX63">
            <v>165</v>
          </cell>
          <cell r="AY63">
            <v>25</v>
          </cell>
          <cell r="AZ63">
            <v>34</v>
          </cell>
          <cell r="BA63">
            <v>35</v>
          </cell>
          <cell r="BB63">
            <v>35</v>
          </cell>
          <cell r="BC63">
            <v>23</v>
          </cell>
          <cell r="BD63">
            <v>33</v>
          </cell>
          <cell r="BE63">
            <v>26</v>
          </cell>
          <cell r="BF63">
            <v>41</v>
          </cell>
          <cell r="BG63">
            <v>29</v>
          </cell>
          <cell r="BH63">
            <v>33</v>
          </cell>
          <cell r="BI63">
            <v>30</v>
          </cell>
          <cell r="BJ63">
            <v>35</v>
          </cell>
          <cell r="BK63">
            <v>17</v>
          </cell>
          <cell r="BL63">
            <v>26</v>
          </cell>
          <cell r="BM63">
            <v>211</v>
          </cell>
          <cell r="BN63">
            <v>46</v>
          </cell>
          <cell r="BO63">
            <v>42</v>
          </cell>
          <cell r="BP63">
            <v>32</v>
          </cell>
          <cell r="BQ63">
            <v>35</v>
          </cell>
          <cell r="BR63">
            <v>29</v>
          </cell>
          <cell r="BS63">
            <v>31</v>
          </cell>
          <cell r="BT63">
            <v>21</v>
          </cell>
          <cell r="BU63">
            <v>236</v>
          </cell>
          <cell r="BV63">
            <v>28</v>
          </cell>
          <cell r="BW63">
            <v>45</v>
          </cell>
          <cell r="BX63">
            <v>41</v>
          </cell>
          <cell r="BY63">
            <v>41</v>
          </cell>
          <cell r="BZ63">
            <v>34</v>
          </cell>
          <cell r="CA63">
            <v>24</v>
          </cell>
          <cell r="CB63">
            <v>25</v>
          </cell>
          <cell r="CC63">
            <v>238</v>
          </cell>
          <cell r="CD63">
            <v>38</v>
          </cell>
          <cell r="CE63">
            <v>24</v>
          </cell>
          <cell r="CF63">
            <v>36</v>
          </cell>
          <cell r="CG63">
            <v>35</v>
          </cell>
          <cell r="CH63">
            <v>37</v>
          </cell>
          <cell r="CI63">
            <v>30</v>
          </cell>
          <cell r="CJ63">
            <v>21</v>
          </cell>
          <cell r="CK63">
            <v>221</v>
          </cell>
          <cell r="CL63">
            <v>40</v>
          </cell>
          <cell r="CM63">
            <v>29</v>
          </cell>
          <cell r="CN63">
            <v>26</v>
          </cell>
          <cell r="CO63">
            <v>23</v>
          </cell>
          <cell r="CP63">
            <v>36</v>
          </cell>
          <cell r="CQ63">
            <v>20</v>
          </cell>
          <cell r="CR63">
            <v>19</v>
          </cell>
          <cell r="CS63">
            <v>193</v>
          </cell>
          <cell r="CT63">
            <v>34</v>
          </cell>
          <cell r="CU63">
            <v>43</v>
          </cell>
          <cell r="CV63">
            <v>25</v>
          </cell>
          <cell r="CW63">
            <v>35</v>
          </cell>
          <cell r="CX63">
            <v>24</v>
          </cell>
          <cell r="CY63">
            <v>28</v>
          </cell>
          <cell r="CZ63">
            <v>19</v>
          </cell>
          <cell r="DA63">
            <v>208</v>
          </cell>
          <cell r="DB63">
            <v>50</v>
          </cell>
          <cell r="DC63">
            <v>36</v>
          </cell>
          <cell r="DD63">
            <v>43</v>
          </cell>
          <cell r="DE63">
            <v>28</v>
          </cell>
          <cell r="DF63">
            <v>25</v>
          </cell>
          <cell r="DG63">
            <v>26</v>
          </cell>
          <cell r="DH63">
            <v>29</v>
          </cell>
          <cell r="DI63">
            <v>237</v>
          </cell>
          <cell r="DJ63">
            <v>34</v>
          </cell>
          <cell r="DK63">
            <v>46</v>
          </cell>
          <cell r="DL63">
            <v>36</v>
          </cell>
          <cell r="DM63">
            <v>38</v>
          </cell>
          <cell r="DN63">
            <v>23</v>
          </cell>
          <cell r="DO63">
            <v>20</v>
          </cell>
          <cell r="DP63">
            <v>19</v>
          </cell>
          <cell r="DQ63">
            <v>216</v>
          </cell>
          <cell r="DR63">
            <v>41</v>
          </cell>
          <cell r="DS63">
            <v>35</v>
          </cell>
          <cell r="DT63">
            <v>35</v>
          </cell>
          <cell r="DU63">
            <v>25</v>
          </cell>
          <cell r="DV63">
            <v>32</v>
          </cell>
          <cell r="DW63">
            <v>20</v>
          </cell>
          <cell r="DX63">
            <v>18</v>
          </cell>
          <cell r="DY63">
            <v>206</v>
          </cell>
          <cell r="DZ63">
            <v>30</v>
          </cell>
          <cell r="EA63">
            <v>36</v>
          </cell>
          <cell r="EB63">
            <v>34</v>
          </cell>
          <cell r="EC63">
            <v>32</v>
          </cell>
          <cell r="ED63">
            <v>18</v>
          </cell>
          <cell r="EE63">
            <v>27</v>
          </cell>
          <cell r="EF63">
            <v>20</v>
          </cell>
          <cell r="EG63">
            <v>197</v>
          </cell>
          <cell r="EH63">
            <v>32</v>
          </cell>
          <cell r="EI63">
            <v>28</v>
          </cell>
          <cell r="EJ63">
            <v>36</v>
          </cell>
          <cell r="EK63">
            <v>34</v>
          </cell>
          <cell r="EL63">
            <v>26</v>
          </cell>
          <cell r="EM63">
            <v>20</v>
          </cell>
          <cell r="EN63">
            <v>22</v>
          </cell>
          <cell r="EO63">
            <v>198</v>
          </cell>
          <cell r="EP63">
            <v>35</v>
          </cell>
          <cell r="EQ63">
            <v>24</v>
          </cell>
          <cell r="ER63">
            <v>27</v>
          </cell>
          <cell r="ES63">
            <v>28</v>
          </cell>
          <cell r="ET63">
            <v>28</v>
          </cell>
          <cell r="EU63">
            <v>25</v>
          </cell>
          <cell r="EV63">
            <v>18</v>
          </cell>
          <cell r="EW63">
            <v>185</v>
          </cell>
          <cell r="EX63">
            <v>21</v>
          </cell>
          <cell r="EY63">
            <v>33</v>
          </cell>
          <cell r="EZ63">
            <v>18</v>
          </cell>
          <cell r="FA63">
            <v>20</v>
          </cell>
          <cell r="FB63">
            <v>27</v>
          </cell>
          <cell r="FC63">
            <v>18</v>
          </cell>
          <cell r="FD63">
            <v>29</v>
          </cell>
          <cell r="FE63">
            <v>166</v>
          </cell>
          <cell r="FF63">
            <v>28</v>
          </cell>
          <cell r="FG63">
            <v>21</v>
          </cell>
          <cell r="FH63">
            <v>23</v>
          </cell>
          <cell r="FI63">
            <v>23</v>
          </cell>
          <cell r="FJ63">
            <v>18</v>
          </cell>
          <cell r="FK63">
            <v>27</v>
          </cell>
          <cell r="FL63">
            <v>22</v>
          </cell>
          <cell r="FM63">
            <v>162</v>
          </cell>
          <cell r="FN63">
            <v>19</v>
          </cell>
          <cell r="FO63">
            <v>26</v>
          </cell>
          <cell r="FP63">
            <v>26</v>
          </cell>
          <cell r="FQ63">
            <v>21</v>
          </cell>
          <cell r="FR63">
            <v>25</v>
          </cell>
          <cell r="FS63">
            <v>19</v>
          </cell>
          <cell r="FT63">
            <v>24</v>
          </cell>
          <cell r="FU63">
            <v>160</v>
          </cell>
          <cell r="FV63">
            <v>20</v>
          </cell>
          <cell r="FW63">
            <v>15</v>
          </cell>
          <cell r="FX63">
            <v>28</v>
          </cell>
          <cell r="FY63">
            <v>24</v>
          </cell>
          <cell r="FZ63">
            <v>22</v>
          </cell>
          <cell r="GA63">
            <v>24</v>
          </cell>
          <cell r="GB63">
            <v>23</v>
          </cell>
          <cell r="GC63">
            <v>156</v>
          </cell>
          <cell r="GD63">
            <v>12</v>
          </cell>
          <cell r="GE63">
            <v>17</v>
          </cell>
          <cell r="GF63">
            <v>9</v>
          </cell>
          <cell r="GG63">
            <v>28</v>
          </cell>
          <cell r="GH63">
            <v>18</v>
          </cell>
          <cell r="GI63">
            <v>20</v>
          </cell>
          <cell r="GJ63">
            <v>20</v>
          </cell>
          <cell r="GK63">
            <v>124</v>
          </cell>
          <cell r="GL63">
            <v>14</v>
          </cell>
          <cell r="GM63">
            <v>12</v>
          </cell>
          <cell r="GN63">
            <v>17</v>
          </cell>
          <cell r="GO63">
            <v>9</v>
          </cell>
          <cell r="GP63">
            <v>28</v>
          </cell>
          <cell r="GQ63">
            <v>18</v>
          </cell>
          <cell r="GR63">
            <v>20</v>
          </cell>
          <cell r="GS63">
            <v>118</v>
          </cell>
        </row>
        <row r="64">
          <cell r="A64">
            <v>2171</v>
          </cell>
          <cell r="B64" t="str">
            <v>Linton-on-Ouse Primary School</v>
          </cell>
          <cell r="E64">
            <v>105</v>
          </cell>
          <cell r="F64">
            <v>120</v>
          </cell>
          <cell r="G64">
            <v>15</v>
          </cell>
          <cell r="H64" t="str">
            <v>Hambleton 011</v>
          </cell>
          <cell r="I64" t="str">
            <v>North Yorkshire</v>
          </cell>
          <cell r="J64" t="str">
            <v>N/A</v>
          </cell>
          <cell r="K64">
            <v>26</v>
          </cell>
          <cell r="L64">
            <v>0</v>
          </cell>
          <cell r="M64">
            <v>0</v>
          </cell>
          <cell r="N64">
            <v>26</v>
          </cell>
          <cell r="O64">
            <v>6.5</v>
          </cell>
          <cell r="P64">
            <v>8152607</v>
          </cell>
          <cell r="Q64" t="str">
            <v xml:space="preserve">Easingwold </v>
          </cell>
          <cell r="R64" t="str">
            <v>Mark Ashton</v>
          </cell>
          <cell r="S64">
            <v>27</v>
          </cell>
          <cell r="T64">
            <v>24</v>
          </cell>
          <cell r="U64">
            <v>41</v>
          </cell>
          <cell r="V64">
            <v>8</v>
          </cell>
          <cell r="W64">
            <v>10</v>
          </cell>
          <cell r="X64">
            <v>16</v>
          </cell>
          <cell r="Y64">
            <v>12</v>
          </cell>
          <cell r="Z64">
            <v>8</v>
          </cell>
          <cell r="AA64">
            <v>13</v>
          </cell>
          <cell r="AB64">
            <v>12</v>
          </cell>
          <cell r="AC64">
            <v>16</v>
          </cell>
          <cell r="AD64">
            <v>10</v>
          </cell>
          <cell r="AE64">
            <v>11</v>
          </cell>
          <cell r="AF64">
            <v>18</v>
          </cell>
          <cell r="AG64">
            <v>10</v>
          </cell>
          <cell r="AH64">
            <v>5</v>
          </cell>
          <cell r="AI64">
            <v>17</v>
          </cell>
          <cell r="AJ64">
            <v>10</v>
          </cell>
          <cell r="AK64">
            <v>18</v>
          </cell>
          <cell r="AL64">
            <v>13</v>
          </cell>
          <cell r="AM64">
            <v>11</v>
          </cell>
          <cell r="AN64">
            <v>18</v>
          </cell>
          <cell r="AO64">
            <v>10</v>
          </cell>
          <cell r="AP64">
            <v>7</v>
          </cell>
          <cell r="AQ64">
            <v>12</v>
          </cell>
          <cell r="AR64">
            <v>11</v>
          </cell>
          <cell r="AS64">
            <v>22</v>
          </cell>
          <cell r="AT64">
            <v>11</v>
          </cell>
          <cell r="AU64">
            <v>12</v>
          </cell>
          <cell r="AV64">
            <v>17</v>
          </cell>
          <cell r="AW64">
            <v>9</v>
          </cell>
          <cell r="AX64">
            <v>94</v>
          </cell>
          <cell r="AY64">
            <v>13</v>
          </cell>
          <cell r="AZ64">
            <v>11</v>
          </cell>
          <cell r="BA64">
            <v>11</v>
          </cell>
          <cell r="BB64">
            <v>16</v>
          </cell>
          <cell r="BC64">
            <v>8</v>
          </cell>
          <cell r="BD64">
            <v>12</v>
          </cell>
          <cell r="BE64">
            <v>16</v>
          </cell>
          <cell r="BF64">
            <v>11</v>
          </cell>
          <cell r="BG64">
            <v>12</v>
          </cell>
          <cell r="BH64">
            <v>16</v>
          </cell>
          <cell r="BI64">
            <v>10</v>
          </cell>
          <cell r="BJ64">
            <v>19</v>
          </cell>
          <cell r="BK64">
            <v>12</v>
          </cell>
          <cell r="BL64">
            <v>13</v>
          </cell>
          <cell r="BM64">
            <v>93</v>
          </cell>
          <cell r="BN64">
            <v>9</v>
          </cell>
          <cell r="BO64">
            <v>14</v>
          </cell>
          <cell r="BP64">
            <v>12</v>
          </cell>
          <cell r="BQ64">
            <v>16</v>
          </cell>
          <cell r="BR64">
            <v>10</v>
          </cell>
          <cell r="BS64">
            <v>14</v>
          </cell>
          <cell r="BT64">
            <v>16</v>
          </cell>
          <cell r="BU64">
            <v>91</v>
          </cell>
          <cell r="BV64">
            <v>17</v>
          </cell>
          <cell r="BW64">
            <v>11</v>
          </cell>
          <cell r="BX64">
            <v>12</v>
          </cell>
          <cell r="BY64">
            <v>10</v>
          </cell>
          <cell r="BZ64">
            <v>13</v>
          </cell>
          <cell r="CA64">
            <v>10</v>
          </cell>
          <cell r="CB64">
            <v>16</v>
          </cell>
          <cell r="CC64">
            <v>89</v>
          </cell>
          <cell r="CD64">
            <v>17</v>
          </cell>
          <cell r="CE64">
            <v>13</v>
          </cell>
          <cell r="CF64">
            <v>11</v>
          </cell>
          <cell r="CG64">
            <v>15</v>
          </cell>
          <cell r="CH64">
            <v>9</v>
          </cell>
          <cell r="CI64">
            <v>9</v>
          </cell>
          <cell r="CJ64">
            <v>12</v>
          </cell>
          <cell r="CK64">
            <v>86</v>
          </cell>
          <cell r="CL64">
            <v>21</v>
          </cell>
          <cell r="CM64">
            <v>15</v>
          </cell>
          <cell r="CN64">
            <v>13</v>
          </cell>
          <cell r="CO64">
            <v>8</v>
          </cell>
          <cell r="CP64">
            <v>13</v>
          </cell>
          <cell r="CQ64">
            <v>12</v>
          </cell>
          <cell r="CR64">
            <v>6</v>
          </cell>
          <cell r="CS64">
            <v>88</v>
          </cell>
          <cell r="CT64">
            <v>19</v>
          </cell>
          <cell r="CU64">
            <v>25</v>
          </cell>
          <cell r="CV64">
            <v>17</v>
          </cell>
          <cell r="CW64">
            <v>12</v>
          </cell>
          <cell r="CX64">
            <v>7</v>
          </cell>
          <cell r="CY64">
            <v>10</v>
          </cell>
          <cell r="CZ64">
            <v>11</v>
          </cell>
          <cell r="DA64">
            <v>101</v>
          </cell>
          <cell r="DB64">
            <v>17</v>
          </cell>
          <cell r="DC64">
            <v>20</v>
          </cell>
          <cell r="DD64">
            <v>24</v>
          </cell>
          <cell r="DE64">
            <v>12</v>
          </cell>
          <cell r="DF64">
            <v>14</v>
          </cell>
          <cell r="DG64">
            <v>13</v>
          </cell>
          <cell r="DH64">
            <v>13</v>
          </cell>
          <cell r="DI64">
            <v>113</v>
          </cell>
          <cell r="DJ64">
            <v>18</v>
          </cell>
          <cell r="DK64">
            <v>19</v>
          </cell>
          <cell r="DL64">
            <v>16</v>
          </cell>
          <cell r="DM64">
            <v>20</v>
          </cell>
          <cell r="DN64">
            <v>9</v>
          </cell>
          <cell r="DO64">
            <v>12</v>
          </cell>
          <cell r="DP64">
            <v>10</v>
          </cell>
          <cell r="DQ64">
            <v>104</v>
          </cell>
          <cell r="DR64">
            <v>18</v>
          </cell>
          <cell r="DS64">
            <v>15</v>
          </cell>
          <cell r="DT64">
            <v>17</v>
          </cell>
          <cell r="DU64">
            <v>20</v>
          </cell>
          <cell r="DV64">
            <v>19</v>
          </cell>
          <cell r="DW64">
            <v>11</v>
          </cell>
          <cell r="DX64">
            <v>13</v>
          </cell>
          <cell r="DY64">
            <v>113</v>
          </cell>
          <cell r="DZ64">
            <v>11</v>
          </cell>
          <cell r="EA64">
            <v>20</v>
          </cell>
          <cell r="EB64">
            <v>14</v>
          </cell>
          <cell r="EC64">
            <v>12</v>
          </cell>
          <cell r="ED64">
            <v>17</v>
          </cell>
          <cell r="EE64">
            <v>12</v>
          </cell>
          <cell r="EF64">
            <v>10</v>
          </cell>
          <cell r="EG64">
            <v>96</v>
          </cell>
          <cell r="EH64">
            <v>7</v>
          </cell>
          <cell r="EI64">
            <v>9</v>
          </cell>
          <cell r="EJ64">
            <v>16</v>
          </cell>
          <cell r="EK64">
            <v>14</v>
          </cell>
          <cell r="EL64">
            <v>13</v>
          </cell>
          <cell r="EM64">
            <v>19</v>
          </cell>
          <cell r="EN64">
            <v>12</v>
          </cell>
          <cell r="EO64">
            <v>90</v>
          </cell>
          <cell r="EP64">
            <v>4</v>
          </cell>
          <cell r="EQ64">
            <v>8</v>
          </cell>
          <cell r="ER64">
            <v>8</v>
          </cell>
          <cell r="ES64">
            <v>11</v>
          </cell>
          <cell r="ET64">
            <v>13</v>
          </cell>
          <cell r="EU64">
            <v>9</v>
          </cell>
          <cell r="EV64">
            <v>14</v>
          </cell>
          <cell r="EW64">
            <v>67</v>
          </cell>
          <cell r="EX64">
            <v>3</v>
          </cell>
          <cell r="EY64">
            <v>3</v>
          </cell>
          <cell r="EZ64">
            <v>10</v>
          </cell>
          <cell r="FA64">
            <v>8</v>
          </cell>
          <cell r="FB64">
            <v>10</v>
          </cell>
          <cell r="FC64">
            <v>12</v>
          </cell>
          <cell r="FD64">
            <v>8</v>
          </cell>
          <cell r="FE64">
            <v>54</v>
          </cell>
          <cell r="FF64">
            <v>6</v>
          </cell>
          <cell r="FG64">
            <v>4</v>
          </cell>
          <cell r="FH64">
            <v>4</v>
          </cell>
          <cell r="FI64">
            <v>11</v>
          </cell>
          <cell r="FJ64">
            <v>9</v>
          </cell>
          <cell r="FK64">
            <v>8</v>
          </cell>
          <cell r="FL64">
            <v>11</v>
          </cell>
          <cell r="FM64">
            <v>53</v>
          </cell>
          <cell r="FN64">
            <v>9</v>
          </cell>
          <cell r="FO64">
            <v>6</v>
          </cell>
          <cell r="FP64">
            <v>5</v>
          </cell>
          <cell r="FQ64">
            <v>4</v>
          </cell>
          <cell r="FR64">
            <v>13</v>
          </cell>
          <cell r="FS64">
            <v>8</v>
          </cell>
          <cell r="FT64">
            <v>8</v>
          </cell>
          <cell r="FU64">
            <v>53</v>
          </cell>
          <cell r="FV64">
            <v>6</v>
          </cell>
          <cell r="FW64">
            <v>8</v>
          </cell>
          <cell r="FX64">
            <v>7</v>
          </cell>
          <cell r="FY64">
            <v>5</v>
          </cell>
          <cell r="FZ64">
            <v>4</v>
          </cell>
          <cell r="GA64">
            <v>11</v>
          </cell>
          <cell r="GB64">
            <v>6</v>
          </cell>
          <cell r="GC64">
            <v>47</v>
          </cell>
          <cell r="GD64">
            <v>11</v>
          </cell>
          <cell r="GE64">
            <v>9</v>
          </cell>
          <cell r="GF64">
            <v>8</v>
          </cell>
          <cell r="GG64">
            <v>7</v>
          </cell>
          <cell r="GH64">
            <v>6</v>
          </cell>
          <cell r="GI64">
            <v>4</v>
          </cell>
          <cell r="GJ64">
            <v>10</v>
          </cell>
          <cell r="GK64">
            <v>55</v>
          </cell>
          <cell r="GL64">
            <v>11</v>
          </cell>
          <cell r="GM64">
            <v>11</v>
          </cell>
          <cell r="GN64">
            <v>9</v>
          </cell>
          <cell r="GO64">
            <v>8</v>
          </cell>
          <cell r="GP64">
            <v>7</v>
          </cell>
          <cell r="GQ64">
            <v>6</v>
          </cell>
          <cell r="GR64">
            <v>4</v>
          </cell>
          <cell r="GS64">
            <v>56</v>
          </cell>
        </row>
        <row r="65">
          <cell r="A65">
            <v>3042</v>
          </cell>
          <cell r="B65" t="str">
            <v>Marwood Church of England Voluntary Controlled Infant School, Great Ayton</v>
          </cell>
          <cell r="E65">
            <v>59</v>
          </cell>
          <cell r="F65">
            <v>59</v>
          </cell>
          <cell r="G65">
            <v>19</v>
          </cell>
          <cell r="H65" t="str">
            <v>Hambleton 002</v>
          </cell>
          <cell r="I65" t="str">
            <v>North Yorkshire</v>
          </cell>
          <cell r="J65" t="str">
            <v>York</v>
          </cell>
          <cell r="K65">
            <v>4</v>
          </cell>
          <cell r="L65">
            <v>0</v>
          </cell>
          <cell r="M65">
            <v>0</v>
          </cell>
          <cell r="N65">
            <v>4</v>
          </cell>
          <cell r="O65">
            <v>1</v>
          </cell>
          <cell r="P65">
            <v>8152636</v>
          </cell>
          <cell r="Q65" t="str">
            <v>Stokesley</v>
          </cell>
          <cell r="R65" t="str">
            <v>Mark Ashton</v>
          </cell>
          <cell r="S65">
            <v>8</v>
          </cell>
          <cell r="T65">
            <v>45</v>
          </cell>
          <cell r="U65">
            <v>9</v>
          </cell>
          <cell r="V65">
            <v>22</v>
          </cell>
          <cell r="W65">
            <v>21</v>
          </cell>
          <cell r="X65">
            <v>20</v>
          </cell>
          <cell r="Y65">
            <v>0</v>
          </cell>
          <cell r="Z65">
            <v>0</v>
          </cell>
          <cell r="AA65">
            <v>0</v>
          </cell>
          <cell r="AB65">
            <v>0</v>
          </cell>
          <cell r="AC65">
            <v>18</v>
          </cell>
          <cell r="AD65">
            <v>23</v>
          </cell>
          <cell r="AE65">
            <v>20</v>
          </cell>
          <cell r="AF65">
            <v>0</v>
          </cell>
          <cell r="AG65">
            <v>0</v>
          </cell>
          <cell r="AH65">
            <v>0</v>
          </cell>
          <cell r="AI65">
            <v>0</v>
          </cell>
          <cell r="AJ65">
            <v>16</v>
          </cell>
          <cell r="AK65">
            <v>18</v>
          </cell>
          <cell r="AL65">
            <v>22</v>
          </cell>
          <cell r="AQ65">
            <v>20</v>
          </cell>
          <cell r="AR65">
            <v>19</v>
          </cell>
          <cell r="AS65">
            <v>17</v>
          </cell>
          <cell r="AT65">
            <v>0</v>
          </cell>
          <cell r="AU65">
            <v>0</v>
          </cell>
          <cell r="AV65">
            <v>0</v>
          </cell>
          <cell r="AW65">
            <v>0</v>
          </cell>
          <cell r="AX65">
            <v>56</v>
          </cell>
          <cell r="AY65">
            <v>23</v>
          </cell>
          <cell r="AZ65">
            <v>20</v>
          </cell>
          <cell r="BA65">
            <v>19</v>
          </cell>
          <cell r="BB65">
            <v>0</v>
          </cell>
          <cell r="BC65">
            <v>0</v>
          </cell>
          <cell r="BD65">
            <v>0</v>
          </cell>
          <cell r="BE65">
            <v>0</v>
          </cell>
          <cell r="BF65">
            <v>21</v>
          </cell>
          <cell r="BG65">
            <v>22</v>
          </cell>
          <cell r="BH65">
            <v>20</v>
          </cell>
          <cell r="BI65">
            <v>0</v>
          </cell>
          <cell r="BJ65">
            <v>0</v>
          </cell>
          <cell r="BK65">
            <v>0</v>
          </cell>
          <cell r="BL65">
            <v>0</v>
          </cell>
          <cell r="BM65">
            <v>63</v>
          </cell>
          <cell r="BN65">
            <v>22</v>
          </cell>
          <cell r="BO65">
            <v>20</v>
          </cell>
          <cell r="BP65">
            <v>22</v>
          </cell>
          <cell r="BQ65">
            <v>0</v>
          </cell>
          <cell r="BR65">
            <v>0</v>
          </cell>
          <cell r="BS65">
            <v>0</v>
          </cell>
          <cell r="BT65">
            <v>0</v>
          </cell>
          <cell r="BU65">
            <v>64</v>
          </cell>
          <cell r="BV65">
            <v>17</v>
          </cell>
          <cell r="BW65">
            <v>22</v>
          </cell>
          <cell r="BX65">
            <v>18</v>
          </cell>
          <cell r="BY65">
            <v>0</v>
          </cell>
          <cell r="BZ65">
            <v>0</v>
          </cell>
          <cell r="CA65">
            <v>0</v>
          </cell>
          <cell r="CB65">
            <v>0</v>
          </cell>
          <cell r="CC65">
            <v>57</v>
          </cell>
          <cell r="CD65">
            <v>21</v>
          </cell>
          <cell r="CE65">
            <v>18</v>
          </cell>
          <cell r="CF65">
            <v>22</v>
          </cell>
          <cell r="CG65">
            <v>0</v>
          </cell>
          <cell r="CH65">
            <v>0</v>
          </cell>
          <cell r="CI65">
            <v>0</v>
          </cell>
          <cell r="CJ65">
            <v>0</v>
          </cell>
          <cell r="CK65">
            <v>61</v>
          </cell>
          <cell r="CL65">
            <v>19</v>
          </cell>
          <cell r="CM65">
            <v>22</v>
          </cell>
          <cell r="CN65">
            <v>17</v>
          </cell>
          <cell r="CO65">
            <v>0</v>
          </cell>
          <cell r="CP65">
            <v>0</v>
          </cell>
          <cell r="CQ65">
            <v>0</v>
          </cell>
          <cell r="CR65">
            <v>0</v>
          </cell>
          <cell r="CS65">
            <v>58</v>
          </cell>
          <cell r="CT65">
            <v>21</v>
          </cell>
          <cell r="CU65">
            <v>20</v>
          </cell>
          <cell r="CV65">
            <v>22</v>
          </cell>
          <cell r="CW65">
            <v>0</v>
          </cell>
          <cell r="CX65">
            <v>0</v>
          </cell>
          <cell r="CY65">
            <v>0</v>
          </cell>
          <cell r="CZ65">
            <v>0</v>
          </cell>
          <cell r="DA65">
            <v>63</v>
          </cell>
          <cell r="DB65">
            <v>20</v>
          </cell>
          <cell r="DC65">
            <v>21</v>
          </cell>
          <cell r="DD65">
            <v>19</v>
          </cell>
          <cell r="DE65">
            <v>0</v>
          </cell>
          <cell r="DF65">
            <v>0</v>
          </cell>
          <cell r="DG65">
            <v>0</v>
          </cell>
          <cell r="DH65">
            <v>0</v>
          </cell>
          <cell r="DI65">
            <v>60</v>
          </cell>
          <cell r="DJ65">
            <v>13</v>
          </cell>
          <cell r="DK65">
            <v>20</v>
          </cell>
          <cell r="DL65">
            <v>20</v>
          </cell>
          <cell r="DM65">
            <v>0</v>
          </cell>
          <cell r="DN65">
            <v>0</v>
          </cell>
          <cell r="DO65">
            <v>0</v>
          </cell>
          <cell r="DP65">
            <v>0</v>
          </cell>
          <cell r="DQ65">
            <v>53</v>
          </cell>
          <cell r="DR65">
            <v>17</v>
          </cell>
          <cell r="DS65">
            <v>16</v>
          </cell>
          <cell r="DT65">
            <v>21</v>
          </cell>
          <cell r="DU65">
            <v>0</v>
          </cell>
          <cell r="DV65">
            <v>0</v>
          </cell>
          <cell r="DW65">
            <v>0</v>
          </cell>
          <cell r="DX65">
            <v>0</v>
          </cell>
          <cell r="DY65">
            <v>54</v>
          </cell>
          <cell r="DZ65">
            <v>25</v>
          </cell>
          <cell r="EA65">
            <v>17</v>
          </cell>
          <cell r="EB65">
            <v>14</v>
          </cell>
          <cell r="EC65">
            <v>0</v>
          </cell>
          <cell r="ED65">
            <v>0</v>
          </cell>
          <cell r="EE65">
            <v>0</v>
          </cell>
          <cell r="EF65">
            <v>0</v>
          </cell>
          <cell r="EG65">
            <v>56</v>
          </cell>
          <cell r="EH65">
            <v>23</v>
          </cell>
          <cell r="EI65">
            <v>25</v>
          </cell>
          <cell r="EJ65">
            <v>17</v>
          </cell>
          <cell r="EK65">
            <v>0</v>
          </cell>
          <cell r="EL65">
            <v>0</v>
          </cell>
          <cell r="EM65">
            <v>0</v>
          </cell>
          <cell r="EN65">
            <v>0</v>
          </cell>
          <cell r="EO65">
            <v>65</v>
          </cell>
          <cell r="EP65">
            <v>15</v>
          </cell>
          <cell r="EQ65">
            <v>22</v>
          </cell>
          <cell r="ER65">
            <v>25</v>
          </cell>
          <cell r="ES65">
            <v>0</v>
          </cell>
          <cell r="ET65">
            <v>0</v>
          </cell>
          <cell r="EU65">
            <v>0</v>
          </cell>
          <cell r="EV65">
            <v>0</v>
          </cell>
          <cell r="EW65">
            <v>62</v>
          </cell>
          <cell r="EX65">
            <v>21</v>
          </cell>
          <cell r="EY65">
            <v>14</v>
          </cell>
          <cell r="EZ65">
            <v>21</v>
          </cell>
          <cell r="FA65">
            <v>0</v>
          </cell>
          <cell r="FB65">
            <v>0</v>
          </cell>
          <cell r="FC65">
            <v>0</v>
          </cell>
          <cell r="FD65">
            <v>0</v>
          </cell>
          <cell r="FE65">
            <v>56</v>
          </cell>
          <cell r="FF65">
            <v>16</v>
          </cell>
          <cell r="FG65">
            <v>20</v>
          </cell>
          <cell r="FH65">
            <v>14</v>
          </cell>
          <cell r="FI65">
            <v>0</v>
          </cell>
          <cell r="FJ65">
            <v>0</v>
          </cell>
          <cell r="FK65">
            <v>0</v>
          </cell>
          <cell r="FL65">
            <v>0</v>
          </cell>
          <cell r="FM65">
            <v>50</v>
          </cell>
          <cell r="FN65">
            <v>20</v>
          </cell>
          <cell r="FO65">
            <v>16</v>
          </cell>
          <cell r="FP65">
            <v>18</v>
          </cell>
          <cell r="FQ65">
            <v>0</v>
          </cell>
          <cell r="FR65">
            <v>0</v>
          </cell>
          <cell r="FS65">
            <v>0</v>
          </cell>
          <cell r="FT65">
            <v>0</v>
          </cell>
          <cell r="FU65">
            <v>54</v>
          </cell>
          <cell r="FV65">
            <v>11</v>
          </cell>
          <cell r="FW65">
            <v>20</v>
          </cell>
          <cell r="FX65">
            <v>12</v>
          </cell>
          <cell r="FY65">
            <v>0</v>
          </cell>
          <cell r="FZ65">
            <v>0</v>
          </cell>
          <cell r="GA65">
            <v>0</v>
          </cell>
          <cell r="GB65">
            <v>0</v>
          </cell>
          <cell r="GC65">
            <v>43</v>
          </cell>
          <cell r="GD65">
            <v>23</v>
          </cell>
          <cell r="GE65">
            <v>11</v>
          </cell>
          <cell r="GF65">
            <v>20</v>
          </cell>
          <cell r="GG65">
            <v>0</v>
          </cell>
          <cell r="GH65">
            <v>0</v>
          </cell>
          <cell r="GI65">
            <v>0</v>
          </cell>
          <cell r="GJ65">
            <v>0</v>
          </cell>
          <cell r="GK65">
            <v>54</v>
          </cell>
          <cell r="GL65">
            <v>9</v>
          </cell>
          <cell r="GM65">
            <v>23</v>
          </cell>
          <cell r="GN65">
            <v>11</v>
          </cell>
          <cell r="GO65">
            <v>0</v>
          </cell>
          <cell r="GP65">
            <v>0</v>
          </cell>
          <cell r="GQ65">
            <v>0</v>
          </cell>
          <cell r="GR65">
            <v>0</v>
          </cell>
          <cell r="GS65">
            <v>43</v>
          </cell>
        </row>
        <row r="66">
          <cell r="A66">
            <v>2163</v>
          </cell>
          <cell r="B66" t="str">
            <v>Mill Hill Primary School</v>
          </cell>
          <cell r="D66" t="str">
            <v>Academy</v>
          </cell>
          <cell r="E66">
            <v>210</v>
          </cell>
          <cell r="F66">
            <v>210</v>
          </cell>
          <cell r="G66">
            <v>30</v>
          </cell>
          <cell r="H66" t="str">
            <v>Hambleton 012</v>
          </cell>
          <cell r="I66" t="str">
            <v>North Yorkshire</v>
          </cell>
          <cell r="J66" t="str">
            <v>N/A</v>
          </cell>
          <cell r="K66">
            <v>7</v>
          </cell>
          <cell r="L66">
            <v>0</v>
          </cell>
          <cell r="M66">
            <v>0</v>
          </cell>
          <cell r="N66">
            <v>7</v>
          </cell>
          <cell r="O66">
            <v>1.75</v>
          </cell>
          <cell r="P66">
            <v>8152622</v>
          </cell>
          <cell r="Q66" t="str">
            <v>Northallerton</v>
          </cell>
          <cell r="R66" t="str">
            <v>Mark Ashton</v>
          </cell>
          <cell r="S66">
            <v>58</v>
          </cell>
          <cell r="T66">
            <v>134</v>
          </cell>
          <cell r="U66">
            <v>238</v>
          </cell>
          <cell r="V66">
            <v>23</v>
          </cell>
          <cell r="W66">
            <v>35</v>
          </cell>
          <cell r="X66">
            <v>46</v>
          </cell>
          <cell r="Y66">
            <v>33</v>
          </cell>
          <cell r="Z66">
            <v>38</v>
          </cell>
          <cell r="AA66">
            <v>38</v>
          </cell>
          <cell r="AB66">
            <v>38</v>
          </cell>
          <cell r="AC66">
            <v>26</v>
          </cell>
          <cell r="AD66">
            <v>23</v>
          </cell>
          <cell r="AE66">
            <v>35</v>
          </cell>
          <cell r="AF66">
            <v>47</v>
          </cell>
          <cell r="AG66">
            <v>33</v>
          </cell>
          <cell r="AH66">
            <v>37</v>
          </cell>
          <cell r="AI66">
            <v>44</v>
          </cell>
          <cell r="AJ66">
            <v>31</v>
          </cell>
          <cell r="AK66">
            <v>22</v>
          </cell>
          <cell r="AL66">
            <v>21</v>
          </cell>
          <cell r="AM66">
            <v>34</v>
          </cell>
          <cell r="AN66">
            <v>43</v>
          </cell>
          <cell r="AO66">
            <v>34</v>
          </cell>
          <cell r="AP66">
            <v>38</v>
          </cell>
          <cell r="AQ66">
            <v>29</v>
          </cell>
          <cell r="AR66">
            <v>30</v>
          </cell>
          <cell r="AS66">
            <v>20</v>
          </cell>
          <cell r="AT66">
            <v>24</v>
          </cell>
          <cell r="AU66">
            <v>33</v>
          </cell>
          <cell r="AV66">
            <v>41</v>
          </cell>
          <cell r="AW66">
            <v>35</v>
          </cell>
          <cell r="AX66">
            <v>212</v>
          </cell>
          <cell r="AY66">
            <v>21</v>
          </cell>
          <cell r="AZ66">
            <v>29</v>
          </cell>
          <cell r="BA66">
            <v>27</v>
          </cell>
          <cell r="BB66">
            <v>19</v>
          </cell>
          <cell r="BC66">
            <v>27</v>
          </cell>
          <cell r="BD66">
            <v>35</v>
          </cell>
          <cell r="BE66">
            <v>41</v>
          </cell>
          <cell r="BF66">
            <v>17</v>
          </cell>
          <cell r="BG66">
            <v>19</v>
          </cell>
          <cell r="BH66">
            <v>30</v>
          </cell>
          <cell r="BI66">
            <v>24</v>
          </cell>
          <cell r="BJ66">
            <v>20</v>
          </cell>
          <cell r="BK66">
            <v>34</v>
          </cell>
          <cell r="BL66">
            <v>34</v>
          </cell>
          <cell r="BM66">
            <v>178</v>
          </cell>
          <cell r="BN66">
            <v>31</v>
          </cell>
          <cell r="BO66">
            <v>17</v>
          </cell>
          <cell r="BP66">
            <v>21</v>
          </cell>
          <cell r="BQ66">
            <v>30</v>
          </cell>
          <cell r="BR66">
            <v>26</v>
          </cell>
          <cell r="BS66">
            <v>20</v>
          </cell>
          <cell r="BT66">
            <v>34</v>
          </cell>
          <cell r="BU66">
            <v>179</v>
          </cell>
          <cell r="BV66">
            <v>26</v>
          </cell>
          <cell r="BW66">
            <v>27</v>
          </cell>
          <cell r="BX66">
            <v>18</v>
          </cell>
          <cell r="BY66">
            <v>19</v>
          </cell>
          <cell r="BZ66">
            <v>26</v>
          </cell>
          <cell r="CA66">
            <v>27</v>
          </cell>
          <cell r="CB66">
            <v>20</v>
          </cell>
          <cell r="CC66">
            <v>163</v>
          </cell>
          <cell r="CD66">
            <v>23</v>
          </cell>
          <cell r="CE66">
            <v>26</v>
          </cell>
          <cell r="CF66">
            <v>28</v>
          </cell>
          <cell r="CG66">
            <v>19</v>
          </cell>
          <cell r="CH66">
            <v>20</v>
          </cell>
          <cell r="CI66">
            <v>29</v>
          </cell>
          <cell r="CJ66">
            <v>29</v>
          </cell>
          <cell r="CK66">
            <v>174</v>
          </cell>
          <cell r="CL66">
            <v>23</v>
          </cell>
          <cell r="CM66">
            <v>26</v>
          </cell>
          <cell r="CN66">
            <v>27</v>
          </cell>
          <cell r="CO66">
            <v>27</v>
          </cell>
          <cell r="CP66">
            <v>19</v>
          </cell>
          <cell r="CQ66">
            <v>21</v>
          </cell>
          <cell r="CR66">
            <v>27</v>
          </cell>
          <cell r="CS66">
            <v>170</v>
          </cell>
          <cell r="CT66">
            <v>16</v>
          </cell>
          <cell r="CU66">
            <v>21</v>
          </cell>
          <cell r="CV66">
            <v>28</v>
          </cell>
          <cell r="CW66">
            <v>25</v>
          </cell>
          <cell r="CX66">
            <v>26</v>
          </cell>
          <cell r="CY66">
            <v>17</v>
          </cell>
          <cell r="CZ66">
            <v>20</v>
          </cell>
          <cell r="DA66">
            <v>153</v>
          </cell>
          <cell r="DB66">
            <v>22</v>
          </cell>
          <cell r="DC66">
            <v>18</v>
          </cell>
          <cell r="DD66">
            <v>21</v>
          </cell>
          <cell r="DE66">
            <v>28</v>
          </cell>
          <cell r="DF66">
            <v>25</v>
          </cell>
          <cell r="DG66">
            <v>23</v>
          </cell>
          <cell r="DH66">
            <v>18</v>
          </cell>
          <cell r="DI66">
            <v>155</v>
          </cell>
          <cell r="DJ66">
            <v>27</v>
          </cell>
          <cell r="DK66">
            <v>21</v>
          </cell>
          <cell r="DL66">
            <v>20</v>
          </cell>
          <cell r="DM66">
            <v>21</v>
          </cell>
          <cell r="DN66">
            <v>26</v>
          </cell>
          <cell r="DO66">
            <v>26</v>
          </cell>
          <cell r="DP66">
            <v>22</v>
          </cell>
          <cell r="DQ66">
            <v>163</v>
          </cell>
          <cell r="DR66">
            <v>17</v>
          </cell>
          <cell r="DS66">
            <v>25</v>
          </cell>
          <cell r="DT66">
            <v>17</v>
          </cell>
          <cell r="DU66">
            <v>20</v>
          </cell>
          <cell r="DV66">
            <v>15</v>
          </cell>
          <cell r="DW66">
            <v>23</v>
          </cell>
          <cell r="DX66">
            <v>25</v>
          </cell>
          <cell r="DY66">
            <v>142</v>
          </cell>
          <cell r="DZ66">
            <v>25</v>
          </cell>
          <cell r="EA66">
            <v>17</v>
          </cell>
          <cell r="EB66">
            <v>28</v>
          </cell>
          <cell r="EC66">
            <v>19</v>
          </cell>
          <cell r="ED66">
            <v>23</v>
          </cell>
          <cell r="EE66">
            <v>19</v>
          </cell>
          <cell r="EF66">
            <v>25</v>
          </cell>
          <cell r="EG66">
            <v>156</v>
          </cell>
          <cell r="EH66">
            <v>23</v>
          </cell>
          <cell r="EI66">
            <v>25</v>
          </cell>
          <cell r="EJ66">
            <v>18</v>
          </cell>
          <cell r="EK66">
            <v>28</v>
          </cell>
          <cell r="EL66">
            <v>19</v>
          </cell>
          <cell r="EM66">
            <v>24</v>
          </cell>
          <cell r="EN66">
            <v>20</v>
          </cell>
          <cell r="EO66">
            <v>157</v>
          </cell>
          <cell r="EP66">
            <v>31</v>
          </cell>
          <cell r="EQ66">
            <v>24</v>
          </cell>
          <cell r="ER66">
            <v>25</v>
          </cell>
          <cell r="ES66">
            <v>22</v>
          </cell>
          <cell r="ET66">
            <v>30</v>
          </cell>
          <cell r="EU66">
            <v>20</v>
          </cell>
          <cell r="EV66">
            <v>23</v>
          </cell>
          <cell r="EW66">
            <v>175</v>
          </cell>
          <cell r="EX66">
            <v>23</v>
          </cell>
          <cell r="EY66">
            <v>30</v>
          </cell>
          <cell r="EZ66">
            <v>27</v>
          </cell>
          <cell r="FA66">
            <v>26</v>
          </cell>
          <cell r="FB66">
            <v>22</v>
          </cell>
          <cell r="FC66">
            <v>31</v>
          </cell>
          <cell r="FD66">
            <v>19</v>
          </cell>
          <cell r="FE66">
            <v>178</v>
          </cell>
          <cell r="FF66">
            <v>27</v>
          </cell>
          <cell r="FG66">
            <v>25</v>
          </cell>
          <cell r="FH66">
            <v>32</v>
          </cell>
          <cell r="FI66">
            <v>30</v>
          </cell>
          <cell r="FJ66">
            <v>36</v>
          </cell>
          <cell r="FK66">
            <v>23</v>
          </cell>
          <cell r="FL66">
            <v>33</v>
          </cell>
          <cell r="FM66">
            <v>206</v>
          </cell>
          <cell r="FN66">
            <v>24</v>
          </cell>
          <cell r="FO66">
            <v>24</v>
          </cell>
          <cell r="FP66">
            <v>25</v>
          </cell>
          <cell r="FQ66">
            <v>35</v>
          </cell>
          <cell r="FR66">
            <v>29</v>
          </cell>
          <cell r="FS66">
            <v>32</v>
          </cell>
          <cell r="FT66">
            <v>26</v>
          </cell>
          <cell r="FU66">
            <v>195</v>
          </cell>
          <cell r="FV66">
            <v>27</v>
          </cell>
          <cell r="FW66">
            <v>29</v>
          </cell>
          <cell r="FX66">
            <v>21</v>
          </cell>
          <cell r="FY66">
            <v>32</v>
          </cell>
          <cell r="FZ66">
            <v>34</v>
          </cell>
          <cell r="GA66">
            <v>28</v>
          </cell>
          <cell r="GB66">
            <v>31</v>
          </cell>
          <cell r="GC66">
            <v>202</v>
          </cell>
          <cell r="GD66">
            <v>20</v>
          </cell>
          <cell r="GE66">
            <v>24</v>
          </cell>
          <cell r="GF66">
            <v>30</v>
          </cell>
          <cell r="GG66">
            <v>26</v>
          </cell>
          <cell r="GH66">
            <v>29</v>
          </cell>
          <cell r="GI66">
            <v>33</v>
          </cell>
          <cell r="GJ66">
            <v>27</v>
          </cell>
          <cell r="GK66">
            <v>189</v>
          </cell>
          <cell r="GL66">
            <v>22</v>
          </cell>
          <cell r="GM66">
            <v>20</v>
          </cell>
          <cell r="GN66">
            <v>24</v>
          </cell>
          <cell r="GO66">
            <v>30</v>
          </cell>
          <cell r="GP66">
            <v>26</v>
          </cell>
          <cell r="GQ66">
            <v>29</v>
          </cell>
          <cell r="GR66">
            <v>33</v>
          </cell>
          <cell r="GS66">
            <v>184</v>
          </cell>
        </row>
        <row r="67">
          <cell r="A67">
            <v>2025</v>
          </cell>
          <cell r="B67" t="str">
            <v>Oakbridge Church of England Primary School</v>
          </cell>
          <cell r="C67" t="str">
            <v>Free School</v>
          </cell>
          <cell r="D67" t="str">
            <v>Academy</v>
          </cell>
          <cell r="E67">
            <v>210</v>
          </cell>
          <cell r="F67">
            <v>210</v>
          </cell>
          <cell r="G67">
            <v>30</v>
          </cell>
          <cell r="H67" t="str">
            <v>Hambleton 012</v>
          </cell>
          <cell r="I67" t="str">
            <v>North Yorkshire</v>
          </cell>
          <cell r="J67" t="str">
            <v>N/A</v>
          </cell>
          <cell r="P67">
            <v>8152622</v>
          </cell>
          <cell r="Q67" t="str">
            <v>Northallerton</v>
          </cell>
          <cell r="R67" t="str">
            <v>Mark Ashton</v>
          </cell>
          <cell r="S67">
            <v>0</v>
          </cell>
          <cell r="T67">
            <v>44</v>
          </cell>
          <cell r="U67">
            <v>0</v>
          </cell>
          <cell r="FV67">
            <v>18</v>
          </cell>
          <cell r="FW67">
            <v>0</v>
          </cell>
          <cell r="FX67">
            <v>0</v>
          </cell>
          <cell r="FY67">
            <v>0</v>
          </cell>
          <cell r="FZ67">
            <v>0</v>
          </cell>
          <cell r="GA67">
            <v>0</v>
          </cell>
          <cell r="GB67">
            <v>0</v>
          </cell>
          <cell r="GC67">
            <v>18</v>
          </cell>
          <cell r="GD67">
            <v>28</v>
          </cell>
          <cell r="GE67">
            <v>20</v>
          </cell>
          <cell r="GF67">
            <v>0</v>
          </cell>
          <cell r="GG67">
            <v>0</v>
          </cell>
          <cell r="GH67">
            <v>0</v>
          </cell>
          <cell r="GI67">
            <v>0</v>
          </cell>
          <cell r="GJ67">
            <v>0</v>
          </cell>
          <cell r="GK67">
            <v>48</v>
          </cell>
          <cell r="GL67">
            <v>30</v>
          </cell>
          <cell r="GM67">
            <v>28</v>
          </cell>
          <cell r="GN67">
            <v>20</v>
          </cell>
          <cell r="GO67">
            <v>0</v>
          </cell>
          <cell r="GP67">
            <v>0</v>
          </cell>
          <cell r="GQ67">
            <v>0</v>
          </cell>
          <cell r="GR67">
            <v>0</v>
          </cell>
          <cell r="GS67">
            <v>78</v>
          </cell>
        </row>
        <row r="68">
          <cell r="A68">
            <v>2083</v>
          </cell>
          <cell r="B68" t="str">
            <v>Osmotherley Primary School</v>
          </cell>
          <cell r="D68" t="str">
            <v>Academy</v>
          </cell>
          <cell r="E68">
            <v>70</v>
          </cell>
          <cell r="F68">
            <v>90</v>
          </cell>
          <cell r="G68">
            <v>10</v>
          </cell>
          <cell r="H68" t="str">
            <v>Hambleton 003</v>
          </cell>
          <cell r="I68" t="str">
            <v>North Yorkshire</v>
          </cell>
          <cell r="J68" t="str">
            <v>N/A</v>
          </cell>
          <cell r="K68">
            <v>2</v>
          </cell>
          <cell r="L68">
            <v>0</v>
          </cell>
          <cell r="M68">
            <v>0</v>
          </cell>
          <cell r="N68">
            <v>2</v>
          </cell>
          <cell r="O68">
            <v>0.5</v>
          </cell>
          <cell r="P68">
            <v>8152623</v>
          </cell>
          <cell r="Q68" t="str">
            <v>Osmotherley &amp; Knayton</v>
          </cell>
          <cell r="R68" t="str">
            <v>Mark Ashton</v>
          </cell>
          <cell r="S68">
            <v>29</v>
          </cell>
          <cell r="T68">
            <v>13</v>
          </cell>
          <cell r="U68">
            <v>35</v>
          </cell>
          <cell r="V68">
            <v>10</v>
          </cell>
          <cell r="W68">
            <v>6</v>
          </cell>
          <cell r="X68">
            <v>7</v>
          </cell>
          <cell r="Y68">
            <v>5</v>
          </cell>
          <cell r="Z68">
            <v>10</v>
          </cell>
          <cell r="AA68">
            <v>4</v>
          </cell>
          <cell r="AB68">
            <v>8</v>
          </cell>
          <cell r="AC68">
            <v>5</v>
          </cell>
          <cell r="AD68">
            <v>10</v>
          </cell>
          <cell r="AE68">
            <v>5</v>
          </cell>
          <cell r="AF68">
            <v>7</v>
          </cell>
          <cell r="AG68">
            <v>4</v>
          </cell>
          <cell r="AH68">
            <v>11</v>
          </cell>
          <cell r="AI68">
            <v>3</v>
          </cell>
          <cell r="AJ68">
            <v>7</v>
          </cell>
          <cell r="AK68">
            <v>4</v>
          </cell>
          <cell r="AL68">
            <v>9</v>
          </cell>
          <cell r="AM68">
            <v>5</v>
          </cell>
          <cell r="AN68">
            <v>6</v>
          </cell>
          <cell r="AO68">
            <v>5</v>
          </cell>
          <cell r="AP68">
            <v>11</v>
          </cell>
          <cell r="AQ68">
            <v>8</v>
          </cell>
          <cell r="AR68">
            <v>7</v>
          </cell>
          <cell r="AS68">
            <v>4</v>
          </cell>
          <cell r="AT68">
            <v>9</v>
          </cell>
          <cell r="AU68">
            <v>6</v>
          </cell>
          <cell r="AV68">
            <v>6</v>
          </cell>
          <cell r="AW68">
            <v>5</v>
          </cell>
          <cell r="AX68">
            <v>45</v>
          </cell>
          <cell r="AY68">
            <v>7</v>
          </cell>
          <cell r="AZ68">
            <v>8</v>
          </cell>
          <cell r="BA68">
            <v>7</v>
          </cell>
          <cell r="BB68">
            <v>5</v>
          </cell>
          <cell r="BC68">
            <v>8</v>
          </cell>
          <cell r="BD68">
            <v>6</v>
          </cell>
          <cell r="BE68">
            <v>4</v>
          </cell>
          <cell r="BF68">
            <v>2</v>
          </cell>
          <cell r="BG68">
            <v>8</v>
          </cell>
          <cell r="BH68">
            <v>7</v>
          </cell>
          <cell r="BI68">
            <v>7</v>
          </cell>
          <cell r="BJ68">
            <v>5</v>
          </cell>
          <cell r="BK68">
            <v>8</v>
          </cell>
          <cell r="BL68">
            <v>7</v>
          </cell>
          <cell r="BM68">
            <v>44</v>
          </cell>
          <cell r="BN68">
            <v>9</v>
          </cell>
          <cell r="BO68">
            <v>2</v>
          </cell>
          <cell r="BP68">
            <v>8</v>
          </cell>
          <cell r="BQ68">
            <v>6</v>
          </cell>
          <cell r="BR68">
            <v>7</v>
          </cell>
          <cell r="BS68">
            <v>5</v>
          </cell>
          <cell r="BT68">
            <v>8</v>
          </cell>
          <cell r="BU68">
            <v>45</v>
          </cell>
          <cell r="BV68">
            <v>6</v>
          </cell>
          <cell r="BW68">
            <v>8</v>
          </cell>
          <cell r="BX68">
            <v>2</v>
          </cell>
          <cell r="BY68">
            <v>7</v>
          </cell>
          <cell r="BZ68">
            <v>5</v>
          </cell>
          <cell r="CA68">
            <v>6</v>
          </cell>
          <cell r="CB68">
            <v>5</v>
          </cell>
          <cell r="CC68">
            <v>39</v>
          </cell>
          <cell r="CD68">
            <v>4</v>
          </cell>
          <cell r="CE68">
            <v>6</v>
          </cell>
          <cell r="CF68">
            <v>9</v>
          </cell>
          <cell r="CG68">
            <v>2</v>
          </cell>
          <cell r="CH68">
            <v>7</v>
          </cell>
          <cell r="CI68">
            <v>4</v>
          </cell>
          <cell r="CJ68">
            <v>6</v>
          </cell>
          <cell r="CK68">
            <v>38</v>
          </cell>
          <cell r="CL68">
            <v>6</v>
          </cell>
          <cell r="CM68">
            <v>5</v>
          </cell>
          <cell r="CN68">
            <v>5</v>
          </cell>
          <cell r="CO68">
            <v>9</v>
          </cell>
          <cell r="CP68">
            <v>4</v>
          </cell>
          <cell r="CQ68">
            <v>6</v>
          </cell>
          <cell r="CR68">
            <v>3</v>
          </cell>
          <cell r="CS68">
            <v>38</v>
          </cell>
          <cell r="CT68">
            <v>4</v>
          </cell>
          <cell r="CU68">
            <v>7</v>
          </cell>
          <cell r="CV68">
            <v>6</v>
          </cell>
          <cell r="CW68">
            <v>5</v>
          </cell>
          <cell r="CX68">
            <v>9</v>
          </cell>
          <cell r="CY68">
            <v>4</v>
          </cell>
          <cell r="CZ68">
            <v>5</v>
          </cell>
          <cell r="DA68">
            <v>40</v>
          </cell>
          <cell r="DB68">
            <v>7</v>
          </cell>
          <cell r="DC68">
            <v>4</v>
          </cell>
          <cell r="DD68">
            <v>6</v>
          </cell>
          <cell r="DE68">
            <v>6</v>
          </cell>
          <cell r="DF68">
            <v>5</v>
          </cell>
          <cell r="DG68">
            <v>6</v>
          </cell>
          <cell r="DH68">
            <v>4</v>
          </cell>
          <cell r="DI68">
            <v>38</v>
          </cell>
          <cell r="DJ68">
            <v>5</v>
          </cell>
          <cell r="DK68">
            <v>7</v>
          </cell>
          <cell r="DL68">
            <v>4</v>
          </cell>
          <cell r="DM68">
            <v>6</v>
          </cell>
          <cell r="DN68">
            <v>7</v>
          </cell>
          <cell r="DO68">
            <v>5</v>
          </cell>
          <cell r="DP68">
            <v>6</v>
          </cell>
          <cell r="DQ68">
            <v>40</v>
          </cell>
          <cell r="DR68">
            <v>7</v>
          </cell>
          <cell r="DS68">
            <v>6</v>
          </cell>
          <cell r="DT68">
            <v>7</v>
          </cell>
          <cell r="DU68">
            <v>4</v>
          </cell>
          <cell r="DV68">
            <v>7</v>
          </cell>
          <cell r="DW68">
            <v>7</v>
          </cell>
          <cell r="DX68">
            <v>4</v>
          </cell>
          <cell r="DY68">
            <v>42</v>
          </cell>
          <cell r="DZ68">
            <v>5</v>
          </cell>
          <cell r="EA68">
            <v>7</v>
          </cell>
          <cell r="EB68">
            <v>7</v>
          </cell>
          <cell r="EC68">
            <v>5</v>
          </cell>
          <cell r="ED68">
            <v>4</v>
          </cell>
          <cell r="EE68">
            <v>7</v>
          </cell>
          <cell r="EF68">
            <v>5</v>
          </cell>
          <cell r="EG68">
            <v>40</v>
          </cell>
          <cell r="EH68">
            <v>7</v>
          </cell>
          <cell r="EI68">
            <v>5</v>
          </cell>
          <cell r="EJ68">
            <v>7</v>
          </cell>
          <cell r="EK68">
            <v>7</v>
          </cell>
          <cell r="EL68">
            <v>5</v>
          </cell>
          <cell r="EM68">
            <v>4</v>
          </cell>
          <cell r="EN68">
            <v>7</v>
          </cell>
          <cell r="EO68">
            <v>42</v>
          </cell>
          <cell r="EP68">
            <v>9</v>
          </cell>
          <cell r="EQ68">
            <v>8</v>
          </cell>
          <cell r="ER68">
            <v>5</v>
          </cell>
          <cell r="ES68">
            <v>7</v>
          </cell>
          <cell r="ET68">
            <v>6</v>
          </cell>
          <cell r="EU68">
            <v>5</v>
          </cell>
          <cell r="EV68">
            <v>5</v>
          </cell>
          <cell r="EW68">
            <v>45</v>
          </cell>
          <cell r="EX68">
            <v>4</v>
          </cell>
          <cell r="EY68">
            <v>9</v>
          </cell>
          <cell r="EZ68">
            <v>8</v>
          </cell>
          <cell r="FA68">
            <v>6</v>
          </cell>
          <cell r="FB68">
            <v>6</v>
          </cell>
          <cell r="FC68">
            <v>6</v>
          </cell>
          <cell r="FD68">
            <v>2</v>
          </cell>
          <cell r="FE68">
            <v>41</v>
          </cell>
          <cell r="FF68">
            <v>7</v>
          </cell>
          <cell r="FG68">
            <v>4</v>
          </cell>
          <cell r="FH68">
            <v>8</v>
          </cell>
          <cell r="FI68">
            <v>9</v>
          </cell>
          <cell r="FJ68">
            <v>5</v>
          </cell>
          <cell r="FK68">
            <v>5</v>
          </cell>
          <cell r="FL68">
            <v>7</v>
          </cell>
          <cell r="FM68">
            <v>45</v>
          </cell>
          <cell r="FN68">
            <v>5</v>
          </cell>
          <cell r="FO68">
            <v>7</v>
          </cell>
          <cell r="FP68">
            <v>4</v>
          </cell>
          <cell r="FQ68">
            <v>7</v>
          </cell>
          <cell r="FR68">
            <v>7</v>
          </cell>
          <cell r="FS68">
            <v>4</v>
          </cell>
          <cell r="FT68">
            <v>6</v>
          </cell>
          <cell r="FU68">
            <v>40</v>
          </cell>
          <cell r="FV68">
            <v>6</v>
          </cell>
          <cell r="FW68">
            <v>6</v>
          </cell>
          <cell r="FX68">
            <v>7</v>
          </cell>
          <cell r="FY68">
            <v>4</v>
          </cell>
          <cell r="FZ68">
            <v>8</v>
          </cell>
          <cell r="GA68">
            <v>7</v>
          </cell>
          <cell r="GB68">
            <v>3</v>
          </cell>
          <cell r="GC68">
            <v>41</v>
          </cell>
          <cell r="GD68">
            <v>8</v>
          </cell>
          <cell r="GE68">
            <v>5</v>
          </cell>
          <cell r="GF68">
            <v>6</v>
          </cell>
          <cell r="GG68">
            <v>6</v>
          </cell>
          <cell r="GH68">
            <v>4</v>
          </cell>
          <cell r="GI68">
            <v>8</v>
          </cell>
          <cell r="GJ68">
            <v>7</v>
          </cell>
          <cell r="GK68">
            <v>44</v>
          </cell>
          <cell r="GL68">
            <v>8</v>
          </cell>
          <cell r="GM68">
            <v>8</v>
          </cell>
          <cell r="GN68">
            <v>5</v>
          </cell>
          <cell r="GO68">
            <v>6</v>
          </cell>
          <cell r="GP68">
            <v>6</v>
          </cell>
          <cell r="GQ68">
            <v>4</v>
          </cell>
          <cell r="GR68">
            <v>8</v>
          </cell>
          <cell r="GS68">
            <v>45</v>
          </cell>
        </row>
        <row r="69">
          <cell r="A69">
            <v>3088</v>
          </cell>
          <cell r="B69" t="str">
            <v>Pickhill Church of England Primary School</v>
          </cell>
          <cell r="E69">
            <v>63</v>
          </cell>
          <cell r="F69">
            <v>85</v>
          </cell>
          <cell r="G69">
            <v>9</v>
          </cell>
          <cell r="H69" t="str">
            <v>Hambleton 007</v>
          </cell>
          <cell r="I69" t="str">
            <v>North Yorkshire</v>
          </cell>
          <cell r="J69" t="str">
            <v>Leeds Diocese (CE)</v>
          </cell>
          <cell r="K69">
            <v>32</v>
          </cell>
          <cell r="L69">
            <v>0</v>
          </cell>
          <cell r="M69">
            <v>0</v>
          </cell>
          <cell r="N69">
            <v>32</v>
          </cell>
          <cell r="O69">
            <v>8</v>
          </cell>
          <cell r="P69">
            <v>8152638</v>
          </cell>
          <cell r="Q69" t="str">
            <v>Thirsk outer west</v>
          </cell>
          <cell r="R69" t="str">
            <v>Mark Ashton</v>
          </cell>
          <cell r="S69">
            <v>31</v>
          </cell>
          <cell r="T69">
            <v>22</v>
          </cell>
          <cell r="U69">
            <v>47</v>
          </cell>
          <cell r="V69">
            <v>3</v>
          </cell>
          <cell r="W69">
            <v>8</v>
          </cell>
          <cell r="X69">
            <v>4</v>
          </cell>
          <cell r="Y69">
            <v>7</v>
          </cell>
          <cell r="Z69">
            <v>7</v>
          </cell>
          <cell r="AA69">
            <v>12</v>
          </cell>
          <cell r="AB69">
            <v>3</v>
          </cell>
          <cell r="AC69">
            <v>4</v>
          </cell>
          <cell r="AD69">
            <v>2</v>
          </cell>
          <cell r="AE69">
            <v>8</v>
          </cell>
          <cell r="AF69">
            <v>4</v>
          </cell>
          <cell r="AG69">
            <v>5</v>
          </cell>
          <cell r="AH69">
            <v>7</v>
          </cell>
          <cell r="AI69">
            <v>9</v>
          </cell>
          <cell r="AJ69">
            <v>6</v>
          </cell>
          <cell r="AK69">
            <v>4</v>
          </cell>
          <cell r="AL69">
            <v>3</v>
          </cell>
          <cell r="AM69">
            <v>7</v>
          </cell>
          <cell r="AN69">
            <v>3</v>
          </cell>
          <cell r="AO69">
            <v>5</v>
          </cell>
          <cell r="AP69">
            <v>6</v>
          </cell>
          <cell r="AQ69">
            <v>4</v>
          </cell>
          <cell r="AR69">
            <v>6</v>
          </cell>
          <cell r="AS69">
            <v>4</v>
          </cell>
          <cell r="AT69">
            <v>3</v>
          </cell>
          <cell r="AU69">
            <v>7</v>
          </cell>
          <cell r="AV69">
            <v>3</v>
          </cell>
          <cell r="AW69">
            <v>6</v>
          </cell>
          <cell r="AX69">
            <v>33</v>
          </cell>
          <cell r="AY69">
            <v>2</v>
          </cell>
          <cell r="AZ69">
            <v>3</v>
          </cell>
          <cell r="BA69">
            <v>7</v>
          </cell>
          <cell r="BB69">
            <v>4</v>
          </cell>
          <cell r="BC69">
            <v>4</v>
          </cell>
          <cell r="BD69">
            <v>8</v>
          </cell>
          <cell r="BE69">
            <v>4</v>
          </cell>
          <cell r="BF69">
            <v>2</v>
          </cell>
          <cell r="BG69">
            <v>1</v>
          </cell>
          <cell r="BH69">
            <v>2</v>
          </cell>
          <cell r="BI69">
            <v>6</v>
          </cell>
          <cell r="BJ69">
            <v>5</v>
          </cell>
          <cell r="BK69">
            <v>4</v>
          </cell>
          <cell r="BL69">
            <v>8</v>
          </cell>
          <cell r="BM69">
            <v>28</v>
          </cell>
          <cell r="BN69">
            <v>7</v>
          </cell>
          <cell r="BO69">
            <v>3</v>
          </cell>
          <cell r="BP69">
            <v>3</v>
          </cell>
          <cell r="BQ69">
            <v>3</v>
          </cell>
          <cell r="BR69">
            <v>8</v>
          </cell>
          <cell r="BS69">
            <v>5</v>
          </cell>
          <cell r="BT69">
            <v>5</v>
          </cell>
          <cell r="BU69">
            <v>34</v>
          </cell>
          <cell r="BV69">
            <v>9</v>
          </cell>
          <cell r="BW69">
            <v>6</v>
          </cell>
          <cell r="BX69">
            <v>3</v>
          </cell>
          <cell r="BY69">
            <v>2</v>
          </cell>
          <cell r="BZ69">
            <v>2</v>
          </cell>
          <cell r="CA69">
            <v>7</v>
          </cell>
          <cell r="CB69">
            <v>5</v>
          </cell>
          <cell r="CC69">
            <v>34</v>
          </cell>
          <cell r="CD69">
            <v>4</v>
          </cell>
          <cell r="CE69">
            <v>7</v>
          </cell>
          <cell r="CF69">
            <v>6</v>
          </cell>
          <cell r="CG69">
            <v>2</v>
          </cell>
          <cell r="CH69">
            <v>3</v>
          </cell>
          <cell r="CI69">
            <v>3</v>
          </cell>
          <cell r="CJ69">
            <v>6</v>
          </cell>
          <cell r="CK69">
            <v>31</v>
          </cell>
          <cell r="CL69">
            <v>4</v>
          </cell>
          <cell r="CM69">
            <v>3</v>
          </cell>
          <cell r="CN69">
            <v>7</v>
          </cell>
          <cell r="CO69">
            <v>3</v>
          </cell>
          <cell r="CP69">
            <v>2</v>
          </cell>
          <cell r="CQ69">
            <v>3</v>
          </cell>
          <cell r="CR69">
            <v>2</v>
          </cell>
          <cell r="CS69">
            <v>24</v>
          </cell>
          <cell r="CT69">
            <v>7</v>
          </cell>
          <cell r="CU69">
            <v>4</v>
          </cell>
          <cell r="CV69">
            <v>3</v>
          </cell>
          <cell r="CW69">
            <v>7</v>
          </cell>
          <cell r="CX69">
            <v>4</v>
          </cell>
          <cell r="CY69">
            <v>4</v>
          </cell>
          <cell r="CZ69">
            <v>3</v>
          </cell>
          <cell r="DA69">
            <v>32</v>
          </cell>
          <cell r="DB69">
            <v>1</v>
          </cell>
          <cell r="DC69">
            <v>8</v>
          </cell>
          <cell r="DD69">
            <v>5</v>
          </cell>
          <cell r="DE69">
            <v>2</v>
          </cell>
          <cell r="DF69">
            <v>7</v>
          </cell>
          <cell r="DG69">
            <v>4</v>
          </cell>
          <cell r="DH69">
            <v>4</v>
          </cell>
          <cell r="DI69">
            <v>31</v>
          </cell>
          <cell r="DJ69">
            <v>6</v>
          </cell>
          <cell r="DK69">
            <v>2</v>
          </cell>
          <cell r="DL69">
            <v>7</v>
          </cell>
          <cell r="DM69">
            <v>5</v>
          </cell>
          <cell r="DN69">
            <v>2</v>
          </cell>
          <cell r="DO69">
            <v>7</v>
          </cell>
          <cell r="DP69">
            <v>4</v>
          </cell>
          <cell r="DQ69">
            <v>33</v>
          </cell>
          <cell r="DR69">
            <v>7</v>
          </cell>
          <cell r="DS69">
            <v>5</v>
          </cell>
          <cell r="DT69">
            <v>2</v>
          </cell>
          <cell r="DU69">
            <v>7</v>
          </cell>
          <cell r="DV69">
            <v>6</v>
          </cell>
          <cell r="DW69">
            <v>3</v>
          </cell>
          <cell r="DX69">
            <v>8</v>
          </cell>
          <cell r="DY69">
            <v>38</v>
          </cell>
          <cell r="DZ69">
            <v>2</v>
          </cell>
          <cell r="EA69">
            <v>8</v>
          </cell>
          <cell r="EB69">
            <v>5</v>
          </cell>
          <cell r="EC69">
            <v>3</v>
          </cell>
          <cell r="ED69">
            <v>8</v>
          </cell>
          <cell r="EE69">
            <v>6</v>
          </cell>
          <cell r="EF69">
            <v>3</v>
          </cell>
          <cell r="EG69">
            <v>35</v>
          </cell>
          <cell r="EH69">
            <v>3</v>
          </cell>
          <cell r="EI69">
            <v>1</v>
          </cell>
          <cell r="EJ69">
            <v>8</v>
          </cell>
          <cell r="EK69">
            <v>7</v>
          </cell>
          <cell r="EL69">
            <v>3</v>
          </cell>
          <cell r="EM69">
            <v>8</v>
          </cell>
          <cell r="EN69">
            <v>6</v>
          </cell>
          <cell r="EO69">
            <v>36</v>
          </cell>
          <cell r="EP69">
            <v>5</v>
          </cell>
          <cell r="EQ69">
            <v>3</v>
          </cell>
          <cell r="ER69">
            <v>1</v>
          </cell>
          <cell r="ES69">
            <v>8</v>
          </cell>
          <cell r="ET69">
            <v>7</v>
          </cell>
          <cell r="EU69">
            <v>4</v>
          </cell>
          <cell r="EV69">
            <v>7</v>
          </cell>
          <cell r="EW69">
            <v>35</v>
          </cell>
          <cell r="EX69">
            <v>5</v>
          </cell>
          <cell r="EY69">
            <v>6</v>
          </cell>
          <cell r="EZ69">
            <v>6</v>
          </cell>
          <cell r="FA69">
            <v>1</v>
          </cell>
          <cell r="FB69">
            <v>9</v>
          </cell>
          <cell r="FC69">
            <v>9</v>
          </cell>
          <cell r="FD69">
            <v>5</v>
          </cell>
          <cell r="FE69">
            <v>41</v>
          </cell>
          <cell r="FF69">
            <v>6</v>
          </cell>
          <cell r="FG69">
            <v>8</v>
          </cell>
          <cell r="FH69">
            <v>7</v>
          </cell>
          <cell r="FI69">
            <v>6</v>
          </cell>
          <cell r="FJ69">
            <v>1</v>
          </cell>
          <cell r="FK69">
            <v>10</v>
          </cell>
          <cell r="FL69">
            <v>8</v>
          </cell>
          <cell r="FM69">
            <v>46</v>
          </cell>
          <cell r="FN69">
            <v>4</v>
          </cell>
          <cell r="FO69">
            <v>7</v>
          </cell>
          <cell r="FP69">
            <v>8</v>
          </cell>
          <cell r="FQ69">
            <v>8</v>
          </cell>
          <cell r="FR69">
            <v>8</v>
          </cell>
          <cell r="FS69">
            <v>1</v>
          </cell>
          <cell r="FT69">
            <v>11</v>
          </cell>
          <cell r="FU69">
            <v>47</v>
          </cell>
          <cell r="FV69">
            <v>4</v>
          </cell>
          <cell r="FW69">
            <v>4</v>
          </cell>
          <cell r="FX69">
            <v>10</v>
          </cell>
          <cell r="FY69">
            <v>10</v>
          </cell>
          <cell r="FZ69">
            <v>9</v>
          </cell>
          <cell r="GA69">
            <v>9</v>
          </cell>
          <cell r="GB69">
            <v>2</v>
          </cell>
          <cell r="GC69">
            <v>48</v>
          </cell>
          <cell r="GD69">
            <v>6</v>
          </cell>
          <cell r="GE69">
            <v>5</v>
          </cell>
          <cell r="GF69">
            <v>9</v>
          </cell>
          <cell r="GG69">
            <v>10</v>
          </cell>
          <cell r="GH69">
            <v>10</v>
          </cell>
          <cell r="GI69">
            <v>11</v>
          </cell>
          <cell r="GJ69">
            <v>9</v>
          </cell>
          <cell r="GK69">
            <v>60</v>
          </cell>
          <cell r="GL69">
            <v>9</v>
          </cell>
          <cell r="GM69">
            <v>6</v>
          </cell>
          <cell r="GN69">
            <v>5</v>
          </cell>
          <cell r="GO69">
            <v>9</v>
          </cell>
          <cell r="GP69">
            <v>10</v>
          </cell>
          <cell r="GQ69">
            <v>10</v>
          </cell>
          <cell r="GR69">
            <v>11</v>
          </cell>
          <cell r="GS69">
            <v>60</v>
          </cell>
        </row>
        <row r="70">
          <cell r="A70">
            <v>2097</v>
          </cell>
          <cell r="B70" t="str">
            <v>Romanby Primary School</v>
          </cell>
          <cell r="E70">
            <v>280</v>
          </cell>
          <cell r="F70">
            <v>300</v>
          </cell>
          <cell r="G70">
            <v>40</v>
          </cell>
          <cell r="H70" t="str">
            <v>Hambleton 005</v>
          </cell>
          <cell r="I70" t="str">
            <v>North Yorkshire</v>
          </cell>
          <cell r="J70" t="str">
            <v>N/A</v>
          </cell>
          <cell r="K70">
            <v>5</v>
          </cell>
          <cell r="L70">
            <v>0</v>
          </cell>
          <cell r="M70">
            <v>0</v>
          </cell>
          <cell r="N70">
            <v>5</v>
          </cell>
          <cell r="O70">
            <v>1.25</v>
          </cell>
          <cell r="P70">
            <v>8152622</v>
          </cell>
          <cell r="Q70" t="str">
            <v>Northallerton</v>
          </cell>
          <cell r="R70" t="str">
            <v>Mark Ashton</v>
          </cell>
          <cell r="S70">
            <v>155</v>
          </cell>
          <cell r="T70">
            <v>88</v>
          </cell>
          <cell r="U70">
            <v>244</v>
          </cell>
          <cell r="V70">
            <v>46</v>
          </cell>
          <cell r="W70">
            <v>29</v>
          </cell>
          <cell r="X70">
            <v>42</v>
          </cell>
          <cell r="Y70">
            <v>44</v>
          </cell>
          <cell r="Z70">
            <v>42</v>
          </cell>
          <cell r="AA70">
            <v>39</v>
          </cell>
          <cell r="AB70">
            <v>42</v>
          </cell>
          <cell r="AC70">
            <v>34</v>
          </cell>
          <cell r="AD70">
            <v>46</v>
          </cell>
          <cell r="AE70">
            <v>27</v>
          </cell>
          <cell r="AF70">
            <v>41</v>
          </cell>
          <cell r="AG70">
            <v>44</v>
          </cell>
          <cell r="AH70">
            <v>42</v>
          </cell>
          <cell r="AI70">
            <v>39</v>
          </cell>
          <cell r="AJ70">
            <v>36</v>
          </cell>
          <cell r="AK70">
            <v>35</v>
          </cell>
          <cell r="AL70">
            <v>46</v>
          </cell>
          <cell r="AM70">
            <v>30</v>
          </cell>
          <cell r="AN70">
            <v>40</v>
          </cell>
          <cell r="AO70">
            <v>45</v>
          </cell>
          <cell r="AP70">
            <v>42</v>
          </cell>
          <cell r="AQ70">
            <v>44</v>
          </cell>
          <cell r="AR70">
            <v>36</v>
          </cell>
          <cell r="AS70">
            <v>37</v>
          </cell>
          <cell r="AT70">
            <v>46</v>
          </cell>
          <cell r="AU70">
            <v>30</v>
          </cell>
          <cell r="AV70">
            <v>40</v>
          </cell>
          <cell r="AW70">
            <v>44</v>
          </cell>
          <cell r="AX70">
            <v>277</v>
          </cell>
          <cell r="AY70">
            <v>44</v>
          </cell>
          <cell r="AZ70">
            <v>45</v>
          </cell>
          <cell r="BA70">
            <v>36</v>
          </cell>
          <cell r="BB70">
            <v>39</v>
          </cell>
          <cell r="BC70">
            <v>43</v>
          </cell>
          <cell r="BD70">
            <v>31</v>
          </cell>
          <cell r="BE70">
            <v>40</v>
          </cell>
          <cell r="BF70">
            <v>29</v>
          </cell>
          <cell r="BG70">
            <v>46</v>
          </cell>
          <cell r="BH70">
            <v>45</v>
          </cell>
          <cell r="BI70">
            <v>36</v>
          </cell>
          <cell r="BJ70">
            <v>43</v>
          </cell>
          <cell r="BK70">
            <v>45</v>
          </cell>
          <cell r="BL70">
            <v>32</v>
          </cell>
          <cell r="BM70">
            <v>276</v>
          </cell>
          <cell r="BN70">
            <v>40</v>
          </cell>
          <cell r="BO70">
            <v>30</v>
          </cell>
          <cell r="BP70">
            <v>45</v>
          </cell>
          <cell r="BQ70">
            <v>49</v>
          </cell>
          <cell r="BR70">
            <v>35</v>
          </cell>
          <cell r="BS70">
            <v>42</v>
          </cell>
          <cell r="BT70">
            <v>43</v>
          </cell>
          <cell r="BU70">
            <v>284</v>
          </cell>
          <cell r="BV70">
            <v>40</v>
          </cell>
          <cell r="BW70">
            <v>38</v>
          </cell>
          <cell r="BX70">
            <v>28</v>
          </cell>
          <cell r="BY70">
            <v>44</v>
          </cell>
          <cell r="BZ70">
            <v>49</v>
          </cell>
          <cell r="CA70">
            <v>37</v>
          </cell>
          <cell r="CB70">
            <v>41</v>
          </cell>
          <cell r="CC70">
            <v>277</v>
          </cell>
          <cell r="CD70">
            <v>40</v>
          </cell>
          <cell r="CE70">
            <v>41</v>
          </cell>
          <cell r="CF70">
            <v>39</v>
          </cell>
          <cell r="CG70">
            <v>27</v>
          </cell>
          <cell r="CH70">
            <v>44</v>
          </cell>
          <cell r="CI70">
            <v>50</v>
          </cell>
          <cell r="CJ70">
            <v>36</v>
          </cell>
          <cell r="CK70">
            <v>277</v>
          </cell>
          <cell r="CL70">
            <v>41</v>
          </cell>
          <cell r="CM70">
            <v>40</v>
          </cell>
          <cell r="CN70">
            <v>39</v>
          </cell>
          <cell r="CO70">
            <v>42</v>
          </cell>
          <cell r="CP70">
            <v>26</v>
          </cell>
          <cell r="CQ70">
            <v>42</v>
          </cell>
          <cell r="CR70">
            <v>48</v>
          </cell>
          <cell r="CS70">
            <v>278</v>
          </cell>
          <cell r="CT70">
            <v>38</v>
          </cell>
          <cell r="CU70">
            <v>37</v>
          </cell>
          <cell r="CV70">
            <v>41</v>
          </cell>
          <cell r="CW70">
            <v>33</v>
          </cell>
          <cell r="CX70">
            <v>42</v>
          </cell>
          <cell r="CY70">
            <v>25</v>
          </cell>
          <cell r="CZ70">
            <v>42</v>
          </cell>
          <cell r="DA70">
            <v>258</v>
          </cell>
          <cell r="DB70">
            <v>25</v>
          </cell>
          <cell r="DC70">
            <v>38</v>
          </cell>
          <cell r="DD70">
            <v>38</v>
          </cell>
          <cell r="DE70">
            <v>43</v>
          </cell>
          <cell r="DF70">
            <v>36</v>
          </cell>
          <cell r="DG70">
            <v>44</v>
          </cell>
          <cell r="DH70">
            <v>24</v>
          </cell>
          <cell r="DI70">
            <v>248</v>
          </cell>
          <cell r="DJ70">
            <v>50</v>
          </cell>
          <cell r="DK70">
            <v>24</v>
          </cell>
          <cell r="DL70">
            <v>39</v>
          </cell>
          <cell r="DM70">
            <v>39</v>
          </cell>
          <cell r="DN70">
            <v>44</v>
          </cell>
          <cell r="DO70">
            <v>36</v>
          </cell>
          <cell r="DP70">
            <v>44</v>
          </cell>
          <cell r="DQ70">
            <v>276</v>
          </cell>
          <cell r="DR70">
            <v>36</v>
          </cell>
          <cell r="DS70">
            <v>49</v>
          </cell>
          <cell r="DT70">
            <v>26</v>
          </cell>
          <cell r="DU70">
            <v>41</v>
          </cell>
          <cell r="DV70">
            <v>40</v>
          </cell>
          <cell r="DW70">
            <v>43</v>
          </cell>
          <cell r="DX70">
            <v>35</v>
          </cell>
          <cell r="DY70">
            <v>270</v>
          </cell>
          <cell r="DZ70">
            <v>38</v>
          </cell>
          <cell r="EA70">
            <v>37</v>
          </cell>
          <cell r="EB70">
            <v>47</v>
          </cell>
          <cell r="EC70">
            <v>24</v>
          </cell>
          <cell r="ED70">
            <v>42</v>
          </cell>
          <cell r="EE70">
            <v>39</v>
          </cell>
          <cell r="EF70">
            <v>42</v>
          </cell>
          <cell r="EG70">
            <v>269</v>
          </cell>
          <cell r="EH70">
            <v>40</v>
          </cell>
          <cell r="EI70">
            <v>40</v>
          </cell>
          <cell r="EJ70">
            <v>37</v>
          </cell>
          <cell r="EK70">
            <v>45</v>
          </cell>
          <cell r="EL70">
            <v>25</v>
          </cell>
          <cell r="EM70">
            <v>42</v>
          </cell>
          <cell r="EN70">
            <v>39</v>
          </cell>
          <cell r="EO70">
            <v>268</v>
          </cell>
          <cell r="EP70">
            <v>42</v>
          </cell>
          <cell r="EQ70">
            <v>40</v>
          </cell>
          <cell r="ER70">
            <v>38</v>
          </cell>
          <cell r="ES70">
            <v>37</v>
          </cell>
          <cell r="ET70">
            <v>46</v>
          </cell>
          <cell r="EU70">
            <v>27</v>
          </cell>
          <cell r="EV70">
            <v>42</v>
          </cell>
          <cell r="EW70">
            <v>272</v>
          </cell>
          <cell r="EX70">
            <v>36</v>
          </cell>
          <cell r="EY70">
            <v>43</v>
          </cell>
          <cell r="EZ70">
            <v>40</v>
          </cell>
          <cell r="FA70">
            <v>40</v>
          </cell>
          <cell r="FB70">
            <v>37</v>
          </cell>
          <cell r="FC70">
            <v>47</v>
          </cell>
          <cell r="FD70">
            <v>27</v>
          </cell>
          <cell r="FE70">
            <v>270</v>
          </cell>
          <cell r="FF70">
            <v>28</v>
          </cell>
          <cell r="FG70">
            <v>36</v>
          </cell>
          <cell r="FH70">
            <v>49</v>
          </cell>
          <cell r="FI70">
            <v>40</v>
          </cell>
          <cell r="FJ70">
            <v>41</v>
          </cell>
          <cell r="FK70">
            <v>41</v>
          </cell>
          <cell r="FL70">
            <v>47</v>
          </cell>
          <cell r="FM70">
            <v>282</v>
          </cell>
          <cell r="FN70">
            <v>31</v>
          </cell>
          <cell r="FO70">
            <v>30</v>
          </cell>
          <cell r="FP70">
            <v>36</v>
          </cell>
          <cell r="FQ70">
            <v>50</v>
          </cell>
          <cell r="FR70">
            <v>38</v>
          </cell>
          <cell r="FS70">
            <v>40</v>
          </cell>
          <cell r="FT70">
            <v>42</v>
          </cell>
          <cell r="FU70">
            <v>267</v>
          </cell>
          <cell r="FV70">
            <v>32</v>
          </cell>
          <cell r="FW70">
            <v>30</v>
          </cell>
          <cell r="FX70">
            <v>29</v>
          </cell>
          <cell r="FY70">
            <v>38</v>
          </cell>
          <cell r="FZ70">
            <v>50</v>
          </cell>
          <cell r="GA70">
            <v>39</v>
          </cell>
          <cell r="GB70">
            <v>41</v>
          </cell>
          <cell r="GC70">
            <v>259</v>
          </cell>
          <cell r="GD70">
            <v>27</v>
          </cell>
          <cell r="GE70">
            <v>29</v>
          </cell>
          <cell r="GF70">
            <v>31</v>
          </cell>
          <cell r="GG70">
            <v>30</v>
          </cell>
          <cell r="GH70">
            <v>36</v>
          </cell>
          <cell r="GI70">
            <v>49</v>
          </cell>
          <cell r="GJ70">
            <v>37</v>
          </cell>
          <cell r="GK70">
            <v>239</v>
          </cell>
          <cell r="GL70">
            <v>28</v>
          </cell>
          <cell r="GM70">
            <v>27</v>
          </cell>
          <cell r="GN70">
            <v>29</v>
          </cell>
          <cell r="GO70">
            <v>31</v>
          </cell>
          <cell r="GP70">
            <v>30</v>
          </cell>
          <cell r="GQ70">
            <v>36</v>
          </cell>
          <cell r="GR70">
            <v>49</v>
          </cell>
          <cell r="GS70">
            <v>230</v>
          </cell>
        </row>
        <row r="71">
          <cell r="A71">
            <v>2426</v>
          </cell>
          <cell r="B71" t="str">
            <v>Roseberry Academy</v>
          </cell>
          <cell r="D71" t="str">
            <v>Academy</v>
          </cell>
          <cell r="E71">
            <v>266</v>
          </cell>
          <cell r="F71">
            <v>266</v>
          </cell>
          <cell r="G71">
            <v>21</v>
          </cell>
          <cell r="H71" t="str">
            <v>Hambleton 001</v>
          </cell>
          <cell r="I71" t="str">
            <v>North Yorkshire</v>
          </cell>
          <cell r="J71" t="str">
            <v>N/A</v>
          </cell>
          <cell r="K71">
            <v>24</v>
          </cell>
          <cell r="L71">
            <v>123</v>
          </cell>
          <cell r="M71">
            <v>0</v>
          </cell>
          <cell r="N71">
            <v>147</v>
          </cell>
          <cell r="O71">
            <v>36.75</v>
          </cell>
          <cell r="P71">
            <v>8152636</v>
          </cell>
          <cell r="Q71" t="str">
            <v>Stokesley</v>
          </cell>
          <cell r="R71" t="str">
            <v>Mark Ashton</v>
          </cell>
          <cell r="S71">
            <v>178</v>
          </cell>
          <cell r="T71">
            <v>30</v>
          </cell>
          <cell r="U71">
            <v>239</v>
          </cell>
          <cell r="V71">
            <v>15</v>
          </cell>
          <cell r="W71">
            <v>24</v>
          </cell>
          <cell r="X71">
            <v>29</v>
          </cell>
          <cell r="Y71">
            <v>46</v>
          </cell>
          <cell r="Z71">
            <v>43</v>
          </cell>
          <cell r="AA71">
            <v>43</v>
          </cell>
          <cell r="AB71">
            <v>51</v>
          </cell>
          <cell r="AC71">
            <v>24</v>
          </cell>
          <cell r="AD71">
            <v>16</v>
          </cell>
          <cell r="AE71">
            <v>24</v>
          </cell>
          <cell r="AF71">
            <v>47</v>
          </cell>
          <cell r="AG71">
            <v>47</v>
          </cell>
          <cell r="AH71">
            <v>43</v>
          </cell>
          <cell r="AI71">
            <v>45</v>
          </cell>
          <cell r="AJ71">
            <v>20</v>
          </cell>
          <cell r="AK71">
            <v>23</v>
          </cell>
          <cell r="AL71">
            <v>18</v>
          </cell>
          <cell r="AM71">
            <v>44</v>
          </cell>
          <cell r="AN71">
            <v>42</v>
          </cell>
          <cell r="AO71">
            <v>47</v>
          </cell>
          <cell r="AP71">
            <v>46</v>
          </cell>
          <cell r="AQ71">
            <v>19</v>
          </cell>
          <cell r="AR71">
            <v>20</v>
          </cell>
          <cell r="AS71">
            <v>23</v>
          </cell>
          <cell r="AT71">
            <v>37</v>
          </cell>
          <cell r="AU71">
            <v>44</v>
          </cell>
          <cell r="AV71">
            <v>42</v>
          </cell>
          <cell r="AW71">
            <v>45</v>
          </cell>
          <cell r="AX71">
            <v>230</v>
          </cell>
          <cell r="AY71">
            <v>22</v>
          </cell>
          <cell r="AZ71">
            <v>21</v>
          </cell>
          <cell r="BA71">
            <v>21</v>
          </cell>
          <cell r="BB71">
            <v>37</v>
          </cell>
          <cell r="BC71">
            <v>37</v>
          </cell>
          <cell r="BD71">
            <v>44</v>
          </cell>
          <cell r="BE71">
            <v>39</v>
          </cell>
          <cell r="BF71">
            <v>25</v>
          </cell>
          <cell r="BG71">
            <v>24</v>
          </cell>
          <cell r="BH71">
            <v>23</v>
          </cell>
          <cell r="BI71">
            <v>39</v>
          </cell>
          <cell r="BJ71">
            <v>41</v>
          </cell>
          <cell r="BK71">
            <v>38</v>
          </cell>
          <cell r="BL71">
            <v>44</v>
          </cell>
          <cell r="BM71">
            <v>234</v>
          </cell>
          <cell r="BN71">
            <v>20</v>
          </cell>
          <cell r="BO71">
            <v>24</v>
          </cell>
          <cell r="BP71">
            <v>25</v>
          </cell>
          <cell r="BQ71">
            <v>43</v>
          </cell>
          <cell r="BR71">
            <v>39</v>
          </cell>
          <cell r="BS71">
            <v>43</v>
          </cell>
          <cell r="BT71">
            <v>37</v>
          </cell>
          <cell r="BU71">
            <v>231</v>
          </cell>
          <cell r="BV71">
            <v>14</v>
          </cell>
          <cell r="BW71">
            <v>20</v>
          </cell>
          <cell r="BX71">
            <v>24</v>
          </cell>
          <cell r="BY71">
            <v>45</v>
          </cell>
          <cell r="BZ71">
            <v>41</v>
          </cell>
          <cell r="CA71">
            <v>43</v>
          </cell>
          <cell r="CB71">
            <v>40</v>
          </cell>
          <cell r="CC71">
            <v>227</v>
          </cell>
          <cell r="CD71">
            <v>18</v>
          </cell>
          <cell r="CE71">
            <v>14</v>
          </cell>
          <cell r="CF71">
            <v>21</v>
          </cell>
          <cell r="CG71">
            <v>42</v>
          </cell>
          <cell r="CH71">
            <v>40</v>
          </cell>
          <cell r="CI71">
            <v>40</v>
          </cell>
          <cell r="CJ71">
            <v>42</v>
          </cell>
          <cell r="CK71">
            <v>217</v>
          </cell>
          <cell r="CL71">
            <v>24</v>
          </cell>
          <cell r="CM71">
            <v>19</v>
          </cell>
          <cell r="CN71">
            <v>14</v>
          </cell>
          <cell r="CO71">
            <v>42</v>
          </cell>
          <cell r="CP71">
            <v>44</v>
          </cell>
          <cell r="CQ71">
            <v>40</v>
          </cell>
          <cell r="CR71">
            <v>37</v>
          </cell>
          <cell r="CS71">
            <v>220</v>
          </cell>
          <cell r="CT71">
            <v>29</v>
          </cell>
          <cell r="CU71">
            <v>23</v>
          </cell>
          <cell r="CV71">
            <v>22</v>
          </cell>
          <cell r="CW71">
            <v>29</v>
          </cell>
          <cell r="CX71">
            <v>41</v>
          </cell>
          <cell r="CY71">
            <v>45</v>
          </cell>
          <cell r="CZ71">
            <v>38</v>
          </cell>
          <cell r="DA71">
            <v>227</v>
          </cell>
          <cell r="DB71">
            <v>15</v>
          </cell>
          <cell r="DC71">
            <v>28</v>
          </cell>
          <cell r="DD71">
            <v>22</v>
          </cell>
          <cell r="DE71">
            <v>39</v>
          </cell>
          <cell r="DF71">
            <v>28</v>
          </cell>
          <cell r="DG71">
            <v>42</v>
          </cell>
          <cell r="DH71">
            <v>43</v>
          </cell>
          <cell r="DI71">
            <v>217</v>
          </cell>
          <cell r="DJ71">
            <v>25</v>
          </cell>
          <cell r="DK71">
            <v>15</v>
          </cell>
          <cell r="DL71">
            <v>28</v>
          </cell>
          <cell r="DM71">
            <v>42</v>
          </cell>
          <cell r="DN71">
            <v>39</v>
          </cell>
          <cell r="DO71">
            <v>28</v>
          </cell>
          <cell r="DP71">
            <v>42</v>
          </cell>
          <cell r="DQ71">
            <v>219</v>
          </cell>
          <cell r="DR71">
            <v>27</v>
          </cell>
          <cell r="DS71">
            <v>28</v>
          </cell>
          <cell r="DT71">
            <v>14</v>
          </cell>
          <cell r="DU71">
            <v>47</v>
          </cell>
          <cell r="DV71">
            <v>40</v>
          </cell>
          <cell r="DW71">
            <v>38</v>
          </cell>
          <cell r="DX71">
            <v>31</v>
          </cell>
          <cell r="DY71">
            <v>225</v>
          </cell>
          <cell r="DZ71">
            <v>22</v>
          </cell>
          <cell r="EA71">
            <v>28</v>
          </cell>
          <cell r="EB71">
            <v>28</v>
          </cell>
          <cell r="EC71">
            <v>28</v>
          </cell>
          <cell r="ED71">
            <v>47</v>
          </cell>
          <cell r="EE71">
            <v>40</v>
          </cell>
          <cell r="EF71">
            <v>38</v>
          </cell>
          <cell r="EG71">
            <v>231</v>
          </cell>
          <cell r="EH71">
            <v>23</v>
          </cell>
          <cell r="EI71">
            <v>24</v>
          </cell>
          <cell r="EJ71">
            <v>29</v>
          </cell>
          <cell r="EK71">
            <v>38</v>
          </cell>
          <cell r="EL71">
            <v>31</v>
          </cell>
          <cell r="EM71">
            <v>45</v>
          </cell>
          <cell r="EN71">
            <v>39</v>
          </cell>
          <cell r="EO71">
            <v>229</v>
          </cell>
          <cell r="EP71">
            <v>20</v>
          </cell>
          <cell r="EQ71">
            <v>25</v>
          </cell>
          <cell r="ER71">
            <v>25</v>
          </cell>
          <cell r="ES71">
            <v>42</v>
          </cell>
          <cell r="ET71">
            <v>40</v>
          </cell>
          <cell r="EU71">
            <v>31</v>
          </cell>
          <cell r="EV71">
            <v>45</v>
          </cell>
          <cell r="EW71">
            <v>228</v>
          </cell>
          <cell r="EX71">
            <v>17</v>
          </cell>
          <cell r="EY71">
            <v>24</v>
          </cell>
          <cell r="EZ71">
            <v>26</v>
          </cell>
          <cell r="FA71">
            <v>48</v>
          </cell>
          <cell r="FB71">
            <v>43</v>
          </cell>
          <cell r="FC71">
            <v>41</v>
          </cell>
          <cell r="FD71">
            <v>34</v>
          </cell>
          <cell r="FE71">
            <v>233</v>
          </cell>
          <cell r="FF71">
            <v>22</v>
          </cell>
          <cell r="FG71">
            <v>16</v>
          </cell>
          <cell r="FH71">
            <v>22</v>
          </cell>
          <cell r="FI71">
            <v>44</v>
          </cell>
          <cell r="FJ71">
            <v>46</v>
          </cell>
          <cell r="FK71">
            <v>40</v>
          </cell>
          <cell r="FL71">
            <v>41</v>
          </cell>
          <cell r="FM71">
            <v>231</v>
          </cell>
          <cell r="FN71">
            <v>7</v>
          </cell>
          <cell r="FO71">
            <v>22</v>
          </cell>
          <cell r="FP71">
            <v>15</v>
          </cell>
          <cell r="FQ71">
            <v>36</v>
          </cell>
          <cell r="FR71">
            <v>46</v>
          </cell>
          <cell r="FS71">
            <v>43</v>
          </cell>
          <cell r="FT71">
            <v>39</v>
          </cell>
          <cell r="FU71">
            <v>208</v>
          </cell>
          <cell r="FV71">
            <v>20</v>
          </cell>
          <cell r="FW71">
            <v>11</v>
          </cell>
          <cell r="FX71">
            <v>22</v>
          </cell>
          <cell r="FY71">
            <v>33</v>
          </cell>
          <cell r="FZ71">
            <v>37</v>
          </cell>
          <cell r="GA71">
            <v>48</v>
          </cell>
          <cell r="GB71">
            <v>46</v>
          </cell>
          <cell r="GC71">
            <v>217</v>
          </cell>
          <cell r="GD71">
            <v>19</v>
          </cell>
          <cell r="GE71">
            <v>20</v>
          </cell>
          <cell r="GF71">
            <v>12</v>
          </cell>
          <cell r="GG71">
            <v>35</v>
          </cell>
          <cell r="GH71">
            <v>35</v>
          </cell>
          <cell r="GI71">
            <v>40</v>
          </cell>
          <cell r="GJ71">
            <v>48</v>
          </cell>
          <cell r="GK71">
            <v>209</v>
          </cell>
          <cell r="GL71">
            <v>16</v>
          </cell>
          <cell r="GM71">
            <v>19</v>
          </cell>
          <cell r="GN71">
            <v>20</v>
          </cell>
          <cell r="GO71">
            <v>12</v>
          </cell>
          <cell r="GP71">
            <v>35</v>
          </cell>
          <cell r="GQ71">
            <v>35</v>
          </cell>
          <cell r="GR71">
            <v>40</v>
          </cell>
          <cell r="GS71">
            <v>177</v>
          </cell>
        </row>
        <row r="72">
          <cell r="A72">
            <v>3902</v>
          </cell>
          <cell r="B72" t="str">
            <v>Sacred Heart Catholic Primary School - a Catholic voluntary academy</v>
          </cell>
          <cell r="D72" t="str">
            <v>Academy</v>
          </cell>
          <cell r="E72">
            <v>105</v>
          </cell>
          <cell r="F72">
            <v>120</v>
          </cell>
          <cell r="G72">
            <v>15</v>
          </cell>
          <cell r="H72" t="str">
            <v>Hambleton 012</v>
          </cell>
          <cell r="I72" t="str">
            <v>North Yorkshire</v>
          </cell>
          <cell r="J72" t="str">
            <v>Middlesbrough</v>
          </cell>
          <cell r="K72">
            <v>0</v>
          </cell>
          <cell r="L72">
            <v>0</v>
          </cell>
          <cell r="M72">
            <v>0</v>
          </cell>
          <cell r="N72">
            <v>0</v>
          </cell>
          <cell r="O72">
            <v>0</v>
          </cell>
          <cell r="P72">
            <v>8152622</v>
          </cell>
          <cell r="Q72" t="str">
            <v>Northallerton</v>
          </cell>
          <cell r="R72" t="str">
            <v>Mark Ashton</v>
          </cell>
          <cell r="S72">
            <v>0</v>
          </cell>
          <cell r="T72">
            <v>83</v>
          </cell>
          <cell r="U72">
            <v>0</v>
          </cell>
          <cell r="V72">
            <v>12</v>
          </cell>
          <cell r="W72">
            <v>14</v>
          </cell>
          <cell r="X72">
            <v>7</v>
          </cell>
          <cell r="Y72">
            <v>10</v>
          </cell>
          <cell r="Z72">
            <v>13</v>
          </cell>
          <cell r="AA72">
            <v>8</v>
          </cell>
          <cell r="AB72">
            <v>11</v>
          </cell>
          <cell r="AC72">
            <v>10</v>
          </cell>
          <cell r="AD72">
            <v>13</v>
          </cell>
          <cell r="AE72">
            <v>13</v>
          </cell>
          <cell r="AF72">
            <v>6</v>
          </cell>
          <cell r="AG72">
            <v>10</v>
          </cell>
          <cell r="AH72">
            <v>12</v>
          </cell>
          <cell r="AI72">
            <v>9</v>
          </cell>
          <cell r="AJ72">
            <v>8</v>
          </cell>
          <cell r="AK72">
            <v>9</v>
          </cell>
          <cell r="AL72">
            <v>13</v>
          </cell>
          <cell r="AM72">
            <v>13</v>
          </cell>
          <cell r="AN72">
            <v>8</v>
          </cell>
          <cell r="AO72">
            <v>10</v>
          </cell>
          <cell r="AP72">
            <v>11</v>
          </cell>
          <cell r="AQ72">
            <v>13</v>
          </cell>
          <cell r="AR72">
            <v>8</v>
          </cell>
          <cell r="AS72">
            <v>8</v>
          </cell>
          <cell r="AT72">
            <v>13</v>
          </cell>
          <cell r="AU72">
            <v>15</v>
          </cell>
          <cell r="AV72">
            <v>11</v>
          </cell>
          <cell r="AW72">
            <v>9</v>
          </cell>
          <cell r="AX72">
            <v>77</v>
          </cell>
          <cell r="AY72">
            <v>5</v>
          </cell>
          <cell r="AZ72">
            <v>12</v>
          </cell>
          <cell r="BA72">
            <v>10</v>
          </cell>
          <cell r="BB72">
            <v>10</v>
          </cell>
          <cell r="BC72">
            <v>13</v>
          </cell>
          <cell r="BD72">
            <v>10</v>
          </cell>
          <cell r="BE72">
            <v>11</v>
          </cell>
          <cell r="BF72">
            <v>8</v>
          </cell>
          <cell r="BG72">
            <v>8</v>
          </cell>
          <cell r="BH72">
            <v>14</v>
          </cell>
          <cell r="BI72">
            <v>11</v>
          </cell>
          <cell r="BJ72">
            <v>13</v>
          </cell>
          <cell r="BK72">
            <v>13</v>
          </cell>
          <cell r="BL72">
            <v>10</v>
          </cell>
          <cell r="BM72">
            <v>77</v>
          </cell>
          <cell r="BN72">
            <v>10</v>
          </cell>
          <cell r="BO72">
            <v>10</v>
          </cell>
          <cell r="BP72">
            <v>8</v>
          </cell>
          <cell r="BQ72">
            <v>17</v>
          </cell>
          <cell r="BR72">
            <v>11</v>
          </cell>
          <cell r="BS72">
            <v>10</v>
          </cell>
          <cell r="BT72">
            <v>13</v>
          </cell>
          <cell r="BU72">
            <v>79</v>
          </cell>
          <cell r="BV72">
            <v>7</v>
          </cell>
          <cell r="BW72">
            <v>11</v>
          </cell>
          <cell r="BX72">
            <v>9</v>
          </cell>
          <cell r="BY72">
            <v>9</v>
          </cell>
          <cell r="BZ72">
            <v>15</v>
          </cell>
          <cell r="CA72">
            <v>10</v>
          </cell>
          <cell r="CB72">
            <v>10</v>
          </cell>
          <cell r="CC72">
            <v>71</v>
          </cell>
          <cell r="CD72">
            <v>14</v>
          </cell>
          <cell r="CE72">
            <v>7</v>
          </cell>
          <cell r="CF72">
            <v>11</v>
          </cell>
          <cell r="CG72">
            <v>8</v>
          </cell>
          <cell r="CH72">
            <v>10</v>
          </cell>
          <cell r="CI72">
            <v>15</v>
          </cell>
          <cell r="CJ72">
            <v>10</v>
          </cell>
          <cell r="CK72">
            <v>75</v>
          </cell>
          <cell r="CL72">
            <v>10</v>
          </cell>
          <cell r="CM72">
            <v>13</v>
          </cell>
          <cell r="CN72">
            <v>9</v>
          </cell>
          <cell r="CO72">
            <v>11</v>
          </cell>
          <cell r="CP72">
            <v>7</v>
          </cell>
          <cell r="CQ72">
            <v>9</v>
          </cell>
          <cell r="CR72">
            <v>15</v>
          </cell>
          <cell r="CS72">
            <v>74</v>
          </cell>
          <cell r="CT72">
            <v>15</v>
          </cell>
          <cell r="CU72">
            <v>12</v>
          </cell>
          <cell r="CV72">
            <v>10</v>
          </cell>
          <cell r="CW72">
            <v>13</v>
          </cell>
          <cell r="CX72">
            <v>13</v>
          </cell>
          <cell r="CY72">
            <v>6</v>
          </cell>
          <cell r="CZ72">
            <v>9</v>
          </cell>
          <cell r="DA72">
            <v>78</v>
          </cell>
          <cell r="DB72">
            <v>8</v>
          </cell>
          <cell r="DC72">
            <v>15</v>
          </cell>
          <cell r="DD72">
            <v>13</v>
          </cell>
          <cell r="DE72">
            <v>11</v>
          </cell>
          <cell r="DF72">
            <v>13</v>
          </cell>
          <cell r="DG72">
            <v>13</v>
          </cell>
          <cell r="DH72">
            <v>7</v>
          </cell>
          <cell r="DI72">
            <v>80</v>
          </cell>
          <cell r="DJ72">
            <v>7</v>
          </cell>
          <cell r="DK72">
            <v>8</v>
          </cell>
          <cell r="DL72">
            <v>13</v>
          </cell>
          <cell r="DM72">
            <v>12</v>
          </cell>
          <cell r="DN72">
            <v>12</v>
          </cell>
          <cell r="DO72">
            <v>13</v>
          </cell>
          <cell r="DP72">
            <v>13</v>
          </cell>
          <cell r="DQ72">
            <v>78</v>
          </cell>
          <cell r="DR72">
            <v>9</v>
          </cell>
          <cell r="DS72">
            <v>9</v>
          </cell>
          <cell r="DT72">
            <v>10</v>
          </cell>
          <cell r="DU72">
            <v>12</v>
          </cell>
          <cell r="DV72">
            <v>11</v>
          </cell>
          <cell r="DW72">
            <v>8</v>
          </cell>
          <cell r="DX72">
            <v>15</v>
          </cell>
          <cell r="DY72">
            <v>74</v>
          </cell>
          <cell r="DZ72">
            <v>14</v>
          </cell>
          <cell r="EA72">
            <v>8</v>
          </cell>
          <cell r="EB72">
            <v>10</v>
          </cell>
          <cell r="EC72">
            <v>9</v>
          </cell>
          <cell r="ED72">
            <v>13</v>
          </cell>
          <cell r="EE72">
            <v>12</v>
          </cell>
          <cell r="EF72">
            <v>9</v>
          </cell>
          <cell r="EG72">
            <v>75</v>
          </cell>
          <cell r="EH72">
            <v>14</v>
          </cell>
          <cell r="EI72">
            <v>16</v>
          </cell>
          <cell r="EJ72">
            <v>8</v>
          </cell>
          <cell r="EK72">
            <v>9</v>
          </cell>
          <cell r="EL72">
            <v>8</v>
          </cell>
          <cell r="EM72">
            <v>15</v>
          </cell>
          <cell r="EN72">
            <v>13</v>
          </cell>
          <cell r="EO72">
            <v>83</v>
          </cell>
          <cell r="EP72">
            <v>15</v>
          </cell>
          <cell r="EQ72">
            <v>14</v>
          </cell>
          <cell r="ER72">
            <v>16</v>
          </cell>
          <cell r="ES72">
            <v>8</v>
          </cell>
          <cell r="ET72">
            <v>8</v>
          </cell>
          <cell r="EU72">
            <v>9</v>
          </cell>
          <cell r="EV72">
            <v>17</v>
          </cell>
          <cell r="EW72">
            <v>87</v>
          </cell>
          <cell r="EX72">
            <v>15</v>
          </cell>
          <cell r="EY72">
            <v>14</v>
          </cell>
          <cell r="EZ72">
            <v>11</v>
          </cell>
          <cell r="FA72">
            <v>15</v>
          </cell>
          <cell r="FB72">
            <v>8</v>
          </cell>
          <cell r="FC72">
            <v>7</v>
          </cell>
          <cell r="FD72">
            <v>9</v>
          </cell>
          <cell r="FE72">
            <v>79</v>
          </cell>
          <cell r="FF72">
            <v>10</v>
          </cell>
          <cell r="FG72">
            <v>14</v>
          </cell>
          <cell r="FH72">
            <v>15</v>
          </cell>
          <cell r="FI72">
            <v>9</v>
          </cell>
          <cell r="FJ72">
            <v>15</v>
          </cell>
          <cell r="FK72">
            <v>6</v>
          </cell>
          <cell r="FL72">
            <v>9</v>
          </cell>
          <cell r="FM72">
            <v>78</v>
          </cell>
          <cell r="FN72">
            <v>14</v>
          </cell>
          <cell r="FO72">
            <v>12</v>
          </cell>
          <cell r="FP72">
            <v>15</v>
          </cell>
          <cell r="FQ72">
            <v>14</v>
          </cell>
          <cell r="FR72">
            <v>9</v>
          </cell>
          <cell r="FS72">
            <v>16</v>
          </cell>
          <cell r="FT72">
            <v>7</v>
          </cell>
          <cell r="FU72">
            <v>87</v>
          </cell>
          <cell r="FV72">
            <v>12</v>
          </cell>
          <cell r="FW72">
            <v>13</v>
          </cell>
          <cell r="FX72">
            <v>14</v>
          </cell>
          <cell r="FY72">
            <v>14</v>
          </cell>
          <cell r="FZ72">
            <v>13</v>
          </cell>
          <cell r="GA72">
            <v>8</v>
          </cell>
          <cell r="GB72">
            <v>16</v>
          </cell>
          <cell r="GC72">
            <v>90</v>
          </cell>
          <cell r="GD72">
            <v>9</v>
          </cell>
          <cell r="GE72">
            <v>11</v>
          </cell>
          <cell r="GF72">
            <v>13</v>
          </cell>
          <cell r="GG72">
            <v>15</v>
          </cell>
          <cell r="GH72">
            <v>14</v>
          </cell>
          <cell r="GI72">
            <v>15</v>
          </cell>
          <cell r="GJ72">
            <v>8</v>
          </cell>
          <cell r="GK72">
            <v>85</v>
          </cell>
          <cell r="GL72">
            <v>15</v>
          </cell>
          <cell r="GM72">
            <v>9</v>
          </cell>
          <cell r="GN72">
            <v>11</v>
          </cell>
          <cell r="GO72">
            <v>13</v>
          </cell>
          <cell r="GP72">
            <v>15</v>
          </cell>
          <cell r="GQ72">
            <v>14</v>
          </cell>
          <cell r="GR72">
            <v>15</v>
          </cell>
          <cell r="GS72">
            <v>92</v>
          </cell>
        </row>
        <row r="73">
          <cell r="A73">
            <v>3101</v>
          </cell>
          <cell r="B73" t="str">
            <v>Sessay Church of England Primary School</v>
          </cell>
          <cell r="D73" t="str">
            <v>Academy</v>
          </cell>
          <cell r="E73">
            <v>105</v>
          </cell>
          <cell r="F73">
            <v>120</v>
          </cell>
          <cell r="G73">
            <v>15</v>
          </cell>
          <cell r="H73" t="str">
            <v>Hambleton 009</v>
          </cell>
          <cell r="I73" t="str">
            <v>North Yorkshire</v>
          </cell>
          <cell r="J73" t="str">
            <v>York</v>
          </cell>
          <cell r="K73">
            <v>16</v>
          </cell>
          <cell r="L73">
            <v>0</v>
          </cell>
          <cell r="M73">
            <v>0</v>
          </cell>
          <cell r="N73">
            <v>16</v>
          </cell>
          <cell r="O73">
            <v>4</v>
          </cell>
          <cell r="P73">
            <v>8152606</v>
          </cell>
          <cell r="Q73" t="str">
            <v>Dishforth and Brafferton</v>
          </cell>
          <cell r="R73" t="str">
            <v>Mark Ashton</v>
          </cell>
          <cell r="S73">
            <v>22</v>
          </cell>
          <cell r="T73">
            <v>57</v>
          </cell>
          <cell r="U73">
            <v>31</v>
          </cell>
          <cell r="V73">
            <v>7</v>
          </cell>
          <cell r="W73">
            <v>12</v>
          </cell>
          <cell r="X73">
            <v>13</v>
          </cell>
          <cell r="Y73">
            <v>7</v>
          </cell>
          <cell r="Z73">
            <v>10</v>
          </cell>
          <cell r="AA73">
            <v>9</v>
          </cell>
          <cell r="AB73">
            <v>11</v>
          </cell>
          <cell r="AC73">
            <v>15</v>
          </cell>
          <cell r="AD73">
            <v>7</v>
          </cell>
          <cell r="AE73">
            <v>13</v>
          </cell>
          <cell r="AF73">
            <v>14</v>
          </cell>
          <cell r="AG73">
            <v>6</v>
          </cell>
          <cell r="AH73">
            <v>10</v>
          </cell>
          <cell r="AI73">
            <v>10</v>
          </cell>
          <cell r="AJ73">
            <v>18</v>
          </cell>
          <cell r="AK73">
            <v>17</v>
          </cell>
          <cell r="AL73">
            <v>12</v>
          </cell>
          <cell r="AM73">
            <v>14</v>
          </cell>
          <cell r="AN73">
            <v>17</v>
          </cell>
          <cell r="AO73">
            <v>8</v>
          </cell>
          <cell r="AP73">
            <v>16</v>
          </cell>
          <cell r="AQ73">
            <v>9</v>
          </cell>
          <cell r="AR73">
            <v>17</v>
          </cell>
          <cell r="AS73">
            <v>18</v>
          </cell>
          <cell r="AT73">
            <v>11</v>
          </cell>
          <cell r="AU73">
            <v>12</v>
          </cell>
          <cell r="AV73">
            <v>18</v>
          </cell>
          <cell r="AW73">
            <v>8</v>
          </cell>
          <cell r="AX73">
            <v>93</v>
          </cell>
          <cell r="AY73">
            <v>24</v>
          </cell>
          <cell r="AZ73">
            <v>9</v>
          </cell>
          <cell r="BA73">
            <v>18</v>
          </cell>
          <cell r="BB73">
            <v>19</v>
          </cell>
          <cell r="BC73">
            <v>12</v>
          </cell>
          <cell r="BD73">
            <v>14</v>
          </cell>
          <cell r="BE73">
            <v>19</v>
          </cell>
          <cell r="BF73">
            <v>12</v>
          </cell>
          <cell r="BG73">
            <v>25</v>
          </cell>
          <cell r="BH73">
            <v>9</v>
          </cell>
          <cell r="BI73">
            <v>16</v>
          </cell>
          <cell r="BJ73">
            <v>19</v>
          </cell>
          <cell r="BK73">
            <v>13</v>
          </cell>
          <cell r="BL73">
            <v>14</v>
          </cell>
          <cell r="BM73">
            <v>108</v>
          </cell>
          <cell r="BN73">
            <v>16</v>
          </cell>
          <cell r="BO73">
            <v>13</v>
          </cell>
          <cell r="BP73">
            <v>23</v>
          </cell>
          <cell r="BQ73">
            <v>9</v>
          </cell>
          <cell r="BR73">
            <v>18</v>
          </cell>
          <cell r="BS73">
            <v>16</v>
          </cell>
          <cell r="BT73">
            <v>13</v>
          </cell>
          <cell r="BU73">
            <v>108</v>
          </cell>
          <cell r="BV73">
            <v>15</v>
          </cell>
          <cell r="BW73">
            <v>15</v>
          </cell>
          <cell r="BX73">
            <v>15</v>
          </cell>
          <cell r="BY73">
            <v>21</v>
          </cell>
          <cell r="BZ73">
            <v>9</v>
          </cell>
          <cell r="CA73">
            <v>20</v>
          </cell>
          <cell r="CB73">
            <v>16</v>
          </cell>
          <cell r="CC73">
            <v>111</v>
          </cell>
          <cell r="CD73">
            <v>13</v>
          </cell>
          <cell r="CE73">
            <v>14</v>
          </cell>
          <cell r="CF73">
            <v>15</v>
          </cell>
          <cell r="CG73">
            <v>13</v>
          </cell>
          <cell r="CH73">
            <v>18</v>
          </cell>
          <cell r="CI73">
            <v>9</v>
          </cell>
          <cell r="CJ73">
            <v>19</v>
          </cell>
          <cell r="CK73">
            <v>101</v>
          </cell>
          <cell r="CL73">
            <v>7</v>
          </cell>
          <cell r="CM73">
            <v>14</v>
          </cell>
          <cell r="CN73">
            <v>13</v>
          </cell>
          <cell r="CO73">
            <v>13</v>
          </cell>
          <cell r="CP73">
            <v>10</v>
          </cell>
          <cell r="CQ73">
            <v>16</v>
          </cell>
          <cell r="CR73">
            <v>9</v>
          </cell>
          <cell r="CS73">
            <v>82</v>
          </cell>
          <cell r="CT73">
            <v>6</v>
          </cell>
          <cell r="CU73">
            <v>7</v>
          </cell>
          <cell r="CV73">
            <v>14</v>
          </cell>
          <cell r="CW73">
            <v>11</v>
          </cell>
          <cell r="CX73">
            <v>14</v>
          </cell>
          <cell r="CY73">
            <v>11</v>
          </cell>
          <cell r="CZ73">
            <v>15</v>
          </cell>
          <cell r="DA73">
            <v>78</v>
          </cell>
          <cell r="DB73">
            <v>12</v>
          </cell>
          <cell r="DC73">
            <v>10</v>
          </cell>
          <cell r="DD73">
            <v>7</v>
          </cell>
          <cell r="DE73">
            <v>14</v>
          </cell>
          <cell r="DF73">
            <v>11</v>
          </cell>
          <cell r="DG73">
            <v>13</v>
          </cell>
          <cell r="DH73">
            <v>9</v>
          </cell>
          <cell r="DI73">
            <v>76</v>
          </cell>
          <cell r="DJ73">
            <v>13</v>
          </cell>
          <cell r="DK73">
            <v>14</v>
          </cell>
          <cell r="DL73">
            <v>9</v>
          </cell>
          <cell r="DM73">
            <v>7</v>
          </cell>
          <cell r="DN73">
            <v>14</v>
          </cell>
          <cell r="DO73">
            <v>11</v>
          </cell>
          <cell r="DP73">
            <v>14</v>
          </cell>
          <cell r="DQ73">
            <v>82</v>
          </cell>
          <cell r="DR73">
            <v>14</v>
          </cell>
          <cell r="DS73">
            <v>14</v>
          </cell>
          <cell r="DT73">
            <v>18</v>
          </cell>
          <cell r="DU73">
            <v>8</v>
          </cell>
          <cell r="DV73">
            <v>7</v>
          </cell>
          <cell r="DW73">
            <v>14</v>
          </cell>
          <cell r="DX73">
            <v>9</v>
          </cell>
          <cell r="DY73">
            <v>84</v>
          </cell>
          <cell r="DZ73">
            <v>12</v>
          </cell>
          <cell r="EA73">
            <v>15</v>
          </cell>
          <cell r="EB73">
            <v>13</v>
          </cell>
          <cell r="EC73">
            <v>18</v>
          </cell>
          <cell r="ED73">
            <v>8</v>
          </cell>
          <cell r="EE73">
            <v>8</v>
          </cell>
          <cell r="EF73">
            <v>14</v>
          </cell>
          <cell r="EG73">
            <v>88</v>
          </cell>
          <cell r="EH73">
            <v>14</v>
          </cell>
          <cell r="EI73">
            <v>14</v>
          </cell>
          <cell r="EJ73">
            <v>17</v>
          </cell>
          <cell r="EK73">
            <v>11</v>
          </cell>
          <cell r="EL73">
            <v>17</v>
          </cell>
          <cell r="EM73">
            <v>8</v>
          </cell>
          <cell r="EN73">
            <v>8</v>
          </cell>
          <cell r="EO73">
            <v>89</v>
          </cell>
          <cell r="EP73">
            <v>11</v>
          </cell>
          <cell r="EQ73">
            <v>15</v>
          </cell>
          <cell r="ER73">
            <v>16</v>
          </cell>
          <cell r="ES73">
            <v>18</v>
          </cell>
          <cell r="ET73">
            <v>11</v>
          </cell>
          <cell r="EU73">
            <v>18</v>
          </cell>
          <cell r="EV73">
            <v>9</v>
          </cell>
          <cell r="EW73">
            <v>98</v>
          </cell>
          <cell r="EX73">
            <v>12</v>
          </cell>
          <cell r="EY73">
            <v>10</v>
          </cell>
          <cell r="EZ73">
            <v>14</v>
          </cell>
          <cell r="FA73">
            <v>16</v>
          </cell>
          <cell r="FB73">
            <v>16</v>
          </cell>
          <cell r="FC73">
            <v>10</v>
          </cell>
          <cell r="FD73">
            <v>14</v>
          </cell>
          <cell r="FE73">
            <v>92</v>
          </cell>
          <cell r="FF73">
            <v>10</v>
          </cell>
          <cell r="FG73">
            <v>12</v>
          </cell>
          <cell r="FH73">
            <v>9</v>
          </cell>
          <cell r="FI73">
            <v>15</v>
          </cell>
          <cell r="FJ73">
            <v>15</v>
          </cell>
          <cell r="FK73">
            <v>15</v>
          </cell>
          <cell r="FL73">
            <v>9</v>
          </cell>
          <cell r="FM73">
            <v>85</v>
          </cell>
          <cell r="FN73">
            <v>15</v>
          </cell>
          <cell r="FO73">
            <v>10</v>
          </cell>
          <cell r="FP73">
            <v>13</v>
          </cell>
          <cell r="FQ73">
            <v>9</v>
          </cell>
          <cell r="FR73">
            <v>15</v>
          </cell>
          <cell r="FS73">
            <v>15</v>
          </cell>
          <cell r="FT73">
            <v>15</v>
          </cell>
          <cell r="FU73">
            <v>92</v>
          </cell>
          <cell r="FV73">
            <v>10</v>
          </cell>
          <cell r="FW73">
            <v>16</v>
          </cell>
          <cell r="FX73">
            <v>9</v>
          </cell>
          <cell r="FY73">
            <v>15</v>
          </cell>
          <cell r="FZ73">
            <v>6</v>
          </cell>
          <cell r="GA73">
            <v>15</v>
          </cell>
          <cell r="GB73">
            <v>15</v>
          </cell>
          <cell r="GC73">
            <v>86</v>
          </cell>
          <cell r="GD73">
            <v>9</v>
          </cell>
          <cell r="GE73">
            <v>12</v>
          </cell>
          <cell r="GF73">
            <v>15</v>
          </cell>
          <cell r="GG73">
            <v>9</v>
          </cell>
          <cell r="GH73">
            <v>14</v>
          </cell>
          <cell r="GI73">
            <v>5</v>
          </cell>
          <cell r="GJ73">
            <v>15</v>
          </cell>
          <cell r="GK73">
            <v>79</v>
          </cell>
          <cell r="GL73">
            <v>10</v>
          </cell>
          <cell r="GM73">
            <v>9</v>
          </cell>
          <cell r="GN73">
            <v>12</v>
          </cell>
          <cell r="GO73">
            <v>15</v>
          </cell>
          <cell r="GP73">
            <v>9</v>
          </cell>
          <cell r="GQ73">
            <v>14</v>
          </cell>
          <cell r="GR73">
            <v>5</v>
          </cell>
          <cell r="GS73">
            <v>74</v>
          </cell>
        </row>
        <row r="74">
          <cell r="A74">
            <v>2133</v>
          </cell>
          <cell r="B74" t="str">
            <v>Snape Community Primary School</v>
          </cell>
          <cell r="E74">
            <v>52</v>
          </cell>
          <cell r="F74">
            <v>80</v>
          </cell>
          <cell r="G74">
            <v>7</v>
          </cell>
          <cell r="H74" t="str">
            <v>Hambleton 006</v>
          </cell>
          <cell r="I74" t="str">
            <v>North Yorkshire</v>
          </cell>
          <cell r="J74" t="str">
            <v>N/A</v>
          </cell>
          <cell r="K74">
            <v>39</v>
          </cell>
          <cell r="L74">
            <v>0</v>
          </cell>
          <cell r="M74">
            <v>0</v>
          </cell>
          <cell r="N74">
            <v>39</v>
          </cell>
          <cell r="O74">
            <v>9.75</v>
          </cell>
          <cell r="P74">
            <v>8152603</v>
          </cell>
          <cell r="Q74" t="str">
            <v>Bedale and villages</v>
          </cell>
          <cell r="R74" t="str">
            <v>Mark Ashton</v>
          </cell>
          <cell r="S74">
            <v>6</v>
          </cell>
          <cell r="T74">
            <v>21</v>
          </cell>
          <cell r="U74">
            <v>17</v>
          </cell>
          <cell r="V74">
            <v>4</v>
          </cell>
          <cell r="W74">
            <v>9</v>
          </cell>
          <cell r="X74">
            <v>3</v>
          </cell>
          <cell r="Y74">
            <v>2</v>
          </cell>
          <cell r="Z74">
            <v>5</v>
          </cell>
          <cell r="AA74">
            <v>4</v>
          </cell>
          <cell r="AB74">
            <v>2</v>
          </cell>
          <cell r="AC74">
            <v>3</v>
          </cell>
          <cell r="AD74">
            <v>4</v>
          </cell>
          <cell r="AE74">
            <v>8</v>
          </cell>
          <cell r="AF74">
            <v>3</v>
          </cell>
          <cell r="AG74">
            <v>2</v>
          </cell>
          <cell r="AH74">
            <v>5</v>
          </cell>
          <cell r="AI74">
            <v>4</v>
          </cell>
          <cell r="AJ74">
            <v>4</v>
          </cell>
          <cell r="AK74">
            <v>3</v>
          </cell>
          <cell r="AL74">
            <v>3</v>
          </cell>
          <cell r="AM74">
            <v>8</v>
          </cell>
          <cell r="AN74">
            <v>3</v>
          </cell>
          <cell r="AO74">
            <v>2</v>
          </cell>
          <cell r="AP74">
            <v>4</v>
          </cell>
          <cell r="AQ74">
            <v>1</v>
          </cell>
          <cell r="AR74">
            <v>4</v>
          </cell>
          <cell r="AS74">
            <v>3</v>
          </cell>
          <cell r="AT74">
            <v>4</v>
          </cell>
          <cell r="AU74">
            <v>7</v>
          </cell>
          <cell r="AV74">
            <v>3</v>
          </cell>
          <cell r="AW74">
            <v>2</v>
          </cell>
          <cell r="AX74">
            <v>24</v>
          </cell>
          <cell r="AY74">
            <v>4</v>
          </cell>
          <cell r="AZ74">
            <v>1</v>
          </cell>
          <cell r="BA74">
            <v>4</v>
          </cell>
          <cell r="BB74">
            <v>4</v>
          </cell>
          <cell r="BC74">
            <v>4</v>
          </cell>
          <cell r="BD74">
            <v>7</v>
          </cell>
          <cell r="BE74">
            <v>3</v>
          </cell>
          <cell r="BF74">
            <v>6</v>
          </cell>
          <cell r="BG74">
            <v>5</v>
          </cell>
          <cell r="BH74">
            <v>1</v>
          </cell>
          <cell r="BI74">
            <v>4</v>
          </cell>
          <cell r="BJ74">
            <v>4</v>
          </cell>
          <cell r="BK74">
            <v>3</v>
          </cell>
          <cell r="BL74">
            <v>7</v>
          </cell>
          <cell r="BM74">
            <v>30</v>
          </cell>
          <cell r="BN74">
            <v>3</v>
          </cell>
          <cell r="BO74">
            <v>6</v>
          </cell>
          <cell r="BP74">
            <v>5</v>
          </cell>
          <cell r="BQ74">
            <v>1</v>
          </cell>
          <cell r="BR74">
            <v>4</v>
          </cell>
          <cell r="BS74">
            <v>4</v>
          </cell>
          <cell r="BT74">
            <v>3</v>
          </cell>
          <cell r="BU74">
            <v>26</v>
          </cell>
          <cell r="BV74">
            <v>1</v>
          </cell>
          <cell r="BW74">
            <v>3</v>
          </cell>
          <cell r="BX74">
            <v>4</v>
          </cell>
          <cell r="BY74">
            <v>6</v>
          </cell>
          <cell r="BZ74">
            <v>1</v>
          </cell>
          <cell r="CA74">
            <v>4</v>
          </cell>
          <cell r="CB74">
            <v>4</v>
          </cell>
          <cell r="CC74">
            <v>23</v>
          </cell>
          <cell r="CD74">
            <v>3</v>
          </cell>
          <cell r="CE74">
            <v>1</v>
          </cell>
          <cell r="CF74">
            <v>3</v>
          </cell>
          <cell r="CG74">
            <v>4</v>
          </cell>
          <cell r="CH74">
            <v>6</v>
          </cell>
          <cell r="CI74">
            <v>1</v>
          </cell>
          <cell r="CJ74">
            <v>4</v>
          </cell>
          <cell r="CK74">
            <v>22</v>
          </cell>
          <cell r="CL74">
            <v>2</v>
          </cell>
          <cell r="CM74">
            <v>3</v>
          </cell>
          <cell r="CN74">
            <v>1</v>
          </cell>
          <cell r="CO74">
            <v>2</v>
          </cell>
          <cell r="CP74">
            <v>4</v>
          </cell>
          <cell r="CQ74">
            <v>4</v>
          </cell>
          <cell r="CR74">
            <v>1</v>
          </cell>
          <cell r="CS74">
            <v>17</v>
          </cell>
          <cell r="CT74">
            <v>7</v>
          </cell>
          <cell r="CU74">
            <v>5</v>
          </cell>
          <cell r="CV74">
            <v>8</v>
          </cell>
          <cell r="CW74">
            <v>1</v>
          </cell>
          <cell r="CX74">
            <v>2</v>
          </cell>
          <cell r="CY74">
            <v>4</v>
          </cell>
          <cell r="CZ74">
            <v>2</v>
          </cell>
          <cell r="DA74">
            <v>29</v>
          </cell>
          <cell r="DB74">
            <v>6</v>
          </cell>
          <cell r="DC74">
            <v>1</v>
          </cell>
          <cell r="DD74">
            <v>1</v>
          </cell>
          <cell r="DE74">
            <v>3</v>
          </cell>
          <cell r="DF74">
            <v>1</v>
          </cell>
          <cell r="DG74">
            <v>2</v>
          </cell>
          <cell r="DH74">
            <v>4</v>
          </cell>
          <cell r="DI74">
            <v>18</v>
          </cell>
          <cell r="DJ74">
            <v>4</v>
          </cell>
          <cell r="DK74">
            <v>5</v>
          </cell>
          <cell r="DL74">
            <v>1</v>
          </cell>
          <cell r="DM74">
            <v>1</v>
          </cell>
          <cell r="DN74">
            <v>3</v>
          </cell>
          <cell r="DO74">
            <v>1</v>
          </cell>
          <cell r="DP74">
            <v>2</v>
          </cell>
          <cell r="DQ74">
            <v>17</v>
          </cell>
          <cell r="DR74">
            <v>5</v>
          </cell>
          <cell r="DS74">
            <v>11</v>
          </cell>
          <cell r="DT74">
            <v>4</v>
          </cell>
          <cell r="DU74">
            <v>1</v>
          </cell>
          <cell r="DV74">
            <v>1</v>
          </cell>
          <cell r="DW74">
            <v>3</v>
          </cell>
          <cell r="DX74">
            <v>1</v>
          </cell>
          <cell r="DY74">
            <v>26</v>
          </cell>
          <cell r="DZ74">
            <v>4</v>
          </cell>
          <cell r="EA74">
            <v>1</v>
          </cell>
          <cell r="EB74">
            <v>5</v>
          </cell>
          <cell r="EC74">
            <v>4</v>
          </cell>
          <cell r="ED74">
            <v>1</v>
          </cell>
          <cell r="EE74">
            <v>1</v>
          </cell>
          <cell r="EF74">
            <v>3</v>
          </cell>
          <cell r="EG74">
            <v>19</v>
          </cell>
          <cell r="EH74">
            <v>4</v>
          </cell>
          <cell r="EI74">
            <v>4</v>
          </cell>
          <cell r="EJ74">
            <v>1</v>
          </cell>
          <cell r="EK74">
            <v>5</v>
          </cell>
          <cell r="EL74">
            <v>4</v>
          </cell>
          <cell r="EM74">
            <v>1</v>
          </cell>
          <cell r="EN74">
            <v>1</v>
          </cell>
          <cell r="EO74">
            <v>20</v>
          </cell>
          <cell r="EP74">
            <v>5</v>
          </cell>
          <cell r="EQ74">
            <v>4</v>
          </cell>
          <cell r="ER74">
            <v>4</v>
          </cell>
          <cell r="ES74">
            <v>2</v>
          </cell>
          <cell r="ET74">
            <v>5</v>
          </cell>
          <cell r="EU74">
            <v>5</v>
          </cell>
          <cell r="EV74">
            <v>1</v>
          </cell>
          <cell r="EW74">
            <v>26</v>
          </cell>
          <cell r="EX74">
            <v>5</v>
          </cell>
          <cell r="EY74">
            <v>4</v>
          </cell>
          <cell r="EZ74">
            <v>3</v>
          </cell>
          <cell r="FA74">
            <v>4</v>
          </cell>
          <cell r="FB74">
            <v>3</v>
          </cell>
          <cell r="FC74">
            <v>5</v>
          </cell>
          <cell r="FD74">
            <v>5</v>
          </cell>
          <cell r="FE74">
            <v>29</v>
          </cell>
          <cell r="FF74">
            <v>3</v>
          </cell>
          <cell r="FG74">
            <v>5</v>
          </cell>
          <cell r="FH74">
            <v>1</v>
          </cell>
          <cell r="FI74">
            <v>5</v>
          </cell>
          <cell r="FJ74">
            <v>3</v>
          </cell>
          <cell r="FK74">
            <v>4</v>
          </cell>
          <cell r="FL74">
            <v>4</v>
          </cell>
          <cell r="FM74">
            <v>25</v>
          </cell>
          <cell r="FN74">
            <v>2</v>
          </cell>
          <cell r="FO74">
            <v>5</v>
          </cell>
          <cell r="FP74">
            <v>6</v>
          </cell>
          <cell r="FQ74">
            <v>1</v>
          </cell>
          <cell r="FR74">
            <v>5</v>
          </cell>
          <cell r="FS74">
            <v>3</v>
          </cell>
          <cell r="FT74">
            <v>4</v>
          </cell>
          <cell r="FU74">
            <v>26</v>
          </cell>
          <cell r="FV74">
            <v>7</v>
          </cell>
          <cell r="FW74">
            <v>2</v>
          </cell>
          <cell r="FX74">
            <v>6</v>
          </cell>
          <cell r="FY74">
            <v>5</v>
          </cell>
          <cell r="FZ74">
            <v>1</v>
          </cell>
          <cell r="GA74">
            <v>6</v>
          </cell>
          <cell r="GB74">
            <v>3</v>
          </cell>
          <cell r="GC74">
            <v>30</v>
          </cell>
          <cell r="GD74">
            <v>1</v>
          </cell>
          <cell r="GE74">
            <v>8</v>
          </cell>
          <cell r="GF74">
            <v>2</v>
          </cell>
          <cell r="GG74">
            <v>6</v>
          </cell>
          <cell r="GH74">
            <v>5</v>
          </cell>
          <cell r="GI74">
            <v>0</v>
          </cell>
          <cell r="GJ74">
            <v>6</v>
          </cell>
          <cell r="GK74">
            <v>28</v>
          </cell>
          <cell r="GL74">
            <v>7</v>
          </cell>
          <cell r="GM74">
            <v>1</v>
          </cell>
          <cell r="GN74">
            <v>8</v>
          </cell>
          <cell r="GO74">
            <v>2</v>
          </cell>
          <cell r="GP74">
            <v>6</v>
          </cell>
          <cell r="GQ74">
            <v>5</v>
          </cell>
          <cell r="GR74">
            <v>0</v>
          </cell>
          <cell r="GS74">
            <v>29</v>
          </cell>
        </row>
        <row r="75">
          <cell r="A75">
            <v>3109</v>
          </cell>
          <cell r="B75" t="str">
            <v>South Kilvington Church of England Academy</v>
          </cell>
          <cell r="D75" t="str">
            <v>Academy</v>
          </cell>
          <cell r="E75">
            <v>84</v>
          </cell>
          <cell r="F75">
            <v>86</v>
          </cell>
          <cell r="G75">
            <v>12</v>
          </cell>
          <cell r="H75" t="str">
            <v>Hambleton 008</v>
          </cell>
          <cell r="I75" t="str">
            <v>North Yorkshire</v>
          </cell>
          <cell r="J75" t="str">
            <v>York</v>
          </cell>
          <cell r="K75">
            <v>7</v>
          </cell>
          <cell r="L75">
            <v>0</v>
          </cell>
          <cell r="M75">
            <v>0</v>
          </cell>
          <cell r="N75">
            <v>7</v>
          </cell>
          <cell r="O75">
            <v>1.75</v>
          </cell>
          <cell r="P75">
            <v>8152637</v>
          </cell>
          <cell r="Q75" t="str">
            <v>Thirsk</v>
          </cell>
          <cell r="R75" t="str">
            <v>Mark Ashton</v>
          </cell>
          <cell r="S75">
            <v>10</v>
          </cell>
          <cell r="T75">
            <v>74</v>
          </cell>
          <cell r="U75">
            <v>21</v>
          </cell>
          <cell r="V75">
            <v>8</v>
          </cell>
          <cell r="W75">
            <v>10</v>
          </cell>
          <cell r="X75">
            <v>9</v>
          </cell>
          <cell r="Y75">
            <v>9</v>
          </cell>
          <cell r="Z75">
            <v>6</v>
          </cell>
          <cell r="AA75">
            <v>8</v>
          </cell>
          <cell r="AB75">
            <v>4</v>
          </cell>
          <cell r="AC75">
            <v>8</v>
          </cell>
          <cell r="AD75">
            <v>8</v>
          </cell>
          <cell r="AE75">
            <v>12</v>
          </cell>
          <cell r="AF75">
            <v>11</v>
          </cell>
          <cell r="AG75">
            <v>12</v>
          </cell>
          <cell r="AH75">
            <v>9</v>
          </cell>
          <cell r="AI75">
            <v>8</v>
          </cell>
          <cell r="AJ75">
            <v>9</v>
          </cell>
          <cell r="AK75">
            <v>8</v>
          </cell>
          <cell r="AL75">
            <v>10</v>
          </cell>
          <cell r="AM75">
            <v>11</v>
          </cell>
          <cell r="AN75">
            <v>10</v>
          </cell>
          <cell r="AO75">
            <v>14</v>
          </cell>
          <cell r="AP75">
            <v>9</v>
          </cell>
          <cell r="AQ75">
            <v>10</v>
          </cell>
          <cell r="AR75">
            <v>9</v>
          </cell>
          <cell r="AS75">
            <v>7</v>
          </cell>
          <cell r="AT75">
            <v>10</v>
          </cell>
          <cell r="AU75">
            <v>12</v>
          </cell>
          <cell r="AV75">
            <v>9</v>
          </cell>
          <cell r="AW75">
            <v>14</v>
          </cell>
          <cell r="AX75">
            <v>71</v>
          </cell>
          <cell r="AY75">
            <v>7</v>
          </cell>
          <cell r="AZ75">
            <v>8</v>
          </cell>
          <cell r="BA75">
            <v>9</v>
          </cell>
          <cell r="BB75">
            <v>7</v>
          </cell>
          <cell r="BC75">
            <v>10</v>
          </cell>
          <cell r="BD75">
            <v>9</v>
          </cell>
          <cell r="BE75">
            <v>9</v>
          </cell>
          <cell r="BF75">
            <v>9</v>
          </cell>
          <cell r="BG75">
            <v>7</v>
          </cell>
          <cell r="BH75">
            <v>8</v>
          </cell>
          <cell r="BI75">
            <v>9</v>
          </cell>
          <cell r="BJ75">
            <v>7</v>
          </cell>
          <cell r="BK75">
            <v>10</v>
          </cell>
          <cell r="BL75">
            <v>10</v>
          </cell>
          <cell r="BM75">
            <v>60</v>
          </cell>
          <cell r="BN75">
            <v>10</v>
          </cell>
          <cell r="BO75">
            <v>9</v>
          </cell>
          <cell r="BP75">
            <v>8</v>
          </cell>
          <cell r="BQ75">
            <v>9</v>
          </cell>
          <cell r="BR75">
            <v>10</v>
          </cell>
          <cell r="BS75">
            <v>7</v>
          </cell>
          <cell r="BT75">
            <v>10</v>
          </cell>
          <cell r="BU75">
            <v>63</v>
          </cell>
          <cell r="BV75">
            <v>6</v>
          </cell>
          <cell r="BW75">
            <v>8</v>
          </cell>
          <cell r="BX75">
            <v>8</v>
          </cell>
          <cell r="BY75">
            <v>10</v>
          </cell>
          <cell r="BZ75">
            <v>9</v>
          </cell>
          <cell r="CA75">
            <v>8</v>
          </cell>
          <cell r="CB75">
            <v>7</v>
          </cell>
          <cell r="CC75">
            <v>56</v>
          </cell>
          <cell r="CD75">
            <v>12</v>
          </cell>
          <cell r="CE75">
            <v>8</v>
          </cell>
          <cell r="CF75">
            <v>8</v>
          </cell>
          <cell r="CG75">
            <v>9</v>
          </cell>
          <cell r="CH75">
            <v>10</v>
          </cell>
          <cell r="CI75">
            <v>9</v>
          </cell>
          <cell r="CJ75">
            <v>9</v>
          </cell>
          <cell r="CK75">
            <v>65</v>
          </cell>
          <cell r="CL75">
            <v>11</v>
          </cell>
          <cell r="CM75">
            <v>14</v>
          </cell>
          <cell r="CN75">
            <v>9</v>
          </cell>
          <cell r="CO75">
            <v>9</v>
          </cell>
          <cell r="CP75">
            <v>10</v>
          </cell>
          <cell r="CQ75">
            <v>10</v>
          </cell>
          <cell r="CR75">
            <v>9</v>
          </cell>
          <cell r="CS75">
            <v>72</v>
          </cell>
          <cell r="CT75">
            <v>14</v>
          </cell>
          <cell r="CU75">
            <v>11</v>
          </cell>
          <cell r="CV75">
            <v>14</v>
          </cell>
          <cell r="CW75">
            <v>9</v>
          </cell>
          <cell r="CX75">
            <v>9</v>
          </cell>
          <cell r="CY75">
            <v>10</v>
          </cell>
          <cell r="CZ75">
            <v>8</v>
          </cell>
          <cell r="DA75">
            <v>75</v>
          </cell>
          <cell r="DB75">
            <v>14</v>
          </cell>
          <cell r="DC75">
            <v>16</v>
          </cell>
          <cell r="DD75">
            <v>13</v>
          </cell>
          <cell r="DE75">
            <v>16</v>
          </cell>
          <cell r="DF75">
            <v>9</v>
          </cell>
          <cell r="DG75">
            <v>10</v>
          </cell>
          <cell r="DH75">
            <v>9</v>
          </cell>
          <cell r="DI75">
            <v>87</v>
          </cell>
          <cell r="DJ75">
            <v>15</v>
          </cell>
          <cell r="DK75">
            <v>13</v>
          </cell>
          <cell r="DL75">
            <v>16</v>
          </cell>
          <cell r="DM75">
            <v>11</v>
          </cell>
          <cell r="DN75">
            <v>16</v>
          </cell>
          <cell r="DO75">
            <v>10</v>
          </cell>
          <cell r="DP75">
            <v>10</v>
          </cell>
          <cell r="DQ75">
            <v>91</v>
          </cell>
          <cell r="DR75">
            <v>15</v>
          </cell>
          <cell r="DS75">
            <v>13</v>
          </cell>
          <cell r="DT75">
            <v>13</v>
          </cell>
          <cell r="DU75">
            <v>15</v>
          </cell>
          <cell r="DV75">
            <v>12</v>
          </cell>
          <cell r="DW75">
            <v>15</v>
          </cell>
          <cell r="DX75">
            <v>10</v>
          </cell>
          <cell r="DY75">
            <v>93</v>
          </cell>
          <cell r="DZ75">
            <v>10</v>
          </cell>
          <cell r="EA75">
            <v>16</v>
          </cell>
          <cell r="EB75">
            <v>14</v>
          </cell>
          <cell r="EC75">
            <v>13</v>
          </cell>
          <cell r="ED75">
            <v>14</v>
          </cell>
          <cell r="EE75">
            <v>11</v>
          </cell>
          <cell r="EF75">
            <v>15</v>
          </cell>
          <cell r="EG75">
            <v>93</v>
          </cell>
          <cell r="EH75">
            <v>13</v>
          </cell>
          <cell r="EI75">
            <v>13</v>
          </cell>
          <cell r="EJ75">
            <v>16</v>
          </cell>
          <cell r="EK75">
            <v>14</v>
          </cell>
          <cell r="EL75">
            <v>12</v>
          </cell>
          <cell r="EM75">
            <v>14</v>
          </cell>
          <cell r="EN75">
            <v>11</v>
          </cell>
          <cell r="EO75">
            <v>93</v>
          </cell>
          <cell r="EP75">
            <v>15</v>
          </cell>
          <cell r="EQ75">
            <v>12</v>
          </cell>
          <cell r="ER75">
            <v>12</v>
          </cell>
          <cell r="ES75">
            <v>17</v>
          </cell>
          <cell r="ET75">
            <v>13</v>
          </cell>
          <cell r="EU75">
            <v>12</v>
          </cell>
          <cell r="EV75">
            <v>14</v>
          </cell>
          <cell r="EW75">
            <v>95</v>
          </cell>
          <cell r="EX75">
            <v>8</v>
          </cell>
          <cell r="EY75">
            <v>15</v>
          </cell>
          <cell r="EZ75">
            <v>13</v>
          </cell>
          <cell r="FA75">
            <v>12</v>
          </cell>
          <cell r="FB75">
            <v>19</v>
          </cell>
          <cell r="FC75">
            <v>13</v>
          </cell>
          <cell r="FD75">
            <v>12</v>
          </cell>
          <cell r="FE75">
            <v>92</v>
          </cell>
          <cell r="FF75">
            <v>12</v>
          </cell>
          <cell r="FG75">
            <v>7</v>
          </cell>
          <cell r="FH75">
            <v>14</v>
          </cell>
          <cell r="FI75">
            <v>14</v>
          </cell>
          <cell r="FJ75">
            <v>12</v>
          </cell>
          <cell r="FK75">
            <v>19</v>
          </cell>
          <cell r="FL75">
            <v>13</v>
          </cell>
          <cell r="FM75">
            <v>91</v>
          </cell>
          <cell r="FN75">
            <v>13</v>
          </cell>
          <cell r="FO75">
            <v>12</v>
          </cell>
          <cell r="FP75">
            <v>8</v>
          </cell>
          <cell r="FQ75">
            <v>18</v>
          </cell>
          <cell r="FR75">
            <v>16</v>
          </cell>
          <cell r="FS75">
            <v>12</v>
          </cell>
          <cell r="FT75">
            <v>19</v>
          </cell>
          <cell r="FU75">
            <v>98</v>
          </cell>
          <cell r="FV75">
            <v>14</v>
          </cell>
          <cell r="FW75">
            <v>12</v>
          </cell>
          <cell r="FX75">
            <v>13</v>
          </cell>
          <cell r="FY75">
            <v>9</v>
          </cell>
          <cell r="FZ75">
            <v>19</v>
          </cell>
          <cell r="GA75">
            <v>15</v>
          </cell>
          <cell r="GB75">
            <v>13</v>
          </cell>
          <cell r="GC75">
            <v>95</v>
          </cell>
          <cell r="GD75">
            <v>10</v>
          </cell>
          <cell r="GE75">
            <v>13</v>
          </cell>
          <cell r="GF75">
            <v>12</v>
          </cell>
          <cell r="GG75">
            <v>13</v>
          </cell>
          <cell r="GH75">
            <v>9</v>
          </cell>
          <cell r="GI75">
            <v>16</v>
          </cell>
          <cell r="GJ75">
            <v>12</v>
          </cell>
          <cell r="GK75">
            <v>85</v>
          </cell>
          <cell r="GL75">
            <v>11</v>
          </cell>
          <cell r="GM75">
            <v>10</v>
          </cell>
          <cell r="GN75">
            <v>13</v>
          </cell>
          <cell r="GO75">
            <v>12</v>
          </cell>
          <cell r="GP75">
            <v>13</v>
          </cell>
          <cell r="GQ75">
            <v>9</v>
          </cell>
          <cell r="GR75">
            <v>16</v>
          </cell>
          <cell r="GS75">
            <v>84</v>
          </cell>
        </row>
        <row r="76">
          <cell r="A76">
            <v>3291</v>
          </cell>
          <cell r="B76" t="str">
            <v>South Otterington Church of England Primary School</v>
          </cell>
          <cell r="D76" t="str">
            <v>Academy</v>
          </cell>
          <cell r="E76">
            <v>120</v>
          </cell>
          <cell r="F76">
            <v>120</v>
          </cell>
          <cell r="G76">
            <v>17</v>
          </cell>
          <cell r="H76" t="str">
            <v>Hambleton 007</v>
          </cell>
          <cell r="I76" t="str">
            <v>North Yorkshire</v>
          </cell>
          <cell r="J76" t="str">
            <v>York</v>
          </cell>
          <cell r="K76">
            <v>57</v>
          </cell>
          <cell r="L76">
            <v>0</v>
          </cell>
          <cell r="M76">
            <v>0</v>
          </cell>
          <cell r="N76">
            <v>57</v>
          </cell>
          <cell r="O76">
            <v>14.25</v>
          </cell>
          <cell r="P76">
            <v>8152638</v>
          </cell>
          <cell r="Q76" t="str">
            <v>Thirsk outer west</v>
          </cell>
          <cell r="R76" t="str">
            <v>Mark Ashton</v>
          </cell>
          <cell r="S76">
            <v>39</v>
          </cell>
          <cell r="T76">
            <v>50</v>
          </cell>
          <cell r="U76">
            <v>52</v>
          </cell>
          <cell r="V76">
            <v>12</v>
          </cell>
          <cell r="W76">
            <v>20</v>
          </cell>
          <cell r="X76">
            <v>18</v>
          </cell>
          <cell r="Y76">
            <v>20</v>
          </cell>
          <cell r="Z76">
            <v>12</v>
          </cell>
          <cell r="AA76">
            <v>12</v>
          </cell>
          <cell r="AB76">
            <v>12</v>
          </cell>
          <cell r="AC76">
            <v>18</v>
          </cell>
          <cell r="AD76">
            <v>12</v>
          </cell>
          <cell r="AE76">
            <v>22</v>
          </cell>
          <cell r="AF76">
            <v>16</v>
          </cell>
          <cell r="AG76">
            <v>17</v>
          </cell>
          <cell r="AH76">
            <v>12</v>
          </cell>
          <cell r="AI76">
            <v>12</v>
          </cell>
          <cell r="AJ76">
            <v>15</v>
          </cell>
          <cell r="AK76">
            <v>18</v>
          </cell>
          <cell r="AL76">
            <v>11</v>
          </cell>
          <cell r="AM76">
            <v>16</v>
          </cell>
          <cell r="AN76">
            <v>15</v>
          </cell>
          <cell r="AO76">
            <v>11</v>
          </cell>
          <cell r="AP76">
            <v>12</v>
          </cell>
          <cell r="AQ76">
            <v>8</v>
          </cell>
          <cell r="AR76">
            <v>18</v>
          </cell>
          <cell r="AS76">
            <v>20</v>
          </cell>
          <cell r="AT76">
            <v>11</v>
          </cell>
          <cell r="AU76">
            <v>14</v>
          </cell>
          <cell r="AV76">
            <v>16</v>
          </cell>
          <cell r="AW76">
            <v>9</v>
          </cell>
          <cell r="AX76">
            <v>96</v>
          </cell>
          <cell r="AY76">
            <v>18</v>
          </cell>
          <cell r="AZ76">
            <v>10</v>
          </cell>
          <cell r="BA76">
            <v>18</v>
          </cell>
          <cell r="BB76">
            <v>19</v>
          </cell>
          <cell r="BC76">
            <v>11</v>
          </cell>
          <cell r="BD76">
            <v>15</v>
          </cell>
          <cell r="BE76">
            <v>16</v>
          </cell>
          <cell r="BF76">
            <v>20</v>
          </cell>
          <cell r="BG76">
            <v>17</v>
          </cell>
          <cell r="BH76">
            <v>8</v>
          </cell>
          <cell r="BI76">
            <v>18</v>
          </cell>
          <cell r="BJ76">
            <v>18</v>
          </cell>
          <cell r="BK76">
            <v>8</v>
          </cell>
          <cell r="BL76">
            <v>15</v>
          </cell>
          <cell r="BM76">
            <v>104</v>
          </cell>
          <cell r="BN76">
            <v>21</v>
          </cell>
          <cell r="BO76">
            <v>20</v>
          </cell>
          <cell r="BP76">
            <v>17</v>
          </cell>
          <cell r="BQ76">
            <v>8</v>
          </cell>
          <cell r="BR76">
            <v>16</v>
          </cell>
          <cell r="BS76">
            <v>18</v>
          </cell>
          <cell r="BT76">
            <v>7</v>
          </cell>
          <cell r="BU76">
            <v>107</v>
          </cell>
          <cell r="BV76">
            <v>20</v>
          </cell>
          <cell r="BW76">
            <v>23</v>
          </cell>
          <cell r="BX76">
            <v>21</v>
          </cell>
          <cell r="BY76">
            <v>14</v>
          </cell>
          <cell r="BZ76">
            <v>6</v>
          </cell>
          <cell r="CA76">
            <v>16</v>
          </cell>
          <cell r="CB76">
            <v>17</v>
          </cell>
          <cell r="CC76">
            <v>117</v>
          </cell>
          <cell r="CD76">
            <v>21</v>
          </cell>
          <cell r="CE76">
            <v>19</v>
          </cell>
          <cell r="CF76">
            <v>17</v>
          </cell>
          <cell r="CG76">
            <v>21</v>
          </cell>
          <cell r="CH76">
            <v>13</v>
          </cell>
          <cell r="CI76">
            <v>7</v>
          </cell>
          <cell r="CJ76">
            <v>17</v>
          </cell>
          <cell r="CK76">
            <v>115</v>
          </cell>
          <cell r="CL76">
            <v>14</v>
          </cell>
          <cell r="CM76">
            <v>21</v>
          </cell>
          <cell r="CN76">
            <v>18</v>
          </cell>
          <cell r="CO76">
            <v>17</v>
          </cell>
          <cell r="CP76">
            <v>19</v>
          </cell>
          <cell r="CQ76">
            <v>15</v>
          </cell>
          <cell r="CR76">
            <v>8</v>
          </cell>
          <cell r="CS76">
            <v>112</v>
          </cell>
          <cell r="CT76">
            <v>10</v>
          </cell>
          <cell r="CU76">
            <v>12</v>
          </cell>
          <cell r="CV76">
            <v>20</v>
          </cell>
          <cell r="CW76">
            <v>17</v>
          </cell>
          <cell r="CX76">
            <v>15</v>
          </cell>
          <cell r="CY76">
            <v>18</v>
          </cell>
          <cell r="CZ76">
            <v>13</v>
          </cell>
          <cell r="DA76">
            <v>105</v>
          </cell>
          <cell r="DB76">
            <v>15</v>
          </cell>
          <cell r="DC76">
            <v>11</v>
          </cell>
          <cell r="DD76">
            <v>14</v>
          </cell>
          <cell r="DE76">
            <v>22</v>
          </cell>
          <cell r="DF76">
            <v>17</v>
          </cell>
          <cell r="DG76">
            <v>15</v>
          </cell>
          <cell r="DH76">
            <v>18</v>
          </cell>
          <cell r="DI76">
            <v>112</v>
          </cell>
          <cell r="DJ76">
            <v>19</v>
          </cell>
          <cell r="DK76">
            <v>14</v>
          </cell>
          <cell r="DL76">
            <v>13</v>
          </cell>
          <cell r="DM76">
            <v>14</v>
          </cell>
          <cell r="DN76">
            <v>23</v>
          </cell>
          <cell r="DO76">
            <v>18</v>
          </cell>
          <cell r="DP76">
            <v>15</v>
          </cell>
          <cell r="DQ76">
            <v>116</v>
          </cell>
          <cell r="DR76">
            <v>16</v>
          </cell>
          <cell r="DS76">
            <v>20</v>
          </cell>
          <cell r="DT76">
            <v>13</v>
          </cell>
          <cell r="DU76">
            <v>12</v>
          </cell>
          <cell r="DV76">
            <v>14</v>
          </cell>
          <cell r="DW76">
            <v>22</v>
          </cell>
          <cell r="DX76">
            <v>15</v>
          </cell>
          <cell r="DY76">
            <v>112</v>
          </cell>
          <cell r="DZ76">
            <v>14</v>
          </cell>
          <cell r="EA76">
            <v>19</v>
          </cell>
          <cell r="EB76">
            <v>18</v>
          </cell>
          <cell r="EC76">
            <v>15</v>
          </cell>
          <cell r="ED76">
            <v>11</v>
          </cell>
          <cell r="EE76">
            <v>14</v>
          </cell>
          <cell r="EF76">
            <v>20</v>
          </cell>
          <cell r="EG76">
            <v>111</v>
          </cell>
          <cell r="EH76">
            <v>18</v>
          </cell>
          <cell r="EI76">
            <v>14</v>
          </cell>
          <cell r="EJ76">
            <v>18</v>
          </cell>
          <cell r="EK76">
            <v>17</v>
          </cell>
          <cell r="EL76">
            <v>15</v>
          </cell>
          <cell r="EM76">
            <v>8</v>
          </cell>
          <cell r="EN76">
            <v>13</v>
          </cell>
          <cell r="EO76">
            <v>103</v>
          </cell>
          <cell r="EP76">
            <v>10</v>
          </cell>
          <cell r="EQ76">
            <v>18</v>
          </cell>
          <cell r="ER76">
            <v>13</v>
          </cell>
          <cell r="ES76">
            <v>18</v>
          </cell>
          <cell r="ET76">
            <v>13</v>
          </cell>
          <cell r="EU76">
            <v>15</v>
          </cell>
          <cell r="EV76">
            <v>8</v>
          </cell>
          <cell r="EW76">
            <v>95</v>
          </cell>
          <cell r="EX76">
            <v>19</v>
          </cell>
          <cell r="EY76">
            <v>11</v>
          </cell>
          <cell r="EZ76">
            <v>20</v>
          </cell>
          <cell r="FA76">
            <v>15</v>
          </cell>
          <cell r="FB76">
            <v>19</v>
          </cell>
          <cell r="FC76">
            <v>16</v>
          </cell>
          <cell r="FD76">
            <v>17</v>
          </cell>
          <cell r="FE76">
            <v>117</v>
          </cell>
          <cell r="FF76">
            <v>7</v>
          </cell>
          <cell r="FG76">
            <v>19</v>
          </cell>
          <cell r="FH76">
            <v>11</v>
          </cell>
          <cell r="FI76">
            <v>18</v>
          </cell>
          <cell r="FJ76">
            <v>14</v>
          </cell>
          <cell r="FK76">
            <v>18</v>
          </cell>
          <cell r="FL76">
            <v>13</v>
          </cell>
          <cell r="FM76">
            <v>100</v>
          </cell>
          <cell r="FN76">
            <v>10</v>
          </cell>
          <cell r="FO76">
            <v>7</v>
          </cell>
          <cell r="FP76">
            <v>19</v>
          </cell>
          <cell r="FQ76">
            <v>12</v>
          </cell>
          <cell r="FR76">
            <v>16</v>
          </cell>
          <cell r="FS76">
            <v>14</v>
          </cell>
          <cell r="FT76">
            <v>16</v>
          </cell>
          <cell r="FU76">
            <v>94</v>
          </cell>
          <cell r="FV76">
            <v>14</v>
          </cell>
          <cell r="FW76">
            <v>10</v>
          </cell>
          <cell r="FX76">
            <v>8</v>
          </cell>
          <cell r="FY76">
            <v>20</v>
          </cell>
          <cell r="FZ76">
            <v>12</v>
          </cell>
          <cell r="GA76">
            <v>16</v>
          </cell>
          <cell r="GB76">
            <v>15</v>
          </cell>
          <cell r="GC76">
            <v>95</v>
          </cell>
          <cell r="GD76">
            <v>10</v>
          </cell>
          <cell r="GE76">
            <v>13</v>
          </cell>
          <cell r="GF76">
            <v>10</v>
          </cell>
          <cell r="GG76">
            <v>7</v>
          </cell>
          <cell r="GH76">
            <v>20</v>
          </cell>
          <cell r="GI76">
            <v>15</v>
          </cell>
          <cell r="GJ76">
            <v>16</v>
          </cell>
          <cell r="GK76">
            <v>91</v>
          </cell>
          <cell r="GL76">
            <v>11</v>
          </cell>
          <cell r="GM76">
            <v>10</v>
          </cell>
          <cell r="GN76">
            <v>13</v>
          </cell>
          <cell r="GO76">
            <v>10</v>
          </cell>
          <cell r="GP76">
            <v>7</v>
          </cell>
          <cell r="GQ76">
            <v>20</v>
          </cell>
          <cell r="GR76">
            <v>15</v>
          </cell>
          <cell r="GS76">
            <v>86</v>
          </cell>
        </row>
        <row r="77">
          <cell r="A77">
            <v>2183</v>
          </cell>
          <cell r="B77" t="str">
            <v>Sowerby Primary Academy</v>
          </cell>
          <cell r="D77" t="str">
            <v>Academy</v>
          </cell>
          <cell r="E77">
            <v>315</v>
          </cell>
          <cell r="F77">
            <v>360</v>
          </cell>
          <cell r="G77">
            <v>45</v>
          </cell>
          <cell r="H77" t="str">
            <v>Hambleton 009</v>
          </cell>
          <cell r="I77" t="str">
            <v>North Yorkshire</v>
          </cell>
          <cell r="J77" t="str">
            <v>N/A</v>
          </cell>
          <cell r="K77">
            <v>22</v>
          </cell>
          <cell r="L77">
            <v>0</v>
          </cell>
          <cell r="M77">
            <v>0</v>
          </cell>
          <cell r="N77">
            <v>22</v>
          </cell>
          <cell r="O77">
            <v>5.5</v>
          </cell>
          <cell r="P77">
            <v>8152637</v>
          </cell>
          <cell r="Q77" t="str">
            <v>Thirsk</v>
          </cell>
          <cell r="R77" t="str">
            <v>Mark Ashton</v>
          </cell>
          <cell r="S77">
            <v>172</v>
          </cell>
          <cell r="T77">
            <v>74</v>
          </cell>
          <cell r="U77">
            <v>513</v>
          </cell>
          <cell r="V77">
            <v>40</v>
          </cell>
          <cell r="W77">
            <v>46</v>
          </cell>
          <cell r="X77">
            <v>32</v>
          </cell>
          <cell r="Y77">
            <v>41</v>
          </cell>
          <cell r="Z77">
            <v>46</v>
          </cell>
          <cell r="AA77">
            <v>43</v>
          </cell>
          <cell r="AB77">
            <v>44</v>
          </cell>
          <cell r="AC77">
            <v>35</v>
          </cell>
          <cell r="AD77">
            <v>36</v>
          </cell>
          <cell r="AE77">
            <v>46</v>
          </cell>
          <cell r="AF77">
            <v>31</v>
          </cell>
          <cell r="AG77">
            <v>42</v>
          </cell>
          <cell r="AH77">
            <v>46</v>
          </cell>
          <cell r="AI77">
            <v>44</v>
          </cell>
          <cell r="AJ77">
            <v>27</v>
          </cell>
          <cell r="AK77">
            <v>39</v>
          </cell>
          <cell r="AL77">
            <v>35</v>
          </cell>
          <cell r="AM77">
            <v>41</v>
          </cell>
          <cell r="AN77">
            <v>34</v>
          </cell>
          <cell r="AO77">
            <v>39</v>
          </cell>
          <cell r="AP77">
            <v>45</v>
          </cell>
          <cell r="AQ77">
            <v>29</v>
          </cell>
          <cell r="AR77">
            <v>30</v>
          </cell>
          <cell r="AS77">
            <v>36</v>
          </cell>
          <cell r="AT77">
            <v>39</v>
          </cell>
          <cell r="AU77">
            <v>39</v>
          </cell>
          <cell r="AV77">
            <v>36</v>
          </cell>
          <cell r="AW77">
            <v>40</v>
          </cell>
          <cell r="AX77">
            <v>249</v>
          </cell>
          <cell r="AY77">
            <v>33</v>
          </cell>
          <cell r="AZ77">
            <v>31</v>
          </cell>
          <cell r="BA77">
            <v>31</v>
          </cell>
          <cell r="BB77">
            <v>37</v>
          </cell>
          <cell r="BC77">
            <v>38</v>
          </cell>
          <cell r="BD77">
            <v>40</v>
          </cell>
          <cell r="BE77">
            <v>37</v>
          </cell>
          <cell r="BF77">
            <v>24</v>
          </cell>
          <cell r="BG77">
            <v>33</v>
          </cell>
          <cell r="BH77">
            <v>29</v>
          </cell>
          <cell r="BI77">
            <v>33</v>
          </cell>
          <cell r="BJ77">
            <v>36</v>
          </cell>
          <cell r="BK77">
            <v>38</v>
          </cell>
          <cell r="BL77">
            <v>38</v>
          </cell>
          <cell r="BM77">
            <v>231</v>
          </cell>
          <cell r="BN77">
            <v>40</v>
          </cell>
          <cell r="BO77">
            <v>23</v>
          </cell>
          <cell r="BP77">
            <v>35</v>
          </cell>
          <cell r="BQ77">
            <v>28</v>
          </cell>
          <cell r="BR77">
            <v>31</v>
          </cell>
          <cell r="BS77">
            <v>39</v>
          </cell>
          <cell r="BT77">
            <v>40</v>
          </cell>
          <cell r="BU77">
            <v>236</v>
          </cell>
          <cell r="BV77">
            <v>37</v>
          </cell>
          <cell r="BW77">
            <v>40</v>
          </cell>
          <cell r="BX77">
            <v>25</v>
          </cell>
          <cell r="BY77">
            <v>36</v>
          </cell>
          <cell r="BZ77">
            <v>25</v>
          </cell>
          <cell r="CA77">
            <v>33</v>
          </cell>
          <cell r="CB77">
            <v>40</v>
          </cell>
          <cell r="CC77">
            <v>236</v>
          </cell>
          <cell r="CD77">
            <v>34</v>
          </cell>
          <cell r="CE77">
            <v>38</v>
          </cell>
          <cell r="CF77">
            <v>41</v>
          </cell>
          <cell r="CG77">
            <v>26</v>
          </cell>
          <cell r="CH77">
            <v>34</v>
          </cell>
          <cell r="CI77">
            <v>28</v>
          </cell>
          <cell r="CJ77">
            <v>29</v>
          </cell>
          <cell r="CK77">
            <v>230</v>
          </cell>
          <cell r="CL77">
            <v>52</v>
          </cell>
          <cell r="CM77">
            <v>35</v>
          </cell>
          <cell r="CN77">
            <v>38</v>
          </cell>
          <cell r="CO77">
            <v>39</v>
          </cell>
          <cell r="CP77">
            <v>28</v>
          </cell>
          <cell r="CQ77">
            <v>34</v>
          </cell>
          <cell r="CR77">
            <v>30</v>
          </cell>
          <cell r="CS77">
            <v>256</v>
          </cell>
          <cell r="CT77">
            <v>38</v>
          </cell>
          <cell r="CU77">
            <v>52</v>
          </cell>
          <cell r="CV77">
            <v>41</v>
          </cell>
          <cell r="CW77">
            <v>38</v>
          </cell>
          <cell r="CX77">
            <v>36</v>
          </cell>
          <cell r="CY77">
            <v>27</v>
          </cell>
          <cell r="CZ77">
            <v>34</v>
          </cell>
          <cell r="DA77">
            <v>266</v>
          </cell>
          <cell r="DB77">
            <v>52</v>
          </cell>
          <cell r="DC77">
            <v>38</v>
          </cell>
          <cell r="DD77">
            <v>51</v>
          </cell>
          <cell r="DE77">
            <v>39</v>
          </cell>
          <cell r="DF77">
            <v>38</v>
          </cell>
          <cell r="DG77">
            <v>38</v>
          </cell>
          <cell r="DH77">
            <v>26</v>
          </cell>
          <cell r="DI77">
            <v>282</v>
          </cell>
          <cell r="DJ77">
            <v>40</v>
          </cell>
          <cell r="DK77">
            <v>54</v>
          </cell>
          <cell r="DL77">
            <v>41</v>
          </cell>
          <cell r="DM77">
            <v>52</v>
          </cell>
          <cell r="DN77">
            <v>39</v>
          </cell>
          <cell r="DO77">
            <v>37</v>
          </cell>
          <cell r="DP77">
            <v>39</v>
          </cell>
          <cell r="DQ77">
            <v>302</v>
          </cell>
          <cell r="DR77">
            <v>39</v>
          </cell>
          <cell r="DS77">
            <v>39</v>
          </cell>
          <cell r="DT77">
            <v>52</v>
          </cell>
          <cell r="DU77">
            <v>41</v>
          </cell>
          <cell r="DV77">
            <v>48</v>
          </cell>
          <cell r="DW77">
            <v>44</v>
          </cell>
          <cell r="DX77">
            <v>35</v>
          </cell>
          <cell r="DY77">
            <v>298</v>
          </cell>
          <cell r="DZ77">
            <v>45</v>
          </cell>
          <cell r="EA77">
            <v>41</v>
          </cell>
          <cell r="EB77">
            <v>38</v>
          </cell>
          <cell r="EC77">
            <v>52</v>
          </cell>
          <cell r="ED77">
            <v>44</v>
          </cell>
          <cell r="EE77">
            <v>48</v>
          </cell>
          <cell r="EF77">
            <v>42</v>
          </cell>
          <cell r="EG77">
            <v>310</v>
          </cell>
          <cell r="EH77">
            <v>43</v>
          </cell>
          <cell r="EI77">
            <v>44</v>
          </cell>
          <cell r="EJ77">
            <v>44</v>
          </cell>
          <cell r="EK77">
            <v>39</v>
          </cell>
          <cell r="EL77">
            <v>51</v>
          </cell>
          <cell r="EM77">
            <v>45</v>
          </cell>
          <cell r="EN77">
            <v>48</v>
          </cell>
          <cell r="EO77">
            <v>314</v>
          </cell>
          <cell r="EP77">
            <v>37</v>
          </cell>
          <cell r="EQ77">
            <v>44</v>
          </cell>
          <cell r="ER77">
            <v>45</v>
          </cell>
          <cell r="ES77">
            <v>43</v>
          </cell>
          <cell r="ET77">
            <v>39</v>
          </cell>
          <cell r="EU77">
            <v>53</v>
          </cell>
          <cell r="EV77">
            <v>50</v>
          </cell>
          <cell r="EW77">
            <v>311</v>
          </cell>
          <cell r="EX77">
            <v>34</v>
          </cell>
          <cell r="EY77">
            <v>38</v>
          </cell>
          <cell r="EZ77">
            <v>41</v>
          </cell>
          <cell r="FA77">
            <v>46</v>
          </cell>
          <cell r="FB77">
            <v>44</v>
          </cell>
          <cell r="FC77">
            <v>38</v>
          </cell>
          <cell r="FD77">
            <v>56</v>
          </cell>
          <cell r="FE77">
            <v>297</v>
          </cell>
          <cell r="FF77">
            <v>32</v>
          </cell>
          <cell r="FG77">
            <v>38</v>
          </cell>
          <cell r="FH77">
            <v>37</v>
          </cell>
          <cell r="FI77">
            <v>42</v>
          </cell>
          <cell r="FJ77">
            <v>47</v>
          </cell>
          <cell r="FK77">
            <v>48</v>
          </cell>
          <cell r="FL77">
            <v>40</v>
          </cell>
          <cell r="FM77">
            <v>284</v>
          </cell>
          <cell r="FN77">
            <v>37</v>
          </cell>
          <cell r="FO77">
            <v>33</v>
          </cell>
          <cell r="FP77">
            <v>35</v>
          </cell>
          <cell r="FQ77">
            <v>41</v>
          </cell>
          <cell r="FR77">
            <v>43</v>
          </cell>
          <cell r="FS77">
            <v>48</v>
          </cell>
          <cell r="FT77">
            <v>46</v>
          </cell>
          <cell r="FU77">
            <v>283</v>
          </cell>
          <cell r="FV77">
            <v>24</v>
          </cell>
          <cell r="FW77">
            <v>39</v>
          </cell>
          <cell r="FX77">
            <v>35</v>
          </cell>
          <cell r="FY77">
            <v>33</v>
          </cell>
          <cell r="FZ77">
            <v>39</v>
          </cell>
          <cell r="GA77">
            <v>43</v>
          </cell>
          <cell r="GB77">
            <v>48</v>
          </cell>
          <cell r="GC77">
            <v>261</v>
          </cell>
          <cell r="GD77">
            <v>32</v>
          </cell>
          <cell r="GE77">
            <v>26</v>
          </cell>
          <cell r="GF77">
            <v>36</v>
          </cell>
          <cell r="GG77">
            <v>39</v>
          </cell>
          <cell r="GH77">
            <v>33</v>
          </cell>
          <cell r="GI77">
            <v>39</v>
          </cell>
          <cell r="GJ77">
            <v>46</v>
          </cell>
          <cell r="GK77">
            <v>251</v>
          </cell>
          <cell r="GL77">
            <v>28</v>
          </cell>
          <cell r="GM77">
            <v>32</v>
          </cell>
          <cell r="GN77">
            <v>26</v>
          </cell>
          <cell r="GO77">
            <v>36</v>
          </cell>
          <cell r="GP77">
            <v>39</v>
          </cell>
          <cell r="GQ77">
            <v>33</v>
          </cell>
          <cell r="GR77">
            <v>39</v>
          </cell>
          <cell r="GS77">
            <v>233</v>
          </cell>
        </row>
        <row r="78">
          <cell r="A78">
            <v>3124</v>
          </cell>
          <cell r="B78" t="str">
            <v>St Nicholas Church of England Primary School, West Tanfield</v>
          </cell>
          <cell r="E78">
            <v>70</v>
          </cell>
          <cell r="F78">
            <v>71</v>
          </cell>
          <cell r="G78">
            <v>10</v>
          </cell>
          <cell r="H78" t="str">
            <v>Hambleton 007</v>
          </cell>
          <cell r="I78" t="str">
            <v>North Yorkshire</v>
          </cell>
          <cell r="J78" t="str">
            <v>Leeds Diocese (CE)</v>
          </cell>
          <cell r="K78">
            <v>8</v>
          </cell>
          <cell r="L78">
            <v>0</v>
          </cell>
          <cell r="M78">
            <v>0</v>
          </cell>
          <cell r="N78">
            <v>8</v>
          </cell>
          <cell r="O78">
            <v>2</v>
          </cell>
          <cell r="P78">
            <v>8152628</v>
          </cell>
          <cell r="Q78" t="str">
            <v>Ripon outer west</v>
          </cell>
          <cell r="R78" t="str">
            <v>Mark Ashton</v>
          </cell>
          <cell r="S78">
            <v>30</v>
          </cell>
          <cell r="T78">
            <v>17</v>
          </cell>
          <cell r="U78">
            <v>45</v>
          </cell>
          <cell r="V78">
            <v>6</v>
          </cell>
          <cell r="W78">
            <v>8</v>
          </cell>
          <cell r="X78">
            <v>1</v>
          </cell>
          <cell r="Y78">
            <v>3</v>
          </cell>
          <cell r="Z78">
            <v>2</v>
          </cell>
          <cell r="AA78">
            <v>2</v>
          </cell>
          <cell r="AB78">
            <v>3</v>
          </cell>
          <cell r="AC78">
            <v>5</v>
          </cell>
          <cell r="AD78">
            <v>6</v>
          </cell>
          <cell r="AE78">
            <v>8</v>
          </cell>
          <cell r="AF78">
            <v>1</v>
          </cell>
          <cell r="AG78">
            <v>3</v>
          </cell>
          <cell r="AH78">
            <v>1</v>
          </cell>
          <cell r="AI78">
            <v>2</v>
          </cell>
          <cell r="AJ78">
            <v>7</v>
          </cell>
          <cell r="AK78">
            <v>5</v>
          </cell>
          <cell r="AL78">
            <v>6</v>
          </cell>
          <cell r="AM78">
            <v>8</v>
          </cell>
          <cell r="AN78">
            <v>1</v>
          </cell>
          <cell r="AO78">
            <v>4</v>
          </cell>
          <cell r="AP78">
            <v>1</v>
          </cell>
          <cell r="AQ78">
            <v>9</v>
          </cell>
          <cell r="AR78">
            <v>8</v>
          </cell>
          <cell r="AS78">
            <v>5</v>
          </cell>
          <cell r="AT78">
            <v>7</v>
          </cell>
          <cell r="AU78">
            <v>8</v>
          </cell>
          <cell r="AV78">
            <v>3</v>
          </cell>
          <cell r="AW78">
            <v>5</v>
          </cell>
          <cell r="AX78">
            <v>45</v>
          </cell>
          <cell r="AY78">
            <v>6</v>
          </cell>
          <cell r="AZ78">
            <v>12</v>
          </cell>
          <cell r="BA78">
            <v>7</v>
          </cell>
          <cell r="BB78">
            <v>3</v>
          </cell>
          <cell r="BC78">
            <v>5</v>
          </cell>
          <cell r="BD78">
            <v>8</v>
          </cell>
          <cell r="BE78">
            <v>3</v>
          </cell>
          <cell r="BF78">
            <v>6</v>
          </cell>
          <cell r="BG78">
            <v>4</v>
          </cell>
          <cell r="BH78">
            <v>11</v>
          </cell>
          <cell r="BI78">
            <v>8</v>
          </cell>
          <cell r="BJ78">
            <v>3</v>
          </cell>
          <cell r="BK78">
            <v>4</v>
          </cell>
          <cell r="BL78">
            <v>10</v>
          </cell>
          <cell r="BM78">
            <v>46</v>
          </cell>
          <cell r="BN78">
            <v>12</v>
          </cell>
          <cell r="BO78">
            <v>6</v>
          </cell>
          <cell r="BP78">
            <v>2</v>
          </cell>
          <cell r="BQ78">
            <v>12</v>
          </cell>
          <cell r="BR78">
            <v>8</v>
          </cell>
          <cell r="BS78">
            <v>3</v>
          </cell>
          <cell r="BT78">
            <v>4</v>
          </cell>
          <cell r="BU78">
            <v>47</v>
          </cell>
          <cell r="BV78">
            <v>9</v>
          </cell>
          <cell r="BW78">
            <v>11</v>
          </cell>
          <cell r="BX78">
            <v>6</v>
          </cell>
          <cell r="BY78">
            <v>3</v>
          </cell>
          <cell r="BZ78">
            <v>9</v>
          </cell>
          <cell r="CA78">
            <v>7</v>
          </cell>
          <cell r="CB78">
            <v>3</v>
          </cell>
          <cell r="CC78">
            <v>48</v>
          </cell>
          <cell r="CD78">
            <v>7</v>
          </cell>
          <cell r="CE78">
            <v>9</v>
          </cell>
          <cell r="CF78">
            <v>11</v>
          </cell>
          <cell r="CG78">
            <v>6</v>
          </cell>
          <cell r="CH78">
            <v>3</v>
          </cell>
          <cell r="CI78">
            <v>9</v>
          </cell>
          <cell r="CJ78">
            <v>7</v>
          </cell>
          <cell r="CK78">
            <v>52</v>
          </cell>
          <cell r="CL78">
            <v>5</v>
          </cell>
          <cell r="CM78">
            <v>7</v>
          </cell>
          <cell r="CN78">
            <v>11</v>
          </cell>
          <cell r="CO78">
            <v>12</v>
          </cell>
          <cell r="CP78">
            <v>7</v>
          </cell>
          <cell r="CQ78">
            <v>5</v>
          </cell>
          <cell r="CR78">
            <v>10</v>
          </cell>
          <cell r="CS78">
            <v>57</v>
          </cell>
          <cell r="CT78">
            <v>6</v>
          </cell>
          <cell r="CU78">
            <v>5</v>
          </cell>
          <cell r="CV78">
            <v>8</v>
          </cell>
          <cell r="CW78">
            <v>11</v>
          </cell>
          <cell r="CX78">
            <v>10</v>
          </cell>
          <cell r="CY78">
            <v>7</v>
          </cell>
          <cell r="CZ78">
            <v>3</v>
          </cell>
          <cell r="DA78">
            <v>50</v>
          </cell>
          <cell r="DB78">
            <v>7</v>
          </cell>
          <cell r="DC78">
            <v>5</v>
          </cell>
          <cell r="DD78">
            <v>3</v>
          </cell>
          <cell r="DE78">
            <v>8</v>
          </cell>
          <cell r="DF78">
            <v>11</v>
          </cell>
          <cell r="DG78">
            <v>10</v>
          </cell>
          <cell r="DH78">
            <v>8</v>
          </cell>
          <cell r="DI78">
            <v>52</v>
          </cell>
          <cell r="DJ78">
            <v>4</v>
          </cell>
          <cell r="DK78">
            <v>7</v>
          </cell>
          <cell r="DL78">
            <v>4</v>
          </cell>
          <cell r="DM78">
            <v>2</v>
          </cell>
          <cell r="DN78">
            <v>7</v>
          </cell>
          <cell r="DO78">
            <v>11</v>
          </cell>
          <cell r="DP78">
            <v>10</v>
          </cell>
          <cell r="DQ78">
            <v>45</v>
          </cell>
          <cell r="DR78">
            <v>7</v>
          </cell>
          <cell r="DS78">
            <v>5</v>
          </cell>
          <cell r="DT78">
            <v>7</v>
          </cell>
          <cell r="DU78">
            <v>4</v>
          </cell>
          <cell r="DV78">
            <v>3</v>
          </cell>
          <cell r="DW78">
            <v>6</v>
          </cell>
          <cell r="DX78">
            <v>13</v>
          </cell>
          <cell r="DY78">
            <v>45</v>
          </cell>
          <cell r="DZ78">
            <v>4</v>
          </cell>
          <cell r="EA78">
            <v>7</v>
          </cell>
          <cell r="EB78">
            <v>5</v>
          </cell>
          <cell r="EC78">
            <v>7</v>
          </cell>
          <cell r="ED78">
            <v>4</v>
          </cell>
          <cell r="EE78">
            <v>3</v>
          </cell>
          <cell r="EF78">
            <v>6</v>
          </cell>
          <cell r="EG78">
            <v>36</v>
          </cell>
          <cell r="EH78">
            <v>3</v>
          </cell>
          <cell r="EI78">
            <v>4</v>
          </cell>
          <cell r="EJ78">
            <v>7</v>
          </cell>
          <cell r="EK78">
            <v>5</v>
          </cell>
          <cell r="EL78">
            <v>9</v>
          </cell>
          <cell r="EM78">
            <v>4</v>
          </cell>
          <cell r="EN78">
            <v>3</v>
          </cell>
          <cell r="EO78">
            <v>35</v>
          </cell>
          <cell r="EP78">
            <v>4</v>
          </cell>
          <cell r="EQ78">
            <v>2</v>
          </cell>
          <cell r="ER78">
            <v>4</v>
          </cell>
          <cell r="ES78">
            <v>7</v>
          </cell>
          <cell r="ET78">
            <v>5</v>
          </cell>
          <cell r="EU78">
            <v>8</v>
          </cell>
          <cell r="EV78">
            <v>3</v>
          </cell>
          <cell r="EW78">
            <v>33</v>
          </cell>
          <cell r="EX78">
            <v>5</v>
          </cell>
          <cell r="EY78">
            <v>4</v>
          </cell>
          <cell r="EZ78">
            <v>4</v>
          </cell>
          <cell r="FA78">
            <v>4</v>
          </cell>
          <cell r="FB78">
            <v>6</v>
          </cell>
          <cell r="FC78">
            <v>5</v>
          </cell>
          <cell r="FD78">
            <v>8</v>
          </cell>
          <cell r="FE78">
            <v>36</v>
          </cell>
          <cell r="FF78">
            <v>9</v>
          </cell>
          <cell r="FG78">
            <v>5</v>
          </cell>
          <cell r="FH78">
            <v>4</v>
          </cell>
          <cell r="FI78">
            <v>6</v>
          </cell>
          <cell r="FJ78">
            <v>4</v>
          </cell>
          <cell r="FK78">
            <v>6</v>
          </cell>
          <cell r="FL78">
            <v>4</v>
          </cell>
          <cell r="FM78">
            <v>38</v>
          </cell>
          <cell r="FN78">
            <v>3</v>
          </cell>
          <cell r="FO78">
            <v>8</v>
          </cell>
          <cell r="FP78">
            <v>6</v>
          </cell>
          <cell r="FQ78">
            <v>6</v>
          </cell>
          <cell r="FR78">
            <v>6</v>
          </cell>
          <cell r="FS78">
            <v>4</v>
          </cell>
          <cell r="FT78">
            <v>7</v>
          </cell>
          <cell r="FU78">
            <v>40</v>
          </cell>
          <cell r="FV78">
            <v>8</v>
          </cell>
          <cell r="FW78">
            <v>3</v>
          </cell>
          <cell r="FX78">
            <v>9</v>
          </cell>
          <cell r="FY78">
            <v>8</v>
          </cell>
          <cell r="FZ78">
            <v>6</v>
          </cell>
          <cell r="GA78">
            <v>7</v>
          </cell>
          <cell r="GB78">
            <v>3</v>
          </cell>
          <cell r="GC78">
            <v>44</v>
          </cell>
          <cell r="GD78">
            <v>6</v>
          </cell>
          <cell r="GE78">
            <v>6</v>
          </cell>
          <cell r="GF78">
            <v>4</v>
          </cell>
          <cell r="GG78">
            <v>9</v>
          </cell>
          <cell r="GH78">
            <v>12</v>
          </cell>
          <cell r="GI78">
            <v>5</v>
          </cell>
          <cell r="GJ78">
            <v>7</v>
          </cell>
          <cell r="GK78">
            <v>49</v>
          </cell>
          <cell r="GL78">
            <v>10</v>
          </cell>
          <cell r="GM78">
            <v>6</v>
          </cell>
          <cell r="GN78">
            <v>6</v>
          </cell>
          <cell r="GO78">
            <v>4</v>
          </cell>
          <cell r="GP78">
            <v>9</v>
          </cell>
          <cell r="GQ78">
            <v>12</v>
          </cell>
          <cell r="GR78">
            <v>5</v>
          </cell>
          <cell r="GS78">
            <v>52</v>
          </cell>
        </row>
        <row r="79">
          <cell r="A79">
            <v>3304</v>
          </cell>
          <cell r="B79" t="str">
            <v>St Peter's Brafferton Church of England Voluntary Aided Primary School</v>
          </cell>
          <cell r="E79">
            <v>105</v>
          </cell>
          <cell r="F79">
            <v>119</v>
          </cell>
          <cell r="G79">
            <v>15</v>
          </cell>
          <cell r="H79" t="str">
            <v>Hambleton 011</v>
          </cell>
          <cell r="I79" t="str">
            <v>North Yorkshire</v>
          </cell>
          <cell r="J79" t="str">
            <v>York</v>
          </cell>
          <cell r="K79">
            <v>7</v>
          </cell>
          <cell r="L79">
            <v>0</v>
          </cell>
          <cell r="M79">
            <v>0</v>
          </cell>
          <cell r="N79">
            <v>7</v>
          </cell>
          <cell r="O79">
            <v>1.75</v>
          </cell>
          <cell r="P79">
            <v>8152606</v>
          </cell>
          <cell r="Q79" t="str">
            <v>Dishforth and Brafferton</v>
          </cell>
          <cell r="R79" t="str">
            <v>Mark Ashton</v>
          </cell>
          <cell r="S79">
            <v>60</v>
          </cell>
          <cell r="T79">
            <v>13</v>
          </cell>
          <cell r="U79">
            <v>75</v>
          </cell>
          <cell r="V79">
            <v>13</v>
          </cell>
          <cell r="W79">
            <v>8</v>
          </cell>
          <cell r="X79">
            <v>8</v>
          </cell>
          <cell r="Y79">
            <v>10</v>
          </cell>
          <cell r="Z79">
            <v>9</v>
          </cell>
          <cell r="AA79">
            <v>3</v>
          </cell>
          <cell r="AB79">
            <v>9</v>
          </cell>
          <cell r="AC79">
            <v>10</v>
          </cell>
          <cell r="AD79">
            <v>13</v>
          </cell>
          <cell r="AE79">
            <v>10</v>
          </cell>
          <cell r="AF79">
            <v>6</v>
          </cell>
          <cell r="AG79">
            <v>13</v>
          </cell>
          <cell r="AH79">
            <v>11</v>
          </cell>
          <cell r="AI79">
            <v>2</v>
          </cell>
          <cell r="AJ79">
            <v>11</v>
          </cell>
          <cell r="AK79">
            <v>9</v>
          </cell>
          <cell r="AL79">
            <v>14</v>
          </cell>
          <cell r="AM79">
            <v>9</v>
          </cell>
          <cell r="AN79">
            <v>7</v>
          </cell>
          <cell r="AO79">
            <v>13</v>
          </cell>
          <cell r="AP79">
            <v>11</v>
          </cell>
          <cell r="AQ79">
            <v>12</v>
          </cell>
          <cell r="AR79">
            <v>11</v>
          </cell>
          <cell r="AS79">
            <v>8</v>
          </cell>
          <cell r="AT79">
            <v>16</v>
          </cell>
          <cell r="AU79">
            <v>9</v>
          </cell>
          <cell r="AV79">
            <v>6</v>
          </cell>
          <cell r="AW79">
            <v>14</v>
          </cell>
          <cell r="AX79">
            <v>76</v>
          </cell>
          <cell r="AY79">
            <v>11</v>
          </cell>
          <cell r="AZ79">
            <v>13</v>
          </cell>
          <cell r="BA79">
            <v>11</v>
          </cell>
          <cell r="BB79">
            <v>8</v>
          </cell>
          <cell r="BC79">
            <v>15</v>
          </cell>
          <cell r="BD79">
            <v>10</v>
          </cell>
          <cell r="BE79">
            <v>6</v>
          </cell>
          <cell r="BF79">
            <v>9</v>
          </cell>
          <cell r="BG79">
            <v>11</v>
          </cell>
          <cell r="BH79">
            <v>12</v>
          </cell>
          <cell r="BI79">
            <v>11</v>
          </cell>
          <cell r="BJ79">
            <v>8</v>
          </cell>
          <cell r="BK79">
            <v>16</v>
          </cell>
          <cell r="BL79">
            <v>10</v>
          </cell>
          <cell r="BM79">
            <v>77</v>
          </cell>
          <cell r="BN79">
            <v>5</v>
          </cell>
          <cell r="BO79">
            <v>13</v>
          </cell>
          <cell r="BP79">
            <v>12</v>
          </cell>
          <cell r="BQ79">
            <v>10</v>
          </cell>
          <cell r="BR79">
            <v>10</v>
          </cell>
          <cell r="BS79">
            <v>8</v>
          </cell>
          <cell r="BT79">
            <v>16</v>
          </cell>
          <cell r="BU79">
            <v>74</v>
          </cell>
          <cell r="BV79">
            <v>10</v>
          </cell>
          <cell r="BW79">
            <v>5</v>
          </cell>
          <cell r="BX79">
            <v>12</v>
          </cell>
          <cell r="BY79">
            <v>13</v>
          </cell>
          <cell r="BZ79">
            <v>12</v>
          </cell>
          <cell r="CA79">
            <v>11</v>
          </cell>
          <cell r="CB79">
            <v>10</v>
          </cell>
          <cell r="CC79">
            <v>73</v>
          </cell>
          <cell r="CD79">
            <v>9</v>
          </cell>
          <cell r="CE79">
            <v>9</v>
          </cell>
          <cell r="CF79">
            <v>6</v>
          </cell>
          <cell r="CG79">
            <v>13</v>
          </cell>
          <cell r="CH79">
            <v>12</v>
          </cell>
          <cell r="CI79">
            <v>13</v>
          </cell>
          <cell r="CJ79">
            <v>11</v>
          </cell>
          <cell r="CK79">
            <v>73</v>
          </cell>
          <cell r="CL79">
            <v>5</v>
          </cell>
          <cell r="CM79">
            <v>9</v>
          </cell>
          <cell r="CN79">
            <v>11</v>
          </cell>
          <cell r="CO79">
            <v>6</v>
          </cell>
          <cell r="CP79">
            <v>13</v>
          </cell>
          <cell r="CQ79">
            <v>12</v>
          </cell>
          <cell r="CR79">
            <v>11</v>
          </cell>
          <cell r="CS79">
            <v>67</v>
          </cell>
          <cell r="CT79">
            <v>9</v>
          </cell>
          <cell r="CU79">
            <v>5</v>
          </cell>
          <cell r="CV79">
            <v>10</v>
          </cell>
          <cell r="CW79">
            <v>11</v>
          </cell>
          <cell r="CX79">
            <v>7</v>
          </cell>
          <cell r="CY79">
            <v>15</v>
          </cell>
          <cell r="CZ79">
            <v>14</v>
          </cell>
          <cell r="DA79">
            <v>71</v>
          </cell>
          <cell r="DB79">
            <v>7</v>
          </cell>
          <cell r="DC79">
            <v>10</v>
          </cell>
          <cell r="DD79">
            <v>4</v>
          </cell>
          <cell r="DE79">
            <v>11</v>
          </cell>
          <cell r="DF79">
            <v>11</v>
          </cell>
          <cell r="DG79">
            <v>7</v>
          </cell>
          <cell r="DH79">
            <v>14</v>
          </cell>
          <cell r="DI79">
            <v>64</v>
          </cell>
          <cell r="DJ79">
            <v>5</v>
          </cell>
          <cell r="DK79">
            <v>7</v>
          </cell>
          <cell r="DL79">
            <v>9</v>
          </cell>
          <cell r="DM79">
            <v>5</v>
          </cell>
          <cell r="DN79">
            <v>11</v>
          </cell>
          <cell r="DO79">
            <v>11</v>
          </cell>
          <cell r="DP79">
            <v>7</v>
          </cell>
          <cell r="DQ79">
            <v>55</v>
          </cell>
          <cell r="DR79">
            <v>7</v>
          </cell>
          <cell r="DS79">
            <v>6</v>
          </cell>
          <cell r="DT79">
            <v>8</v>
          </cell>
          <cell r="DU79">
            <v>11</v>
          </cell>
          <cell r="DV79">
            <v>4</v>
          </cell>
          <cell r="DW79">
            <v>11</v>
          </cell>
          <cell r="DX79">
            <v>8</v>
          </cell>
          <cell r="DY79">
            <v>55</v>
          </cell>
          <cell r="DZ79">
            <v>6</v>
          </cell>
          <cell r="EA79">
            <v>7</v>
          </cell>
          <cell r="EB79">
            <v>7</v>
          </cell>
          <cell r="EC79">
            <v>8</v>
          </cell>
          <cell r="ED79">
            <v>12</v>
          </cell>
          <cell r="EE79">
            <v>4</v>
          </cell>
          <cell r="EF79">
            <v>11</v>
          </cell>
          <cell r="EG79">
            <v>55</v>
          </cell>
          <cell r="EH79">
            <v>10</v>
          </cell>
          <cell r="EI79">
            <v>6</v>
          </cell>
          <cell r="EJ79">
            <v>7</v>
          </cell>
          <cell r="EK79">
            <v>8</v>
          </cell>
          <cell r="EL79">
            <v>7</v>
          </cell>
          <cell r="EM79">
            <v>13</v>
          </cell>
          <cell r="EN79">
            <v>4</v>
          </cell>
          <cell r="EO79">
            <v>55</v>
          </cell>
          <cell r="EP79">
            <v>9</v>
          </cell>
          <cell r="EQ79">
            <v>10</v>
          </cell>
          <cell r="ER79">
            <v>5</v>
          </cell>
          <cell r="ES79">
            <v>6</v>
          </cell>
          <cell r="ET79">
            <v>8</v>
          </cell>
          <cell r="EU79">
            <v>5</v>
          </cell>
          <cell r="EV79">
            <v>12</v>
          </cell>
          <cell r="EW79">
            <v>55</v>
          </cell>
          <cell r="EX79">
            <v>14</v>
          </cell>
          <cell r="EY79">
            <v>8</v>
          </cell>
          <cell r="EZ79">
            <v>10</v>
          </cell>
          <cell r="FA79">
            <v>5</v>
          </cell>
          <cell r="FB79">
            <v>8</v>
          </cell>
          <cell r="FC79">
            <v>5</v>
          </cell>
          <cell r="FD79">
            <v>5</v>
          </cell>
          <cell r="FE79">
            <v>55</v>
          </cell>
          <cell r="FF79">
            <v>4</v>
          </cell>
          <cell r="FG79">
            <v>13</v>
          </cell>
          <cell r="FH79">
            <v>6</v>
          </cell>
          <cell r="FI79">
            <v>9</v>
          </cell>
          <cell r="FJ79">
            <v>7</v>
          </cell>
          <cell r="FK79">
            <v>5</v>
          </cell>
          <cell r="FL79">
            <v>5</v>
          </cell>
          <cell r="FM79">
            <v>49</v>
          </cell>
          <cell r="FN79">
            <v>12</v>
          </cell>
          <cell r="FO79">
            <v>6</v>
          </cell>
          <cell r="FP79">
            <v>13</v>
          </cell>
          <cell r="FQ79">
            <v>7</v>
          </cell>
          <cell r="FR79">
            <v>9</v>
          </cell>
          <cell r="FS79">
            <v>7</v>
          </cell>
          <cell r="FT79">
            <v>5</v>
          </cell>
          <cell r="FU79">
            <v>59</v>
          </cell>
          <cell r="FV79">
            <v>12</v>
          </cell>
          <cell r="FW79">
            <v>11</v>
          </cell>
          <cell r="FX79">
            <v>8</v>
          </cell>
          <cell r="FY79">
            <v>14</v>
          </cell>
          <cell r="FZ79">
            <v>7</v>
          </cell>
          <cell r="GA79">
            <v>8</v>
          </cell>
          <cell r="GB79">
            <v>6</v>
          </cell>
          <cell r="GC79">
            <v>66</v>
          </cell>
          <cell r="GD79">
            <v>17</v>
          </cell>
          <cell r="GE79">
            <v>10</v>
          </cell>
          <cell r="GF79">
            <v>8</v>
          </cell>
          <cell r="GG79">
            <v>10</v>
          </cell>
          <cell r="GH79">
            <v>13</v>
          </cell>
          <cell r="GI79">
            <v>4</v>
          </cell>
          <cell r="GJ79">
            <v>9</v>
          </cell>
          <cell r="GK79">
            <v>71</v>
          </cell>
          <cell r="GL79">
            <v>18</v>
          </cell>
          <cell r="GM79">
            <v>17</v>
          </cell>
          <cell r="GN79">
            <v>10</v>
          </cell>
          <cell r="GO79">
            <v>8</v>
          </cell>
          <cell r="GP79">
            <v>10</v>
          </cell>
          <cell r="GQ79">
            <v>13</v>
          </cell>
          <cell r="GR79">
            <v>4</v>
          </cell>
          <cell r="GS79">
            <v>80</v>
          </cell>
        </row>
        <row r="80">
          <cell r="A80">
            <v>2138</v>
          </cell>
          <cell r="B80" t="str">
            <v>Stillington Primary School</v>
          </cell>
          <cell r="E80">
            <v>49</v>
          </cell>
          <cell r="F80">
            <v>55</v>
          </cell>
          <cell r="G80">
            <v>7</v>
          </cell>
          <cell r="H80" t="str">
            <v>Hambleton 010</v>
          </cell>
          <cell r="I80" t="str">
            <v>North Yorkshire</v>
          </cell>
          <cell r="J80" t="str">
            <v>N/A</v>
          </cell>
          <cell r="K80">
            <v>50</v>
          </cell>
          <cell r="L80">
            <v>35</v>
          </cell>
          <cell r="M80">
            <v>0</v>
          </cell>
          <cell r="N80">
            <v>85</v>
          </cell>
          <cell r="O80">
            <v>21.25</v>
          </cell>
          <cell r="P80">
            <v>8152607</v>
          </cell>
          <cell r="Q80" t="str">
            <v xml:space="preserve">Easingwold </v>
          </cell>
          <cell r="R80" t="str">
            <v>Mark Ashton</v>
          </cell>
          <cell r="S80">
            <v>13</v>
          </cell>
          <cell r="T80">
            <v>25</v>
          </cell>
          <cell r="U80">
            <v>39</v>
          </cell>
          <cell r="V80">
            <v>2</v>
          </cell>
          <cell r="W80">
            <v>1</v>
          </cell>
          <cell r="X80">
            <v>3</v>
          </cell>
          <cell r="Y80">
            <v>5</v>
          </cell>
          <cell r="Z80">
            <v>6</v>
          </cell>
          <cell r="AA80">
            <v>4</v>
          </cell>
          <cell r="AB80">
            <v>4</v>
          </cell>
          <cell r="AC80">
            <v>7</v>
          </cell>
          <cell r="AD80">
            <v>3</v>
          </cell>
          <cell r="AE80">
            <v>1</v>
          </cell>
          <cell r="AF80">
            <v>4</v>
          </cell>
          <cell r="AG80">
            <v>6</v>
          </cell>
          <cell r="AH80">
            <v>5</v>
          </cell>
          <cell r="AI80">
            <v>5</v>
          </cell>
          <cell r="AJ80">
            <v>5</v>
          </cell>
          <cell r="AK80">
            <v>7</v>
          </cell>
          <cell r="AL80">
            <v>4</v>
          </cell>
          <cell r="AM80">
            <v>2</v>
          </cell>
          <cell r="AN80">
            <v>5</v>
          </cell>
          <cell r="AO80">
            <v>6</v>
          </cell>
          <cell r="AP80">
            <v>6</v>
          </cell>
          <cell r="AQ80">
            <v>8</v>
          </cell>
          <cell r="AR80">
            <v>6</v>
          </cell>
          <cell r="AS80">
            <v>7</v>
          </cell>
          <cell r="AT80">
            <v>4</v>
          </cell>
          <cell r="AU80">
            <v>2</v>
          </cell>
          <cell r="AV80">
            <v>5</v>
          </cell>
          <cell r="AW80">
            <v>6</v>
          </cell>
          <cell r="AX80">
            <v>38</v>
          </cell>
          <cell r="AY80">
            <v>9</v>
          </cell>
          <cell r="AZ80">
            <v>8</v>
          </cell>
          <cell r="BA80">
            <v>6</v>
          </cell>
          <cell r="BB80">
            <v>7</v>
          </cell>
          <cell r="BC80">
            <v>5</v>
          </cell>
          <cell r="BD80">
            <v>2</v>
          </cell>
          <cell r="BE80">
            <v>6</v>
          </cell>
          <cell r="BF80">
            <v>6</v>
          </cell>
          <cell r="BG80">
            <v>9</v>
          </cell>
          <cell r="BH80">
            <v>7</v>
          </cell>
          <cell r="BI80">
            <v>5</v>
          </cell>
          <cell r="BJ80">
            <v>6</v>
          </cell>
          <cell r="BK80">
            <v>5</v>
          </cell>
          <cell r="BL80">
            <v>2</v>
          </cell>
          <cell r="BM80">
            <v>40</v>
          </cell>
          <cell r="BN80">
            <v>8</v>
          </cell>
          <cell r="BO80">
            <v>6</v>
          </cell>
          <cell r="BP80">
            <v>8</v>
          </cell>
          <cell r="BQ80">
            <v>7</v>
          </cell>
          <cell r="BR80">
            <v>5</v>
          </cell>
          <cell r="BS80">
            <v>6</v>
          </cell>
          <cell r="BT80">
            <v>5</v>
          </cell>
          <cell r="BU80">
            <v>45</v>
          </cell>
          <cell r="BV80">
            <v>4</v>
          </cell>
          <cell r="BW80">
            <v>8</v>
          </cell>
          <cell r="BX80">
            <v>5</v>
          </cell>
          <cell r="BY80">
            <v>7</v>
          </cell>
          <cell r="BZ80">
            <v>7</v>
          </cell>
          <cell r="CA80">
            <v>5</v>
          </cell>
          <cell r="CB80">
            <v>6</v>
          </cell>
          <cell r="CC80">
            <v>42</v>
          </cell>
          <cell r="CD80">
            <v>9</v>
          </cell>
          <cell r="CE80">
            <v>4</v>
          </cell>
          <cell r="CF80">
            <v>7</v>
          </cell>
          <cell r="CG80">
            <v>6</v>
          </cell>
          <cell r="CH80">
            <v>8</v>
          </cell>
          <cell r="CI80">
            <v>6</v>
          </cell>
          <cell r="CJ80">
            <v>4</v>
          </cell>
          <cell r="CK80">
            <v>44</v>
          </cell>
          <cell r="CL80">
            <v>2</v>
          </cell>
          <cell r="CM80">
            <v>8</v>
          </cell>
          <cell r="CN80">
            <v>5</v>
          </cell>
          <cell r="CO80">
            <v>5</v>
          </cell>
          <cell r="CP80">
            <v>7</v>
          </cell>
          <cell r="CQ80">
            <v>9</v>
          </cell>
          <cell r="CR80">
            <v>7</v>
          </cell>
          <cell r="CS80">
            <v>43</v>
          </cell>
          <cell r="CT80">
            <v>7</v>
          </cell>
          <cell r="CU80">
            <v>2</v>
          </cell>
          <cell r="CV80">
            <v>9</v>
          </cell>
          <cell r="CW80">
            <v>2</v>
          </cell>
          <cell r="CX80">
            <v>7</v>
          </cell>
          <cell r="CY80">
            <v>5</v>
          </cell>
          <cell r="CZ80">
            <v>7</v>
          </cell>
          <cell r="DA80">
            <v>39</v>
          </cell>
          <cell r="DB80">
            <v>5</v>
          </cell>
          <cell r="DC80">
            <v>7</v>
          </cell>
          <cell r="DD80">
            <v>2</v>
          </cell>
          <cell r="DE80">
            <v>9</v>
          </cell>
          <cell r="DF80">
            <v>2</v>
          </cell>
          <cell r="DG80">
            <v>7</v>
          </cell>
          <cell r="DH80">
            <v>4</v>
          </cell>
          <cell r="DI80">
            <v>36</v>
          </cell>
          <cell r="DJ80">
            <v>5</v>
          </cell>
          <cell r="DK80">
            <v>3</v>
          </cell>
          <cell r="DL80">
            <v>8</v>
          </cell>
          <cell r="DM80">
            <v>1</v>
          </cell>
          <cell r="DN80">
            <v>8</v>
          </cell>
          <cell r="DO80">
            <v>3</v>
          </cell>
          <cell r="DP80">
            <v>7</v>
          </cell>
          <cell r="DQ80">
            <v>35</v>
          </cell>
          <cell r="DR80">
            <v>2</v>
          </cell>
          <cell r="DS80">
            <v>4</v>
          </cell>
          <cell r="DT80">
            <v>3</v>
          </cell>
          <cell r="DU80">
            <v>5</v>
          </cell>
          <cell r="DV80">
            <v>2</v>
          </cell>
          <cell r="DW80">
            <v>8</v>
          </cell>
          <cell r="DX80">
            <v>2</v>
          </cell>
          <cell r="DY80">
            <v>26</v>
          </cell>
          <cell r="DZ80">
            <v>5</v>
          </cell>
          <cell r="EA80">
            <v>2</v>
          </cell>
          <cell r="EB80">
            <v>4</v>
          </cell>
          <cell r="EC80">
            <v>1</v>
          </cell>
          <cell r="ED80">
            <v>4</v>
          </cell>
          <cell r="EE80">
            <v>1</v>
          </cell>
          <cell r="EF80">
            <v>7</v>
          </cell>
          <cell r="EG80">
            <v>24</v>
          </cell>
          <cell r="EH80">
            <v>1</v>
          </cell>
          <cell r="EI80">
            <v>5</v>
          </cell>
          <cell r="EJ80">
            <v>3</v>
          </cell>
          <cell r="EK80">
            <v>4</v>
          </cell>
          <cell r="EL80">
            <v>1</v>
          </cell>
          <cell r="EM80">
            <v>4</v>
          </cell>
          <cell r="EN80">
            <v>1</v>
          </cell>
          <cell r="EO80">
            <v>19</v>
          </cell>
          <cell r="EP80">
            <v>4</v>
          </cell>
          <cell r="EQ80">
            <v>1</v>
          </cell>
          <cell r="ER80">
            <v>6</v>
          </cell>
          <cell r="ES80">
            <v>3</v>
          </cell>
          <cell r="ET80">
            <v>3</v>
          </cell>
          <cell r="EU80">
            <v>3</v>
          </cell>
          <cell r="EV80">
            <v>3</v>
          </cell>
          <cell r="EW80">
            <v>23</v>
          </cell>
          <cell r="EX80">
            <v>5</v>
          </cell>
          <cell r="EY80">
            <v>4</v>
          </cell>
          <cell r="EZ80">
            <v>2</v>
          </cell>
          <cell r="FA80">
            <v>6</v>
          </cell>
          <cell r="FB80">
            <v>3</v>
          </cell>
          <cell r="FC80">
            <v>3</v>
          </cell>
          <cell r="FD80">
            <v>3</v>
          </cell>
          <cell r="FE80">
            <v>26</v>
          </cell>
          <cell r="FF80">
            <v>5</v>
          </cell>
          <cell r="FG80">
            <v>5</v>
          </cell>
          <cell r="FH80">
            <v>4</v>
          </cell>
          <cell r="FI80">
            <v>2</v>
          </cell>
          <cell r="FJ80">
            <v>6</v>
          </cell>
          <cell r="FK80">
            <v>3</v>
          </cell>
          <cell r="FL80">
            <v>2</v>
          </cell>
          <cell r="FM80">
            <v>27</v>
          </cell>
          <cell r="FN80">
            <v>2</v>
          </cell>
          <cell r="FO80">
            <v>6</v>
          </cell>
          <cell r="FP80">
            <v>3</v>
          </cell>
          <cell r="FQ80">
            <v>4</v>
          </cell>
          <cell r="FR80">
            <v>3</v>
          </cell>
          <cell r="FS80">
            <v>8</v>
          </cell>
          <cell r="FT80">
            <v>2</v>
          </cell>
          <cell r="FU80">
            <v>28</v>
          </cell>
          <cell r="FV80">
            <v>3</v>
          </cell>
          <cell r="FW80">
            <v>2</v>
          </cell>
          <cell r="FX80">
            <v>6</v>
          </cell>
          <cell r="FY80">
            <v>4</v>
          </cell>
          <cell r="FZ80">
            <v>4</v>
          </cell>
          <cell r="GA80">
            <v>3</v>
          </cell>
          <cell r="GB80">
            <v>8</v>
          </cell>
          <cell r="GC80">
            <v>30</v>
          </cell>
          <cell r="GD80">
            <v>4</v>
          </cell>
          <cell r="GE80">
            <v>4</v>
          </cell>
          <cell r="GF80">
            <v>6</v>
          </cell>
          <cell r="GG80">
            <v>7</v>
          </cell>
          <cell r="GH80">
            <v>8</v>
          </cell>
          <cell r="GI80">
            <v>6</v>
          </cell>
          <cell r="GJ80">
            <v>5</v>
          </cell>
          <cell r="GK80">
            <v>40</v>
          </cell>
          <cell r="GL80">
            <v>4</v>
          </cell>
          <cell r="GM80">
            <v>4</v>
          </cell>
          <cell r="GN80">
            <v>4</v>
          </cell>
          <cell r="GO80">
            <v>6</v>
          </cell>
          <cell r="GP80">
            <v>7</v>
          </cell>
          <cell r="GQ80">
            <v>8</v>
          </cell>
          <cell r="GR80">
            <v>6</v>
          </cell>
          <cell r="GS80">
            <v>39</v>
          </cell>
        </row>
        <row r="81">
          <cell r="A81">
            <v>2139</v>
          </cell>
          <cell r="B81" t="str">
            <v>Stokesley Primary Academy</v>
          </cell>
          <cell r="D81" t="str">
            <v>Academy</v>
          </cell>
          <cell r="E81">
            <v>359</v>
          </cell>
          <cell r="F81">
            <v>399</v>
          </cell>
          <cell r="G81">
            <v>57</v>
          </cell>
          <cell r="H81" t="str">
            <v>Hambleton 001</v>
          </cell>
          <cell r="I81" t="str">
            <v>North Yorkshire</v>
          </cell>
          <cell r="J81" t="str">
            <v>N/A</v>
          </cell>
          <cell r="K81">
            <v>104</v>
          </cell>
          <cell r="L81">
            <v>0</v>
          </cell>
          <cell r="M81">
            <v>0</v>
          </cell>
          <cell r="N81">
            <v>104</v>
          </cell>
          <cell r="O81">
            <v>26</v>
          </cell>
          <cell r="P81">
            <v>8152636</v>
          </cell>
          <cell r="Q81" t="str">
            <v>Stokesley</v>
          </cell>
          <cell r="R81" t="str">
            <v>Mark Ashton</v>
          </cell>
          <cell r="S81">
            <v>176</v>
          </cell>
          <cell r="T81">
            <v>35</v>
          </cell>
          <cell r="U81">
            <v>329</v>
          </cell>
          <cell r="V81">
            <v>59</v>
          </cell>
          <cell r="W81">
            <v>61</v>
          </cell>
          <cell r="X81">
            <v>49</v>
          </cell>
          <cell r="Y81">
            <v>75</v>
          </cell>
          <cell r="Z81">
            <v>64</v>
          </cell>
          <cell r="AA81">
            <v>84</v>
          </cell>
          <cell r="AB81">
            <v>67</v>
          </cell>
          <cell r="AC81">
            <v>51</v>
          </cell>
          <cell r="AD81">
            <v>58</v>
          </cell>
          <cell r="AE81">
            <v>63</v>
          </cell>
          <cell r="AF81">
            <v>54</v>
          </cell>
          <cell r="AG81">
            <v>72</v>
          </cell>
          <cell r="AH81">
            <v>66</v>
          </cell>
          <cell r="AI81">
            <v>83</v>
          </cell>
          <cell r="AJ81">
            <v>54</v>
          </cell>
          <cell r="AK81">
            <v>51</v>
          </cell>
          <cell r="AL81">
            <v>56</v>
          </cell>
          <cell r="AM81">
            <v>61</v>
          </cell>
          <cell r="AN81">
            <v>54</v>
          </cell>
          <cell r="AO81">
            <v>72</v>
          </cell>
          <cell r="AP81">
            <v>65</v>
          </cell>
          <cell r="AQ81">
            <v>59</v>
          </cell>
          <cell r="AR81">
            <v>55</v>
          </cell>
          <cell r="AS81">
            <v>50</v>
          </cell>
          <cell r="AT81">
            <v>57</v>
          </cell>
          <cell r="AU81">
            <v>58</v>
          </cell>
          <cell r="AV81">
            <v>55</v>
          </cell>
          <cell r="AW81">
            <v>71</v>
          </cell>
          <cell r="AX81">
            <v>405</v>
          </cell>
          <cell r="AY81">
            <v>47</v>
          </cell>
          <cell r="AZ81">
            <v>57</v>
          </cell>
          <cell r="BA81">
            <v>57</v>
          </cell>
          <cell r="BB81">
            <v>52</v>
          </cell>
          <cell r="BC81">
            <v>58</v>
          </cell>
          <cell r="BD81">
            <v>60</v>
          </cell>
          <cell r="BE81">
            <v>54</v>
          </cell>
          <cell r="BF81">
            <v>61</v>
          </cell>
          <cell r="BG81">
            <v>50</v>
          </cell>
          <cell r="BH81">
            <v>53</v>
          </cell>
          <cell r="BI81">
            <v>58</v>
          </cell>
          <cell r="BJ81">
            <v>51</v>
          </cell>
          <cell r="BK81">
            <v>57</v>
          </cell>
          <cell r="BL81">
            <v>61</v>
          </cell>
          <cell r="BM81">
            <v>391</v>
          </cell>
          <cell r="BN81">
            <v>34</v>
          </cell>
          <cell r="BO81">
            <v>61</v>
          </cell>
          <cell r="BP81">
            <v>50</v>
          </cell>
          <cell r="BQ81">
            <v>54</v>
          </cell>
          <cell r="BR81">
            <v>56</v>
          </cell>
          <cell r="BS81">
            <v>54</v>
          </cell>
          <cell r="BT81">
            <v>59</v>
          </cell>
          <cell r="BU81">
            <v>368</v>
          </cell>
          <cell r="BV81">
            <v>54</v>
          </cell>
          <cell r="BW81">
            <v>36</v>
          </cell>
          <cell r="BX81">
            <v>66</v>
          </cell>
          <cell r="BY81">
            <v>52</v>
          </cell>
          <cell r="BZ81">
            <v>57</v>
          </cell>
          <cell r="CA81">
            <v>58</v>
          </cell>
          <cell r="CB81">
            <v>59</v>
          </cell>
          <cell r="CC81">
            <v>382</v>
          </cell>
          <cell r="CD81">
            <v>33</v>
          </cell>
          <cell r="CE81">
            <v>54</v>
          </cell>
          <cell r="CF81">
            <v>35</v>
          </cell>
          <cell r="CG81">
            <v>62</v>
          </cell>
          <cell r="CH81">
            <v>54</v>
          </cell>
          <cell r="CI81">
            <v>57</v>
          </cell>
          <cell r="CJ81">
            <v>55</v>
          </cell>
          <cell r="CK81">
            <v>350</v>
          </cell>
          <cell r="CL81">
            <v>41</v>
          </cell>
          <cell r="CM81">
            <v>33</v>
          </cell>
          <cell r="CN81">
            <v>49</v>
          </cell>
          <cell r="CO81">
            <v>27</v>
          </cell>
          <cell r="CP81">
            <v>60</v>
          </cell>
          <cell r="CQ81">
            <v>50</v>
          </cell>
          <cell r="CR81">
            <v>59</v>
          </cell>
          <cell r="CS81">
            <v>319</v>
          </cell>
          <cell r="CT81">
            <v>30</v>
          </cell>
          <cell r="CU81">
            <v>42</v>
          </cell>
          <cell r="CV81">
            <v>31</v>
          </cell>
          <cell r="CW81">
            <v>50</v>
          </cell>
          <cell r="CX81">
            <v>31</v>
          </cell>
          <cell r="CY81">
            <v>59</v>
          </cell>
          <cell r="CZ81">
            <v>53</v>
          </cell>
          <cell r="DA81">
            <v>296</v>
          </cell>
          <cell r="DB81">
            <v>29</v>
          </cell>
          <cell r="DC81">
            <v>34</v>
          </cell>
          <cell r="DD81">
            <v>45</v>
          </cell>
          <cell r="DE81">
            <v>34</v>
          </cell>
          <cell r="DF81">
            <v>52</v>
          </cell>
          <cell r="DG81">
            <v>36</v>
          </cell>
          <cell r="DH81">
            <v>59</v>
          </cell>
          <cell r="DI81">
            <v>289</v>
          </cell>
          <cell r="DJ81">
            <v>31</v>
          </cell>
          <cell r="DK81">
            <v>29</v>
          </cell>
          <cell r="DL81">
            <v>34</v>
          </cell>
          <cell r="DM81">
            <v>46</v>
          </cell>
          <cell r="DN81">
            <v>34</v>
          </cell>
          <cell r="DO81">
            <v>53</v>
          </cell>
          <cell r="DP81">
            <v>38</v>
          </cell>
          <cell r="DQ81">
            <v>265</v>
          </cell>
          <cell r="DR81">
            <v>24</v>
          </cell>
          <cell r="DS81">
            <v>34</v>
          </cell>
          <cell r="DT81">
            <v>32</v>
          </cell>
          <cell r="DU81">
            <v>36</v>
          </cell>
          <cell r="DV81">
            <v>50</v>
          </cell>
          <cell r="DW81">
            <v>41</v>
          </cell>
          <cell r="DX81">
            <v>51</v>
          </cell>
          <cell r="DY81">
            <v>268</v>
          </cell>
          <cell r="DZ81">
            <v>16</v>
          </cell>
          <cell r="EA81">
            <v>24</v>
          </cell>
          <cell r="EB81">
            <v>32</v>
          </cell>
          <cell r="EC81">
            <v>30</v>
          </cell>
          <cell r="ED81">
            <v>35</v>
          </cell>
          <cell r="EE81">
            <v>46</v>
          </cell>
          <cell r="EF81">
            <v>38</v>
          </cell>
          <cell r="EG81">
            <v>221</v>
          </cell>
          <cell r="EH81">
            <v>26</v>
          </cell>
          <cell r="EI81">
            <v>22</v>
          </cell>
          <cell r="EJ81">
            <v>28</v>
          </cell>
          <cell r="EK81">
            <v>34</v>
          </cell>
          <cell r="EL81">
            <v>31</v>
          </cell>
          <cell r="EM81">
            <v>35</v>
          </cell>
          <cell r="EN81">
            <v>47</v>
          </cell>
          <cell r="EO81">
            <v>223</v>
          </cell>
          <cell r="EP81">
            <v>28</v>
          </cell>
          <cell r="EQ81">
            <v>28</v>
          </cell>
          <cell r="ER81">
            <v>26</v>
          </cell>
          <cell r="ES81">
            <v>27</v>
          </cell>
          <cell r="ET81">
            <v>31</v>
          </cell>
          <cell r="EU81">
            <v>31</v>
          </cell>
          <cell r="EV81">
            <v>33</v>
          </cell>
          <cell r="EW81">
            <v>204</v>
          </cell>
          <cell r="EX81">
            <v>34</v>
          </cell>
          <cell r="EY81">
            <v>26</v>
          </cell>
          <cell r="EZ81">
            <v>30</v>
          </cell>
          <cell r="FA81">
            <v>25</v>
          </cell>
          <cell r="FB81">
            <v>27</v>
          </cell>
          <cell r="FC81">
            <v>36</v>
          </cell>
          <cell r="FD81">
            <v>32</v>
          </cell>
          <cell r="FE81">
            <v>210</v>
          </cell>
          <cell r="FF81">
            <v>37</v>
          </cell>
          <cell r="FG81">
            <v>38</v>
          </cell>
          <cell r="FH81">
            <v>29</v>
          </cell>
          <cell r="FI81">
            <v>34</v>
          </cell>
          <cell r="FJ81">
            <v>28</v>
          </cell>
          <cell r="FK81">
            <v>26</v>
          </cell>
          <cell r="FL81">
            <v>34</v>
          </cell>
          <cell r="FM81">
            <v>226</v>
          </cell>
          <cell r="FN81">
            <v>27</v>
          </cell>
          <cell r="FO81">
            <v>37</v>
          </cell>
          <cell r="FP81">
            <v>41</v>
          </cell>
          <cell r="FQ81">
            <v>25</v>
          </cell>
          <cell r="FR81">
            <v>30</v>
          </cell>
          <cell r="FS81">
            <v>19</v>
          </cell>
          <cell r="FT81">
            <v>26</v>
          </cell>
          <cell r="FU81">
            <v>205</v>
          </cell>
          <cell r="FV81">
            <v>36</v>
          </cell>
          <cell r="FW81">
            <v>29</v>
          </cell>
          <cell r="FX81">
            <v>38</v>
          </cell>
          <cell r="FY81">
            <v>38</v>
          </cell>
          <cell r="FZ81">
            <v>23</v>
          </cell>
          <cell r="GA81">
            <v>32</v>
          </cell>
          <cell r="GB81">
            <v>17</v>
          </cell>
          <cell r="GC81">
            <v>213</v>
          </cell>
          <cell r="GD81">
            <v>22</v>
          </cell>
          <cell r="GE81">
            <v>30</v>
          </cell>
          <cell r="GF81">
            <v>26</v>
          </cell>
          <cell r="GG81">
            <v>36</v>
          </cell>
          <cell r="GH81">
            <v>38</v>
          </cell>
          <cell r="GI81">
            <v>24</v>
          </cell>
          <cell r="GJ81">
            <v>31</v>
          </cell>
          <cell r="GK81">
            <v>207</v>
          </cell>
          <cell r="GL81">
            <v>20</v>
          </cell>
          <cell r="GM81">
            <v>22</v>
          </cell>
          <cell r="GN81">
            <v>30</v>
          </cell>
          <cell r="GO81">
            <v>26</v>
          </cell>
          <cell r="GP81">
            <v>36</v>
          </cell>
          <cell r="GQ81">
            <v>38</v>
          </cell>
          <cell r="GR81">
            <v>24</v>
          </cell>
          <cell r="GS81">
            <v>196</v>
          </cell>
        </row>
        <row r="82">
          <cell r="A82">
            <v>3113</v>
          </cell>
          <cell r="B82" t="str">
            <v>Sutton on the Forest Church of England Voluntary Controlled Primary School</v>
          </cell>
          <cell r="E82">
            <v>105</v>
          </cell>
          <cell r="F82">
            <v>107</v>
          </cell>
          <cell r="G82">
            <v>15</v>
          </cell>
          <cell r="H82" t="str">
            <v>Hambleton 010</v>
          </cell>
          <cell r="I82" t="str">
            <v>North Yorkshire</v>
          </cell>
          <cell r="J82" t="str">
            <v>York</v>
          </cell>
          <cell r="K82">
            <v>8</v>
          </cell>
          <cell r="L82">
            <v>0</v>
          </cell>
          <cell r="M82">
            <v>0</v>
          </cell>
          <cell r="N82">
            <v>8</v>
          </cell>
          <cell r="O82">
            <v>2</v>
          </cell>
          <cell r="P82">
            <v>8152607</v>
          </cell>
          <cell r="Q82" t="str">
            <v xml:space="preserve">Easingwold </v>
          </cell>
          <cell r="R82" t="str">
            <v>Mark Ashton</v>
          </cell>
          <cell r="S82">
            <v>40</v>
          </cell>
          <cell r="T82">
            <v>65</v>
          </cell>
          <cell r="U82">
            <v>46</v>
          </cell>
          <cell r="V82">
            <v>11</v>
          </cell>
          <cell r="W82">
            <v>13</v>
          </cell>
          <cell r="X82">
            <v>13</v>
          </cell>
          <cell r="Y82">
            <v>16</v>
          </cell>
          <cell r="Z82">
            <v>11</v>
          </cell>
          <cell r="AA82">
            <v>14</v>
          </cell>
          <cell r="AB82">
            <v>12</v>
          </cell>
          <cell r="AC82">
            <v>14</v>
          </cell>
          <cell r="AD82">
            <v>10</v>
          </cell>
          <cell r="AE82">
            <v>14</v>
          </cell>
          <cell r="AF82">
            <v>12</v>
          </cell>
          <cell r="AG82">
            <v>13</v>
          </cell>
          <cell r="AH82">
            <v>12</v>
          </cell>
          <cell r="AI82">
            <v>14</v>
          </cell>
          <cell r="AJ82">
            <v>11</v>
          </cell>
          <cell r="AK82">
            <v>15</v>
          </cell>
          <cell r="AL82">
            <v>11</v>
          </cell>
          <cell r="AM82">
            <v>14</v>
          </cell>
          <cell r="AN82">
            <v>14</v>
          </cell>
          <cell r="AO82">
            <v>12</v>
          </cell>
          <cell r="AP82">
            <v>12</v>
          </cell>
          <cell r="AQ82">
            <v>8</v>
          </cell>
          <cell r="AR82">
            <v>11</v>
          </cell>
          <cell r="AS82">
            <v>15</v>
          </cell>
          <cell r="AT82">
            <v>11</v>
          </cell>
          <cell r="AU82">
            <v>14</v>
          </cell>
          <cell r="AV82">
            <v>14</v>
          </cell>
          <cell r="AW82">
            <v>12</v>
          </cell>
          <cell r="AX82">
            <v>85</v>
          </cell>
          <cell r="AY82">
            <v>15</v>
          </cell>
          <cell r="AZ82">
            <v>8</v>
          </cell>
          <cell r="BA82">
            <v>13</v>
          </cell>
          <cell r="BB82">
            <v>17</v>
          </cell>
          <cell r="BC82">
            <v>12</v>
          </cell>
          <cell r="BD82">
            <v>15</v>
          </cell>
          <cell r="BE82">
            <v>15</v>
          </cell>
          <cell r="BF82">
            <v>13</v>
          </cell>
          <cell r="BG82">
            <v>13</v>
          </cell>
          <cell r="BH82">
            <v>9</v>
          </cell>
          <cell r="BI82">
            <v>13</v>
          </cell>
          <cell r="BJ82">
            <v>16</v>
          </cell>
          <cell r="BK82">
            <v>9</v>
          </cell>
          <cell r="BL82">
            <v>15</v>
          </cell>
          <cell r="BM82">
            <v>88</v>
          </cell>
          <cell r="BN82">
            <v>14</v>
          </cell>
          <cell r="BO82">
            <v>13</v>
          </cell>
          <cell r="BP82">
            <v>13</v>
          </cell>
          <cell r="BQ82">
            <v>10</v>
          </cell>
          <cell r="BR82">
            <v>14</v>
          </cell>
          <cell r="BS82">
            <v>16</v>
          </cell>
          <cell r="BT82">
            <v>7</v>
          </cell>
          <cell r="BU82">
            <v>87</v>
          </cell>
          <cell r="BV82">
            <v>7</v>
          </cell>
          <cell r="BW82">
            <v>12</v>
          </cell>
          <cell r="BX82">
            <v>13</v>
          </cell>
          <cell r="BY82">
            <v>15</v>
          </cell>
          <cell r="BZ82">
            <v>10</v>
          </cell>
          <cell r="CA82">
            <v>16</v>
          </cell>
          <cell r="CB82">
            <v>17</v>
          </cell>
          <cell r="CC82">
            <v>90</v>
          </cell>
          <cell r="CD82">
            <v>17</v>
          </cell>
          <cell r="CE82">
            <v>6</v>
          </cell>
          <cell r="CF82">
            <v>12</v>
          </cell>
          <cell r="CG82">
            <v>12</v>
          </cell>
          <cell r="CH82">
            <v>14</v>
          </cell>
          <cell r="CI82">
            <v>10</v>
          </cell>
          <cell r="CJ82">
            <v>17</v>
          </cell>
          <cell r="CK82">
            <v>88</v>
          </cell>
          <cell r="CL82">
            <v>15</v>
          </cell>
          <cell r="CM82">
            <v>15</v>
          </cell>
          <cell r="CN82">
            <v>6</v>
          </cell>
          <cell r="CO82">
            <v>12</v>
          </cell>
          <cell r="CP82">
            <v>11</v>
          </cell>
          <cell r="CQ82">
            <v>14</v>
          </cell>
          <cell r="CR82">
            <v>11</v>
          </cell>
          <cell r="CS82">
            <v>84</v>
          </cell>
          <cell r="CT82">
            <v>15</v>
          </cell>
          <cell r="CU82">
            <v>15</v>
          </cell>
          <cell r="CV82">
            <v>16</v>
          </cell>
          <cell r="CW82">
            <v>6</v>
          </cell>
          <cell r="CX82">
            <v>11</v>
          </cell>
          <cell r="CY82">
            <v>11</v>
          </cell>
          <cell r="CZ82">
            <v>15</v>
          </cell>
          <cell r="DA82">
            <v>89</v>
          </cell>
          <cell r="DB82">
            <v>10</v>
          </cell>
          <cell r="DC82">
            <v>15</v>
          </cell>
          <cell r="DD82">
            <v>15</v>
          </cell>
          <cell r="DE82">
            <v>14</v>
          </cell>
          <cell r="DF82">
            <v>6</v>
          </cell>
          <cell r="DG82">
            <v>8</v>
          </cell>
          <cell r="DH82">
            <v>10</v>
          </cell>
          <cell r="DI82">
            <v>78</v>
          </cell>
          <cell r="DJ82">
            <v>12</v>
          </cell>
          <cell r="DK82">
            <v>10</v>
          </cell>
          <cell r="DL82">
            <v>14</v>
          </cell>
          <cell r="DM82">
            <v>14</v>
          </cell>
          <cell r="DN82">
            <v>13</v>
          </cell>
          <cell r="DO82">
            <v>5</v>
          </cell>
          <cell r="DP82">
            <v>7</v>
          </cell>
          <cell r="DQ82">
            <v>75</v>
          </cell>
          <cell r="DR82">
            <v>7</v>
          </cell>
          <cell r="DS82">
            <v>10</v>
          </cell>
          <cell r="DT82">
            <v>9</v>
          </cell>
          <cell r="DU82">
            <v>15</v>
          </cell>
          <cell r="DV82">
            <v>14</v>
          </cell>
          <cell r="DW82">
            <v>11</v>
          </cell>
          <cell r="DX82">
            <v>5</v>
          </cell>
          <cell r="DY82">
            <v>71</v>
          </cell>
          <cell r="DZ82">
            <v>6</v>
          </cell>
          <cell r="EA82">
            <v>8</v>
          </cell>
          <cell r="EB82">
            <v>10</v>
          </cell>
          <cell r="EC82">
            <v>9</v>
          </cell>
          <cell r="ED82">
            <v>14</v>
          </cell>
          <cell r="EE82">
            <v>15</v>
          </cell>
          <cell r="EF82">
            <v>12</v>
          </cell>
          <cell r="EG82">
            <v>74</v>
          </cell>
          <cell r="EH82">
            <v>10</v>
          </cell>
          <cell r="EI82">
            <v>7</v>
          </cell>
          <cell r="EJ82">
            <v>10</v>
          </cell>
          <cell r="EK82">
            <v>13</v>
          </cell>
          <cell r="EL82">
            <v>9</v>
          </cell>
          <cell r="EM82">
            <v>16</v>
          </cell>
          <cell r="EN82">
            <v>13</v>
          </cell>
          <cell r="EO82">
            <v>78</v>
          </cell>
          <cell r="EP82">
            <v>16</v>
          </cell>
          <cell r="EQ82">
            <v>11</v>
          </cell>
          <cell r="ER82">
            <v>9</v>
          </cell>
          <cell r="ES82">
            <v>12</v>
          </cell>
          <cell r="ET82">
            <v>16</v>
          </cell>
          <cell r="EU82">
            <v>10</v>
          </cell>
          <cell r="EV82">
            <v>17</v>
          </cell>
          <cell r="EW82">
            <v>91</v>
          </cell>
          <cell r="EX82">
            <v>16</v>
          </cell>
          <cell r="EY82">
            <v>15</v>
          </cell>
          <cell r="EZ82">
            <v>12</v>
          </cell>
          <cell r="FA82">
            <v>10</v>
          </cell>
          <cell r="FB82">
            <v>12</v>
          </cell>
          <cell r="FC82">
            <v>16</v>
          </cell>
          <cell r="FD82">
            <v>9</v>
          </cell>
          <cell r="FE82">
            <v>90</v>
          </cell>
          <cell r="FF82">
            <v>17</v>
          </cell>
          <cell r="FG82">
            <v>15</v>
          </cell>
          <cell r="FH82">
            <v>15</v>
          </cell>
          <cell r="FI82">
            <v>11</v>
          </cell>
          <cell r="FJ82">
            <v>9</v>
          </cell>
          <cell r="FK82">
            <v>12</v>
          </cell>
          <cell r="FL82">
            <v>13</v>
          </cell>
          <cell r="FM82">
            <v>92</v>
          </cell>
          <cell r="FN82">
            <v>10</v>
          </cell>
          <cell r="FO82">
            <v>17</v>
          </cell>
          <cell r="FP82">
            <v>15</v>
          </cell>
          <cell r="FQ82">
            <v>17</v>
          </cell>
          <cell r="FR82">
            <v>13</v>
          </cell>
          <cell r="FS82">
            <v>13</v>
          </cell>
          <cell r="FT82">
            <v>12</v>
          </cell>
          <cell r="FU82">
            <v>97</v>
          </cell>
          <cell r="FV82">
            <v>18</v>
          </cell>
          <cell r="FW82">
            <v>10</v>
          </cell>
          <cell r="FX82">
            <v>18</v>
          </cell>
          <cell r="FY82">
            <v>14</v>
          </cell>
          <cell r="FZ82">
            <v>17</v>
          </cell>
          <cell r="GA82">
            <v>13</v>
          </cell>
          <cell r="GB82">
            <v>13</v>
          </cell>
          <cell r="GC82">
            <v>103</v>
          </cell>
          <cell r="GD82">
            <v>15</v>
          </cell>
          <cell r="GE82">
            <v>18</v>
          </cell>
          <cell r="GF82">
            <v>11</v>
          </cell>
          <cell r="GG82">
            <v>17</v>
          </cell>
          <cell r="GH82">
            <v>13</v>
          </cell>
          <cell r="GI82">
            <v>17</v>
          </cell>
          <cell r="GJ82">
            <v>13</v>
          </cell>
          <cell r="GK82">
            <v>104</v>
          </cell>
          <cell r="GL82">
            <v>15</v>
          </cell>
          <cell r="GM82">
            <v>15</v>
          </cell>
          <cell r="GN82">
            <v>18</v>
          </cell>
          <cell r="GO82">
            <v>11</v>
          </cell>
          <cell r="GP82">
            <v>17</v>
          </cell>
          <cell r="GQ82">
            <v>13</v>
          </cell>
          <cell r="GR82">
            <v>17</v>
          </cell>
          <cell r="GS82">
            <v>106</v>
          </cell>
        </row>
        <row r="83">
          <cell r="A83">
            <v>2237</v>
          </cell>
          <cell r="B83" t="str">
            <v>Thirsk Community Primary School</v>
          </cell>
          <cell r="E83">
            <v>294</v>
          </cell>
          <cell r="F83">
            <v>295</v>
          </cell>
          <cell r="G83">
            <v>42</v>
          </cell>
          <cell r="H83" t="str">
            <v>Hambleton 009</v>
          </cell>
          <cell r="I83" t="str">
            <v>North Yorkshire</v>
          </cell>
          <cell r="J83" t="str">
            <v>N/A</v>
          </cell>
          <cell r="K83">
            <v>125</v>
          </cell>
          <cell r="L83">
            <v>0</v>
          </cell>
          <cell r="M83">
            <v>0</v>
          </cell>
          <cell r="N83">
            <v>125</v>
          </cell>
          <cell r="O83">
            <v>31.25</v>
          </cell>
          <cell r="P83">
            <v>8152637</v>
          </cell>
          <cell r="Q83" t="str">
            <v>Thirsk</v>
          </cell>
          <cell r="R83" t="str">
            <v>Mark Ashton</v>
          </cell>
          <cell r="S83">
            <v>96</v>
          </cell>
          <cell r="T83">
            <v>21</v>
          </cell>
          <cell r="U83">
            <v>311</v>
          </cell>
          <cell r="V83">
            <v>40</v>
          </cell>
          <cell r="W83">
            <v>32</v>
          </cell>
          <cell r="X83">
            <v>39</v>
          </cell>
          <cell r="Y83">
            <v>40</v>
          </cell>
          <cell r="Z83">
            <v>29</v>
          </cell>
          <cell r="AA83">
            <v>49</v>
          </cell>
          <cell r="AB83">
            <v>44</v>
          </cell>
          <cell r="AC83">
            <v>40</v>
          </cell>
          <cell r="AD83">
            <v>37</v>
          </cell>
          <cell r="AE83">
            <v>31</v>
          </cell>
          <cell r="AF83">
            <v>38</v>
          </cell>
          <cell r="AG83">
            <v>39</v>
          </cell>
          <cell r="AH83">
            <v>29</v>
          </cell>
          <cell r="AI83">
            <v>46</v>
          </cell>
          <cell r="AJ83">
            <v>25</v>
          </cell>
          <cell r="AK83">
            <v>43</v>
          </cell>
          <cell r="AL83">
            <v>38</v>
          </cell>
          <cell r="AM83">
            <v>36</v>
          </cell>
          <cell r="AN83">
            <v>39</v>
          </cell>
          <cell r="AO83">
            <v>41</v>
          </cell>
          <cell r="AP83">
            <v>31</v>
          </cell>
          <cell r="AQ83">
            <v>32</v>
          </cell>
          <cell r="AR83">
            <v>26</v>
          </cell>
          <cell r="AS83">
            <v>42</v>
          </cell>
          <cell r="AT83">
            <v>39</v>
          </cell>
          <cell r="AU83">
            <v>36</v>
          </cell>
          <cell r="AV83">
            <v>38</v>
          </cell>
          <cell r="AW83">
            <v>40</v>
          </cell>
          <cell r="AX83">
            <v>253</v>
          </cell>
          <cell r="AY83">
            <v>26</v>
          </cell>
          <cell r="AZ83">
            <v>32</v>
          </cell>
          <cell r="BA83">
            <v>31</v>
          </cell>
          <cell r="BB83">
            <v>40</v>
          </cell>
          <cell r="BC83">
            <v>42</v>
          </cell>
          <cell r="BD83">
            <v>33</v>
          </cell>
          <cell r="BE83">
            <v>37</v>
          </cell>
          <cell r="BF83">
            <v>33</v>
          </cell>
          <cell r="BG83">
            <v>28</v>
          </cell>
          <cell r="BH83">
            <v>33</v>
          </cell>
          <cell r="BI83">
            <v>35</v>
          </cell>
          <cell r="BJ83">
            <v>40</v>
          </cell>
          <cell r="BK83">
            <v>42</v>
          </cell>
          <cell r="BL83">
            <v>34</v>
          </cell>
          <cell r="BM83">
            <v>245</v>
          </cell>
          <cell r="BN83">
            <v>35</v>
          </cell>
          <cell r="BO83">
            <v>31</v>
          </cell>
          <cell r="BP83">
            <v>27</v>
          </cell>
          <cell r="BQ83">
            <v>34</v>
          </cell>
          <cell r="BR83">
            <v>34</v>
          </cell>
          <cell r="BS83">
            <v>39</v>
          </cell>
          <cell r="BT83">
            <v>39</v>
          </cell>
          <cell r="BU83">
            <v>239</v>
          </cell>
          <cell r="BV83">
            <v>28</v>
          </cell>
          <cell r="BW83">
            <v>37</v>
          </cell>
          <cell r="BX83">
            <v>32</v>
          </cell>
          <cell r="BY83">
            <v>27</v>
          </cell>
          <cell r="BZ83">
            <v>34</v>
          </cell>
          <cell r="CA83">
            <v>34</v>
          </cell>
          <cell r="CB83">
            <v>37</v>
          </cell>
          <cell r="CC83">
            <v>229</v>
          </cell>
          <cell r="CD83">
            <v>41</v>
          </cell>
          <cell r="CE83">
            <v>30</v>
          </cell>
          <cell r="CF83">
            <v>35</v>
          </cell>
          <cell r="CG83">
            <v>28</v>
          </cell>
          <cell r="CH83">
            <v>28</v>
          </cell>
          <cell r="CI83">
            <v>33</v>
          </cell>
          <cell r="CJ83">
            <v>32</v>
          </cell>
          <cell r="CK83">
            <v>227</v>
          </cell>
          <cell r="CL83">
            <v>33</v>
          </cell>
          <cell r="CM83">
            <v>42</v>
          </cell>
          <cell r="CN83">
            <v>25</v>
          </cell>
          <cell r="CO83">
            <v>32</v>
          </cell>
          <cell r="CP83">
            <v>28</v>
          </cell>
          <cell r="CQ83">
            <v>25</v>
          </cell>
          <cell r="CR83">
            <v>36</v>
          </cell>
          <cell r="CS83">
            <v>221</v>
          </cell>
          <cell r="CT83">
            <v>40</v>
          </cell>
          <cell r="CU83">
            <v>30</v>
          </cell>
          <cell r="CV83">
            <v>43</v>
          </cell>
          <cell r="CW83">
            <v>22</v>
          </cell>
          <cell r="CX83">
            <v>34</v>
          </cell>
          <cell r="CY83">
            <v>28</v>
          </cell>
          <cell r="CZ83">
            <v>23</v>
          </cell>
          <cell r="DA83">
            <v>220</v>
          </cell>
          <cell r="DB83">
            <v>36</v>
          </cell>
          <cell r="DC83">
            <v>35</v>
          </cell>
          <cell r="DD83">
            <v>29</v>
          </cell>
          <cell r="DE83">
            <v>42</v>
          </cell>
          <cell r="DF83">
            <v>19</v>
          </cell>
          <cell r="DG83">
            <v>33</v>
          </cell>
          <cell r="DH83">
            <v>28</v>
          </cell>
          <cell r="DI83">
            <v>222</v>
          </cell>
          <cell r="DJ83">
            <v>27</v>
          </cell>
          <cell r="DK83">
            <v>36</v>
          </cell>
          <cell r="DL83">
            <v>36</v>
          </cell>
          <cell r="DM83">
            <v>29</v>
          </cell>
          <cell r="DN83">
            <v>42</v>
          </cell>
          <cell r="DO83">
            <v>19</v>
          </cell>
          <cell r="DP83">
            <v>33</v>
          </cell>
          <cell r="DQ83">
            <v>222</v>
          </cell>
          <cell r="DR83">
            <v>34</v>
          </cell>
          <cell r="DS83">
            <v>27</v>
          </cell>
          <cell r="DT83">
            <v>40</v>
          </cell>
          <cell r="DU83">
            <v>35</v>
          </cell>
          <cell r="DV83">
            <v>32</v>
          </cell>
          <cell r="DW83">
            <v>44</v>
          </cell>
          <cell r="DX83">
            <v>21</v>
          </cell>
          <cell r="DY83">
            <v>233</v>
          </cell>
          <cell r="DZ83">
            <v>34</v>
          </cell>
          <cell r="EA83">
            <v>32</v>
          </cell>
          <cell r="EB83">
            <v>25</v>
          </cell>
          <cell r="EC83">
            <v>38</v>
          </cell>
          <cell r="ED83">
            <v>31</v>
          </cell>
          <cell r="EE83">
            <v>30</v>
          </cell>
          <cell r="EF83">
            <v>43</v>
          </cell>
          <cell r="EG83">
            <v>233</v>
          </cell>
          <cell r="EH83">
            <v>26</v>
          </cell>
          <cell r="EI83">
            <v>32</v>
          </cell>
          <cell r="EJ83">
            <v>29</v>
          </cell>
          <cell r="EK83">
            <v>24</v>
          </cell>
          <cell r="EL83">
            <v>35</v>
          </cell>
          <cell r="EM83">
            <v>30</v>
          </cell>
          <cell r="EN83">
            <v>31</v>
          </cell>
          <cell r="EO83">
            <v>207</v>
          </cell>
          <cell r="EP83">
            <v>21</v>
          </cell>
          <cell r="EQ83">
            <v>24</v>
          </cell>
          <cell r="ER83">
            <v>33</v>
          </cell>
          <cell r="ES83">
            <v>29</v>
          </cell>
          <cell r="ET83">
            <v>21</v>
          </cell>
          <cell r="EU83">
            <v>34</v>
          </cell>
          <cell r="EV83">
            <v>30</v>
          </cell>
          <cell r="EW83">
            <v>192</v>
          </cell>
          <cell r="EX83">
            <v>15</v>
          </cell>
          <cell r="EY83">
            <v>21</v>
          </cell>
          <cell r="EZ83">
            <v>24</v>
          </cell>
          <cell r="FA83">
            <v>32</v>
          </cell>
          <cell r="FB83">
            <v>28</v>
          </cell>
          <cell r="FC83">
            <v>22</v>
          </cell>
          <cell r="FD83">
            <v>36</v>
          </cell>
          <cell r="FE83">
            <v>178</v>
          </cell>
          <cell r="FF83">
            <v>16</v>
          </cell>
          <cell r="FG83">
            <v>15</v>
          </cell>
          <cell r="FH83">
            <v>23</v>
          </cell>
          <cell r="FI83">
            <v>22</v>
          </cell>
          <cell r="FJ83">
            <v>29</v>
          </cell>
          <cell r="FK83">
            <v>29</v>
          </cell>
          <cell r="FL83">
            <v>22</v>
          </cell>
          <cell r="FM83">
            <v>156</v>
          </cell>
          <cell r="FN83">
            <v>27</v>
          </cell>
          <cell r="FO83">
            <v>16</v>
          </cell>
          <cell r="FP83">
            <v>18</v>
          </cell>
          <cell r="FQ83">
            <v>24</v>
          </cell>
          <cell r="FR83">
            <v>22</v>
          </cell>
          <cell r="FS83">
            <v>28</v>
          </cell>
          <cell r="FT83">
            <v>26</v>
          </cell>
          <cell r="FU83">
            <v>161</v>
          </cell>
          <cell r="FV83">
            <v>13</v>
          </cell>
          <cell r="FW83">
            <v>22</v>
          </cell>
          <cell r="FX83">
            <v>17</v>
          </cell>
          <cell r="FY83">
            <v>14</v>
          </cell>
          <cell r="FZ83">
            <v>27</v>
          </cell>
          <cell r="GA83">
            <v>21</v>
          </cell>
          <cell r="GB83">
            <v>30</v>
          </cell>
          <cell r="GC83">
            <v>144</v>
          </cell>
          <cell r="GD83">
            <v>23</v>
          </cell>
          <cell r="GE83">
            <v>9</v>
          </cell>
          <cell r="GF83">
            <v>19</v>
          </cell>
          <cell r="GG83">
            <v>10</v>
          </cell>
          <cell r="GH83">
            <v>13</v>
          </cell>
          <cell r="GI83">
            <v>25</v>
          </cell>
          <cell r="GJ83">
            <v>16</v>
          </cell>
          <cell r="GK83">
            <v>115</v>
          </cell>
          <cell r="GL83">
            <v>10</v>
          </cell>
          <cell r="GM83">
            <v>23</v>
          </cell>
          <cell r="GN83">
            <v>9</v>
          </cell>
          <cell r="GO83">
            <v>19</v>
          </cell>
          <cell r="GP83">
            <v>10</v>
          </cell>
          <cell r="GQ83">
            <v>13</v>
          </cell>
          <cell r="GR83">
            <v>25</v>
          </cell>
          <cell r="GS83">
            <v>109</v>
          </cell>
        </row>
        <row r="84">
          <cell r="A84">
            <v>3119</v>
          </cell>
          <cell r="B84" t="str">
            <v>Thornton Watlass Church of England Primary School</v>
          </cell>
          <cell r="E84">
            <v>51</v>
          </cell>
          <cell r="F84">
            <v>57</v>
          </cell>
          <cell r="G84">
            <v>7</v>
          </cell>
          <cell r="H84" t="str">
            <v>Hambleton 006</v>
          </cell>
          <cell r="I84" t="str">
            <v>North Yorkshire</v>
          </cell>
          <cell r="J84" t="str">
            <v>Leeds Diocese (CE)</v>
          </cell>
          <cell r="K84">
            <v>7</v>
          </cell>
          <cell r="L84">
            <v>0</v>
          </cell>
          <cell r="M84">
            <v>0</v>
          </cell>
          <cell r="N84">
            <v>7</v>
          </cell>
          <cell r="O84">
            <v>1.75</v>
          </cell>
          <cell r="P84">
            <v>8152603</v>
          </cell>
          <cell r="Q84" t="str">
            <v>Bedale and villages</v>
          </cell>
          <cell r="R84" t="str">
            <v>Mark Ashton</v>
          </cell>
          <cell r="S84">
            <v>2</v>
          </cell>
          <cell r="T84">
            <v>14</v>
          </cell>
          <cell r="U84">
            <v>13</v>
          </cell>
          <cell r="V84">
            <v>8</v>
          </cell>
          <cell r="W84">
            <v>4</v>
          </cell>
          <cell r="X84">
            <v>12</v>
          </cell>
          <cell r="Y84">
            <v>2</v>
          </cell>
          <cell r="Z84">
            <v>8</v>
          </cell>
          <cell r="AA84">
            <v>5</v>
          </cell>
          <cell r="AB84">
            <v>14</v>
          </cell>
          <cell r="AC84">
            <v>4</v>
          </cell>
          <cell r="AD84">
            <v>6</v>
          </cell>
          <cell r="AE84">
            <v>4</v>
          </cell>
          <cell r="AF84">
            <v>12</v>
          </cell>
          <cell r="AG84">
            <v>1</v>
          </cell>
          <cell r="AH84">
            <v>7</v>
          </cell>
          <cell r="AI84">
            <v>5</v>
          </cell>
          <cell r="AJ84">
            <v>8</v>
          </cell>
          <cell r="AK84">
            <v>4</v>
          </cell>
          <cell r="AL84">
            <v>6</v>
          </cell>
          <cell r="AM84">
            <v>4</v>
          </cell>
          <cell r="AN84">
            <v>12</v>
          </cell>
          <cell r="AO84">
            <v>1</v>
          </cell>
          <cell r="AP84">
            <v>7</v>
          </cell>
          <cell r="AQ84">
            <v>4</v>
          </cell>
          <cell r="AR84">
            <v>8</v>
          </cell>
          <cell r="AS84">
            <v>4</v>
          </cell>
          <cell r="AT84">
            <v>6</v>
          </cell>
          <cell r="AU84">
            <v>5</v>
          </cell>
          <cell r="AV84">
            <v>12</v>
          </cell>
          <cell r="AW84">
            <v>2</v>
          </cell>
          <cell r="AX84">
            <v>41</v>
          </cell>
          <cell r="AY84">
            <v>1</v>
          </cell>
          <cell r="AZ84">
            <v>3</v>
          </cell>
          <cell r="BA84">
            <v>8</v>
          </cell>
          <cell r="BB84">
            <v>4</v>
          </cell>
          <cell r="BC84">
            <v>6</v>
          </cell>
          <cell r="BD84">
            <v>6</v>
          </cell>
          <cell r="BE84">
            <v>12</v>
          </cell>
          <cell r="BF84">
            <v>4</v>
          </cell>
          <cell r="BG84">
            <v>2</v>
          </cell>
          <cell r="BH84">
            <v>3</v>
          </cell>
          <cell r="BI84">
            <v>10</v>
          </cell>
          <cell r="BJ84">
            <v>5</v>
          </cell>
          <cell r="BK84">
            <v>5</v>
          </cell>
          <cell r="BL84">
            <v>8</v>
          </cell>
          <cell r="BM84">
            <v>37</v>
          </cell>
          <cell r="BN84">
            <v>4</v>
          </cell>
          <cell r="BO84">
            <v>4</v>
          </cell>
          <cell r="BP84">
            <v>3</v>
          </cell>
          <cell r="BQ84">
            <v>3</v>
          </cell>
          <cell r="BR84">
            <v>10</v>
          </cell>
          <cell r="BS84">
            <v>5</v>
          </cell>
          <cell r="BT84">
            <v>5</v>
          </cell>
          <cell r="BU84">
            <v>34</v>
          </cell>
          <cell r="BV84">
            <v>1</v>
          </cell>
          <cell r="BW84">
            <v>3</v>
          </cell>
          <cell r="BX84">
            <v>4</v>
          </cell>
          <cell r="BY84">
            <v>4</v>
          </cell>
          <cell r="BZ84">
            <v>3</v>
          </cell>
          <cell r="CA84">
            <v>8</v>
          </cell>
          <cell r="CB84">
            <v>5</v>
          </cell>
          <cell r="CC84">
            <v>28</v>
          </cell>
          <cell r="CD84">
            <v>8</v>
          </cell>
          <cell r="CE84">
            <v>1</v>
          </cell>
          <cell r="CF84">
            <v>3</v>
          </cell>
          <cell r="CG84">
            <v>4</v>
          </cell>
          <cell r="CH84">
            <v>3</v>
          </cell>
          <cell r="CI84">
            <v>3</v>
          </cell>
          <cell r="CJ84">
            <v>8</v>
          </cell>
          <cell r="CK84">
            <v>30</v>
          </cell>
          <cell r="CL84">
            <v>3</v>
          </cell>
          <cell r="CM84">
            <v>7</v>
          </cell>
          <cell r="CN84">
            <v>1</v>
          </cell>
          <cell r="CO84">
            <v>3</v>
          </cell>
          <cell r="CP84">
            <v>2</v>
          </cell>
          <cell r="CQ84">
            <v>4</v>
          </cell>
          <cell r="CR84">
            <v>3</v>
          </cell>
          <cell r="CS84">
            <v>23</v>
          </cell>
          <cell r="CT84">
            <v>6</v>
          </cell>
          <cell r="CU84">
            <v>4</v>
          </cell>
          <cell r="CV84">
            <v>5</v>
          </cell>
          <cell r="CW84">
            <v>2</v>
          </cell>
          <cell r="CX84">
            <v>4</v>
          </cell>
          <cell r="CY84">
            <v>6</v>
          </cell>
          <cell r="CZ84">
            <v>5</v>
          </cell>
          <cell r="DA84">
            <v>32</v>
          </cell>
          <cell r="DB84">
            <v>1</v>
          </cell>
          <cell r="DC84">
            <v>8</v>
          </cell>
          <cell r="DD84">
            <v>5</v>
          </cell>
          <cell r="DE84">
            <v>9</v>
          </cell>
          <cell r="DF84">
            <v>2</v>
          </cell>
          <cell r="DG84">
            <v>6</v>
          </cell>
          <cell r="DH84">
            <v>7</v>
          </cell>
          <cell r="DI84">
            <v>38</v>
          </cell>
          <cell r="DJ84">
            <v>5</v>
          </cell>
          <cell r="DK84">
            <v>1</v>
          </cell>
          <cell r="DL84">
            <v>8</v>
          </cell>
          <cell r="DM84">
            <v>4</v>
          </cell>
          <cell r="DN84">
            <v>6</v>
          </cell>
          <cell r="DO84">
            <v>0</v>
          </cell>
          <cell r="DP84">
            <v>4</v>
          </cell>
          <cell r="DQ84">
            <v>28</v>
          </cell>
          <cell r="DR84">
            <v>4</v>
          </cell>
          <cell r="DS84">
            <v>12</v>
          </cell>
          <cell r="DT84">
            <v>7</v>
          </cell>
          <cell r="DU84">
            <v>8</v>
          </cell>
          <cell r="DV84">
            <v>5</v>
          </cell>
          <cell r="DW84">
            <v>9</v>
          </cell>
          <cell r="DX84">
            <v>2</v>
          </cell>
          <cell r="DY84">
            <v>47</v>
          </cell>
          <cell r="DZ84">
            <v>3</v>
          </cell>
          <cell r="EA84">
            <v>3</v>
          </cell>
          <cell r="EB84">
            <v>6</v>
          </cell>
          <cell r="EC84">
            <v>2</v>
          </cell>
          <cell r="ED84">
            <v>7</v>
          </cell>
          <cell r="EE84">
            <v>5</v>
          </cell>
          <cell r="EF84">
            <v>6</v>
          </cell>
          <cell r="EG84">
            <v>32</v>
          </cell>
          <cell r="EH84">
            <v>3</v>
          </cell>
          <cell r="EI84">
            <v>4</v>
          </cell>
          <cell r="EJ84">
            <v>3</v>
          </cell>
          <cell r="EK84">
            <v>8</v>
          </cell>
          <cell r="EL84">
            <v>2</v>
          </cell>
          <cell r="EM84">
            <v>5</v>
          </cell>
          <cell r="EN84">
            <v>5</v>
          </cell>
          <cell r="EO84">
            <v>30</v>
          </cell>
          <cell r="EP84">
            <v>3</v>
          </cell>
          <cell r="EQ84">
            <v>3</v>
          </cell>
          <cell r="ER84">
            <v>4</v>
          </cell>
          <cell r="ES84">
            <v>5</v>
          </cell>
          <cell r="ET84">
            <v>6</v>
          </cell>
          <cell r="EU84">
            <v>3</v>
          </cell>
          <cell r="EV84">
            <v>5</v>
          </cell>
          <cell r="EW84">
            <v>29</v>
          </cell>
          <cell r="EX84">
            <v>2</v>
          </cell>
          <cell r="EY84">
            <v>2</v>
          </cell>
          <cell r="EZ84">
            <v>3</v>
          </cell>
          <cell r="FA84">
            <v>6</v>
          </cell>
          <cell r="FB84">
            <v>5</v>
          </cell>
          <cell r="FC84">
            <v>6</v>
          </cell>
          <cell r="FD84">
            <v>4</v>
          </cell>
          <cell r="FE84">
            <v>28</v>
          </cell>
          <cell r="FF84">
            <v>1</v>
          </cell>
          <cell r="FG84">
            <v>3</v>
          </cell>
          <cell r="FH84">
            <v>2</v>
          </cell>
          <cell r="FI84">
            <v>1</v>
          </cell>
          <cell r="FJ84">
            <v>10</v>
          </cell>
          <cell r="FK84">
            <v>6</v>
          </cell>
          <cell r="FL84">
            <v>6</v>
          </cell>
          <cell r="FM84">
            <v>29</v>
          </cell>
          <cell r="FN84">
            <v>0</v>
          </cell>
          <cell r="FO84">
            <v>1</v>
          </cell>
          <cell r="FP84">
            <v>3</v>
          </cell>
          <cell r="FQ84">
            <v>2</v>
          </cell>
          <cell r="FR84">
            <v>3</v>
          </cell>
          <cell r="FS84">
            <v>10</v>
          </cell>
          <cell r="FT84">
            <v>6</v>
          </cell>
          <cell r="FU84">
            <v>25</v>
          </cell>
          <cell r="FV84">
            <v>0</v>
          </cell>
          <cell r="FW84">
            <v>1</v>
          </cell>
          <cell r="FX84">
            <v>2</v>
          </cell>
          <cell r="FY84">
            <v>2</v>
          </cell>
          <cell r="FZ84">
            <v>4</v>
          </cell>
          <cell r="GA84">
            <v>3</v>
          </cell>
          <cell r="GB84">
            <v>9</v>
          </cell>
          <cell r="GC84">
            <v>21</v>
          </cell>
          <cell r="GD84">
            <v>2</v>
          </cell>
          <cell r="GE84">
            <v>0</v>
          </cell>
          <cell r="GF84">
            <v>0</v>
          </cell>
          <cell r="GG84">
            <v>1</v>
          </cell>
          <cell r="GH84">
            <v>4</v>
          </cell>
          <cell r="GI84">
            <v>0</v>
          </cell>
          <cell r="GJ84">
            <v>3</v>
          </cell>
          <cell r="GK84">
            <v>10</v>
          </cell>
          <cell r="GL84">
            <v>1</v>
          </cell>
          <cell r="GM84">
            <v>2</v>
          </cell>
          <cell r="GN84">
            <v>0</v>
          </cell>
          <cell r="GO84">
            <v>0</v>
          </cell>
          <cell r="GP84">
            <v>1</v>
          </cell>
          <cell r="GQ84">
            <v>4</v>
          </cell>
          <cell r="GR84">
            <v>0</v>
          </cell>
          <cell r="GS84">
            <v>8</v>
          </cell>
        </row>
        <row r="85">
          <cell r="A85">
            <v>3120</v>
          </cell>
          <cell r="B85" t="str">
            <v>Topcliffe CofE Academy</v>
          </cell>
          <cell r="D85" t="str">
            <v>Academy</v>
          </cell>
          <cell r="E85">
            <v>105</v>
          </cell>
          <cell r="F85">
            <v>114</v>
          </cell>
          <cell r="G85">
            <v>15</v>
          </cell>
          <cell r="H85" t="str">
            <v>Hambleton 009</v>
          </cell>
          <cell r="I85" t="str">
            <v>North Yorkshire</v>
          </cell>
          <cell r="J85" t="str">
            <v>York</v>
          </cell>
          <cell r="K85">
            <v>42</v>
          </cell>
          <cell r="L85">
            <v>0</v>
          </cell>
          <cell r="M85">
            <v>0</v>
          </cell>
          <cell r="N85">
            <v>42</v>
          </cell>
          <cell r="O85">
            <v>10.5</v>
          </cell>
          <cell r="P85">
            <v>8152638</v>
          </cell>
          <cell r="Q85" t="str">
            <v>Thirsk outer west</v>
          </cell>
          <cell r="R85" t="str">
            <v>Mark Ashton</v>
          </cell>
          <cell r="S85">
            <v>67</v>
          </cell>
          <cell r="T85">
            <v>32</v>
          </cell>
          <cell r="U85">
            <v>153</v>
          </cell>
          <cell r="V85">
            <v>19</v>
          </cell>
          <cell r="W85">
            <v>19</v>
          </cell>
          <cell r="X85">
            <v>13</v>
          </cell>
          <cell r="Y85">
            <v>22</v>
          </cell>
          <cell r="Z85">
            <v>10</v>
          </cell>
          <cell r="AA85">
            <v>13</v>
          </cell>
          <cell r="AB85">
            <v>13</v>
          </cell>
          <cell r="AC85">
            <v>12</v>
          </cell>
          <cell r="AD85">
            <v>18</v>
          </cell>
          <cell r="AE85">
            <v>17</v>
          </cell>
          <cell r="AF85">
            <v>11</v>
          </cell>
          <cell r="AG85">
            <v>18</v>
          </cell>
          <cell r="AH85">
            <v>10</v>
          </cell>
          <cell r="AI85">
            <v>12</v>
          </cell>
          <cell r="AJ85">
            <v>12</v>
          </cell>
          <cell r="AK85">
            <v>11</v>
          </cell>
          <cell r="AL85">
            <v>19</v>
          </cell>
          <cell r="AM85">
            <v>20</v>
          </cell>
          <cell r="AN85">
            <v>12</v>
          </cell>
          <cell r="AO85">
            <v>14</v>
          </cell>
          <cell r="AP85">
            <v>10</v>
          </cell>
          <cell r="AQ85">
            <v>16</v>
          </cell>
          <cell r="AR85">
            <v>12</v>
          </cell>
          <cell r="AS85">
            <v>12</v>
          </cell>
          <cell r="AT85">
            <v>19</v>
          </cell>
          <cell r="AU85">
            <v>19</v>
          </cell>
          <cell r="AV85">
            <v>12</v>
          </cell>
          <cell r="AW85">
            <v>15</v>
          </cell>
          <cell r="AX85">
            <v>105</v>
          </cell>
          <cell r="AY85">
            <v>18</v>
          </cell>
          <cell r="AZ85">
            <v>17</v>
          </cell>
          <cell r="BA85">
            <v>12</v>
          </cell>
          <cell r="BB85">
            <v>11</v>
          </cell>
          <cell r="BC85">
            <v>15</v>
          </cell>
          <cell r="BD85">
            <v>20</v>
          </cell>
          <cell r="BE85">
            <v>13</v>
          </cell>
          <cell r="BF85">
            <v>13</v>
          </cell>
          <cell r="BG85">
            <v>18</v>
          </cell>
          <cell r="BH85">
            <v>18</v>
          </cell>
          <cell r="BI85">
            <v>10</v>
          </cell>
          <cell r="BJ85">
            <v>10</v>
          </cell>
          <cell r="BK85">
            <v>17</v>
          </cell>
          <cell r="BL85">
            <v>20</v>
          </cell>
          <cell r="BM85">
            <v>106</v>
          </cell>
          <cell r="BN85">
            <v>12</v>
          </cell>
          <cell r="BO85">
            <v>13</v>
          </cell>
          <cell r="BP85">
            <v>16</v>
          </cell>
          <cell r="BQ85">
            <v>16</v>
          </cell>
          <cell r="BR85">
            <v>11</v>
          </cell>
          <cell r="BS85">
            <v>10</v>
          </cell>
          <cell r="BT85">
            <v>17</v>
          </cell>
          <cell r="BU85">
            <v>95</v>
          </cell>
          <cell r="BV85">
            <v>14</v>
          </cell>
          <cell r="BW85">
            <v>15</v>
          </cell>
          <cell r="BX85">
            <v>13</v>
          </cell>
          <cell r="BY85">
            <v>16</v>
          </cell>
          <cell r="BZ85">
            <v>16</v>
          </cell>
          <cell r="CA85">
            <v>10</v>
          </cell>
          <cell r="CB85">
            <v>11</v>
          </cell>
          <cell r="CC85">
            <v>95</v>
          </cell>
          <cell r="CD85">
            <v>22</v>
          </cell>
          <cell r="CE85">
            <v>14</v>
          </cell>
          <cell r="CF85">
            <v>13</v>
          </cell>
          <cell r="CG85">
            <v>13</v>
          </cell>
          <cell r="CH85">
            <v>15</v>
          </cell>
          <cell r="CI85">
            <v>17</v>
          </cell>
          <cell r="CJ85">
            <v>10</v>
          </cell>
          <cell r="CK85">
            <v>104</v>
          </cell>
          <cell r="CL85">
            <v>16</v>
          </cell>
          <cell r="CM85">
            <v>15</v>
          </cell>
          <cell r="CN85">
            <v>13</v>
          </cell>
          <cell r="CO85">
            <v>13</v>
          </cell>
          <cell r="CP85">
            <v>14</v>
          </cell>
          <cell r="CQ85">
            <v>16</v>
          </cell>
          <cell r="CR85">
            <v>17</v>
          </cell>
          <cell r="CS85">
            <v>104</v>
          </cell>
          <cell r="CT85">
            <v>12</v>
          </cell>
          <cell r="CU85">
            <v>15</v>
          </cell>
          <cell r="CV85">
            <v>16</v>
          </cell>
          <cell r="CW85">
            <v>17</v>
          </cell>
          <cell r="CX85">
            <v>11</v>
          </cell>
          <cell r="CY85">
            <v>15</v>
          </cell>
          <cell r="CZ85">
            <v>15</v>
          </cell>
          <cell r="DA85">
            <v>101</v>
          </cell>
          <cell r="DB85">
            <v>23</v>
          </cell>
          <cell r="DC85">
            <v>12</v>
          </cell>
          <cell r="DD85">
            <v>15</v>
          </cell>
          <cell r="DE85">
            <v>14</v>
          </cell>
          <cell r="DF85">
            <v>18</v>
          </cell>
          <cell r="DG85">
            <v>10</v>
          </cell>
          <cell r="DH85">
            <v>14</v>
          </cell>
          <cell r="DI85">
            <v>106</v>
          </cell>
          <cell r="DJ85">
            <v>16</v>
          </cell>
          <cell r="DK85">
            <v>23</v>
          </cell>
          <cell r="DL85">
            <v>12</v>
          </cell>
          <cell r="DM85">
            <v>15</v>
          </cell>
          <cell r="DN85">
            <v>15</v>
          </cell>
          <cell r="DO85">
            <v>18</v>
          </cell>
          <cell r="DP85">
            <v>9</v>
          </cell>
          <cell r="DQ85">
            <v>108</v>
          </cell>
          <cell r="DR85">
            <v>16</v>
          </cell>
          <cell r="DS85">
            <v>13</v>
          </cell>
          <cell r="DT85">
            <v>23</v>
          </cell>
          <cell r="DU85">
            <v>12</v>
          </cell>
          <cell r="DV85">
            <v>13</v>
          </cell>
          <cell r="DW85">
            <v>15</v>
          </cell>
          <cell r="DX85">
            <v>17</v>
          </cell>
          <cell r="DY85">
            <v>109</v>
          </cell>
          <cell r="DZ85">
            <v>14</v>
          </cell>
          <cell r="EA85">
            <v>15</v>
          </cell>
          <cell r="EB85">
            <v>9</v>
          </cell>
          <cell r="EC85">
            <v>21</v>
          </cell>
          <cell r="ED85">
            <v>13</v>
          </cell>
          <cell r="EE85">
            <v>13</v>
          </cell>
          <cell r="EF85">
            <v>15</v>
          </cell>
          <cell r="EG85">
            <v>100</v>
          </cell>
          <cell r="EH85">
            <v>17</v>
          </cell>
          <cell r="EI85">
            <v>14</v>
          </cell>
          <cell r="EJ85">
            <v>17</v>
          </cell>
          <cell r="EK85">
            <v>12</v>
          </cell>
          <cell r="EL85">
            <v>21</v>
          </cell>
          <cell r="EM85">
            <v>13</v>
          </cell>
          <cell r="EN85">
            <v>15</v>
          </cell>
          <cell r="EO85">
            <v>109</v>
          </cell>
          <cell r="EP85">
            <v>18</v>
          </cell>
          <cell r="EQ85">
            <v>16</v>
          </cell>
          <cell r="ER85">
            <v>14</v>
          </cell>
          <cell r="ES85">
            <v>17</v>
          </cell>
          <cell r="ET85">
            <v>10</v>
          </cell>
          <cell r="EU85">
            <v>19</v>
          </cell>
          <cell r="EV85">
            <v>12</v>
          </cell>
          <cell r="EW85">
            <v>106</v>
          </cell>
          <cell r="EX85">
            <v>14</v>
          </cell>
          <cell r="EY85">
            <v>18</v>
          </cell>
          <cell r="EZ85">
            <v>16</v>
          </cell>
          <cell r="FA85">
            <v>15</v>
          </cell>
          <cell r="FB85">
            <v>17</v>
          </cell>
          <cell r="FC85">
            <v>12</v>
          </cell>
          <cell r="FD85">
            <v>18</v>
          </cell>
          <cell r="FE85">
            <v>110</v>
          </cell>
          <cell r="FF85">
            <v>17</v>
          </cell>
          <cell r="FG85">
            <v>11</v>
          </cell>
          <cell r="FH85">
            <v>18</v>
          </cell>
          <cell r="FI85">
            <v>16</v>
          </cell>
          <cell r="FJ85">
            <v>16</v>
          </cell>
          <cell r="FK85">
            <v>17</v>
          </cell>
          <cell r="FL85">
            <v>12</v>
          </cell>
          <cell r="FM85">
            <v>107</v>
          </cell>
          <cell r="FN85">
            <v>16</v>
          </cell>
          <cell r="FO85">
            <v>16</v>
          </cell>
          <cell r="FP85">
            <v>13</v>
          </cell>
          <cell r="FQ85">
            <v>18</v>
          </cell>
          <cell r="FR85">
            <v>15</v>
          </cell>
          <cell r="FS85">
            <v>15</v>
          </cell>
          <cell r="FT85">
            <v>17</v>
          </cell>
          <cell r="FU85">
            <v>110</v>
          </cell>
          <cell r="FV85">
            <v>11</v>
          </cell>
          <cell r="FW85">
            <v>15</v>
          </cell>
          <cell r="FX85">
            <v>15</v>
          </cell>
          <cell r="FY85">
            <v>12</v>
          </cell>
          <cell r="FZ85">
            <v>18</v>
          </cell>
          <cell r="GA85">
            <v>14</v>
          </cell>
          <cell r="GB85">
            <v>15</v>
          </cell>
          <cell r="GC85">
            <v>100</v>
          </cell>
          <cell r="GD85">
            <v>15</v>
          </cell>
          <cell r="GE85">
            <v>11</v>
          </cell>
          <cell r="GF85">
            <v>16</v>
          </cell>
          <cell r="GG85">
            <v>15</v>
          </cell>
          <cell r="GH85">
            <v>12</v>
          </cell>
          <cell r="GI85">
            <v>19</v>
          </cell>
          <cell r="GJ85">
            <v>14</v>
          </cell>
          <cell r="GK85">
            <v>102</v>
          </cell>
          <cell r="GL85">
            <v>17</v>
          </cell>
          <cell r="GM85">
            <v>15</v>
          </cell>
          <cell r="GN85">
            <v>11</v>
          </cell>
          <cell r="GO85">
            <v>16</v>
          </cell>
          <cell r="GP85">
            <v>15</v>
          </cell>
          <cell r="GQ85">
            <v>12</v>
          </cell>
          <cell r="GR85">
            <v>19</v>
          </cell>
          <cell r="GS85">
            <v>105</v>
          </cell>
        </row>
        <row r="86">
          <cell r="A86">
            <v>3228</v>
          </cell>
          <cell r="B86" t="str">
            <v>Admiral Long Church of England Primary School</v>
          </cell>
          <cell r="E86">
            <v>53</v>
          </cell>
          <cell r="F86">
            <v>53</v>
          </cell>
          <cell r="G86">
            <v>7</v>
          </cell>
          <cell r="H86" t="str">
            <v>Harrogate 018</v>
          </cell>
          <cell r="I86" t="str">
            <v>North Yorkshire</v>
          </cell>
          <cell r="J86" t="str">
            <v>Leeds Diocese (CE)</v>
          </cell>
          <cell r="K86">
            <v>18</v>
          </cell>
          <cell r="L86">
            <v>0</v>
          </cell>
          <cell r="M86">
            <v>0</v>
          </cell>
          <cell r="N86">
            <v>18</v>
          </cell>
          <cell r="O86">
            <v>4.5</v>
          </cell>
          <cell r="P86">
            <v>8152611</v>
          </cell>
          <cell r="Q86" t="str">
            <v>Harrogate Outer West</v>
          </cell>
          <cell r="R86" t="str">
            <v>Sue Turley</v>
          </cell>
          <cell r="S86">
            <v>22</v>
          </cell>
          <cell r="T86">
            <v>19</v>
          </cell>
          <cell r="U86">
            <v>66</v>
          </cell>
          <cell r="V86">
            <v>4</v>
          </cell>
          <cell r="W86">
            <v>4</v>
          </cell>
          <cell r="X86">
            <v>3</v>
          </cell>
          <cell r="Y86">
            <v>5</v>
          </cell>
          <cell r="Z86">
            <v>5</v>
          </cell>
          <cell r="AA86">
            <v>7</v>
          </cell>
          <cell r="AB86">
            <v>2</v>
          </cell>
          <cell r="AC86">
            <v>4</v>
          </cell>
          <cell r="AD86">
            <v>4</v>
          </cell>
          <cell r="AE86">
            <v>3</v>
          </cell>
          <cell r="AF86">
            <v>3</v>
          </cell>
          <cell r="AG86">
            <v>5</v>
          </cell>
          <cell r="AH86">
            <v>5</v>
          </cell>
          <cell r="AI86">
            <v>8</v>
          </cell>
          <cell r="AJ86">
            <v>0</v>
          </cell>
          <cell r="AK86">
            <v>4</v>
          </cell>
          <cell r="AL86">
            <v>4</v>
          </cell>
          <cell r="AM86">
            <v>2</v>
          </cell>
          <cell r="AN86">
            <v>3</v>
          </cell>
          <cell r="AO86">
            <v>5</v>
          </cell>
          <cell r="AP86">
            <v>5</v>
          </cell>
          <cell r="AQ86">
            <v>3</v>
          </cell>
          <cell r="AR86">
            <v>0</v>
          </cell>
          <cell r="AS86">
            <v>4</v>
          </cell>
          <cell r="AT86">
            <v>5</v>
          </cell>
          <cell r="AU86">
            <v>2</v>
          </cell>
          <cell r="AV86">
            <v>3</v>
          </cell>
          <cell r="AW86">
            <v>4</v>
          </cell>
          <cell r="AX86">
            <v>21</v>
          </cell>
          <cell r="AY86">
            <v>5</v>
          </cell>
          <cell r="AZ86">
            <v>3</v>
          </cell>
          <cell r="BA86">
            <v>1</v>
          </cell>
          <cell r="BB86">
            <v>4</v>
          </cell>
          <cell r="BC86">
            <v>4</v>
          </cell>
          <cell r="BD86">
            <v>4</v>
          </cell>
          <cell r="BE86">
            <v>3</v>
          </cell>
          <cell r="BF86">
            <v>3</v>
          </cell>
          <cell r="BG86">
            <v>5</v>
          </cell>
          <cell r="BH86">
            <v>2</v>
          </cell>
          <cell r="BI86">
            <v>1</v>
          </cell>
          <cell r="BJ86">
            <v>4</v>
          </cell>
          <cell r="BK86">
            <v>4</v>
          </cell>
          <cell r="BL86">
            <v>4</v>
          </cell>
          <cell r="BM86">
            <v>23</v>
          </cell>
          <cell r="BN86">
            <v>2</v>
          </cell>
          <cell r="BO86">
            <v>3</v>
          </cell>
          <cell r="BP86">
            <v>5</v>
          </cell>
          <cell r="BQ86">
            <v>2</v>
          </cell>
          <cell r="BR86">
            <v>1</v>
          </cell>
          <cell r="BS86">
            <v>4</v>
          </cell>
          <cell r="BT86">
            <v>4</v>
          </cell>
          <cell r="BU86">
            <v>21</v>
          </cell>
          <cell r="BV86">
            <v>1</v>
          </cell>
          <cell r="BW86">
            <v>2</v>
          </cell>
          <cell r="BX86">
            <v>3</v>
          </cell>
          <cell r="BY86">
            <v>4</v>
          </cell>
          <cell r="BZ86">
            <v>2</v>
          </cell>
          <cell r="CA86">
            <v>1</v>
          </cell>
          <cell r="CB86">
            <v>5</v>
          </cell>
          <cell r="CC86">
            <v>18</v>
          </cell>
          <cell r="CD86">
            <v>2</v>
          </cell>
          <cell r="CE86">
            <v>2</v>
          </cell>
          <cell r="CF86">
            <v>2</v>
          </cell>
          <cell r="CG86">
            <v>3</v>
          </cell>
          <cell r="CH86">
            <v>5</v>
          </cell>
          <cell r="CI86">
            <v>3</v>
          </cell>
          <cell r="CJ86">
            <v>1</v>
          </cell>
          <cell r="CK86">
            <v>18</v>
          </cell>
          <cell r="CL86">
            <v>1</v>
          </cell>
          <cell r="CM86">
            <v>3</v>
          </cell>
          <cell r="CN86">
            <v>3</v>
          </cell>
          <cell r="CO86">
            <v>4</v>
          </cell>
          <cell r="CP86">
            <v>3</v>
          </cell>
          <cell r="CQ86">
            <v>7</v>
          </cell>
          <cell r="CR86">
            <v>5</v>
          </cell>
          <cell r="CS86">
            <v>26</v>
          </cell>
          <cell r="CT86">
            <v>2</v>
          </cell>
          <cell r="CU86">
            <v>1</v>
          </cell>
          <cell r="CV86">
            <v>2</v>
          </cell>
          <cell r="CW86">
            <v>3</v>
          </cell>
          <cell r="CX86">
            <v>5</v>
          </cell>
          <cell r="CY86">
            <v>6</v>
          </cell>
          <cell r="CZ86">
            <v>7</v>
          </cell>
          <cell r="DA86">
            <v>26</v>
          </cell>
          <cell r="DB86">
            <v>5</v>
          </cell>
          <cell r="DC86">
            <v>2</v>
          </cell>
          <cell r="DD86">
            <v>1</v>
          </cell>
          <cell r="DE86">
            <v>2</v>
          </cell>
          <cell r="DF86">
            <v>3</v>
          </cell>
          <cell r="DG86">
            <v>5</v>
          </cell>
          <cell r="DH86">
            <v>5</v>
          </cell>
          <cell r="DI86">
            <v>23</v>
          </cell>
          <cell r="DJ86">
            <v>4</v>
          </cell>
          <cell r="DK86">
            <v>4</v>
          </cell>
          <cell r="DL86">
            <v>2</v>
          </cell>
          <cell r="DM86">
            <v>1</v>
          </cell>
          <cell r="DN86">
            <v>3</v>
          </cell>
          <cell r="DO86">
            <v>4</v>
          </cell>
          <cell r="DP86">
            <v>6</v>
          </cell>
          <cell r="DQ86">
            <v>24</v>
          </cell>
          <cell r="DR86">
            <v>3</v>
          </cell>
          <cell r="DS86">
            <v>5</v>
          </cell>
          <cell r="DT86">
            <v>4</v>
          </cell>
          <cell r="DU86">
            <v>3</v>
          </cell>
          <cell r="DV86">
            <v>1</v>
          </cell>
          <cell r="DW86">
            <v>5</v>
          </cell>
          <cell r="DX86">
            <v>5</v>
          </cell>
          <cell r="DY86">
            <v>26</v>
          </cell>
          <cell r="DZ86">
            <v>6</v>
          </cell>
          <cell r="EA86">
            <v>4</v>
          </cell>
          <cell r="EB86">
            <v>6</v>
          </cell>
          <cell r="EC86">
            <v>4</v>
          </cell>
          <cell r="ED86">
            <v>2</v>
          </cell>
          <cell r="EE86">
            <v>1</v>
          </cell>
          <cell r="EF86">
            <v>5</v>
          </cell>
          <cell r="EG86">
            <v>28</v>
          </cell>
          <cell r="EH86">
            <v>12</v>
          </cell>
          <cell r="EI86">
            <v>5</v>
          </cell>
          <cell r="EJ86">
            <v>6</v>
          </cell>
          <cell r="EK86">
            <v>6</v>
          </cell>
          <cell r="EL86">
            <v>4</v>
          </cell>
          <cell r="EM86">
            <v>3</v>
          </cell>
          <cell r="EN86">
            <v>1</v>
          </cell>
          <cell r="EO86">
            <v>37</v>
          </cell>
          <cell r="EP86">
            <v>4</v>
          </cell>
          <cell r="EQ86">
            <v>9</v>
          </cell>
          <cell r="ER86">
            <v>8</v>
          </cell>
          <cell r="ES86">
            <v>5</v>
          </cell>
          <cell r="ET86">
            <v>7</v>
          </cell>
          <cell r="EU86">
            <v>4</v>
          </cell>
          <cell r="EV86">
            <v>4</v>
          </cell>
          <cell r="EW86">
            <v>41</v>
          </cell>
          <cell r="EX86">
            <v>9</v>
          </cell>
          <cell r="EY86">
            <v>4</v>
          </cell>
          <cell r="EZ86">
            <v>13</v>
          </cell>
          <cell r="FA86">
            <v>8</v>
          </cell>
          <cell r="FB86">
            <v>3</v>
          </cell>
          <cell r="FC86">
            <v>10</v>
          </cell>
          <cell r="FD86">
            <v>4</v>
          </cell>
          <cell r="FE86">
            <v>51</v>
          </cell>
          <cell r="FF86">
            <v>4</v>
          </cell>
          <cell r="FG86">
            <v>7</v>
          </cell>
          <cell r="FH86">
            <v>5</v>
          </cell>
          <cell r="FI86">
            <v>6</v>
          </cell>
          <cell r="FJ86">
            <v>7</v>
          </cell>
          <cell r="FK86">
            <v>4</v>
          </cell>
          <cell r="FL86">
            <v>9</v>
          </cell>
          <cell r="FM86">
            <v>42</v>
          </cell>
          <cell r="FN86">
            <v>8</v>
          </cell>
          <cell r="FO86">
            <v>5</v>
          </cell>
          <cell r="FP86">
            <v>5</v>
          </cell>
          <cell r="FQ86">
            <v>5</v>
          </cell>
          <cell r="FR86">
            <v>7</v>
          </cell>
          <cell r="FS86">
            <v>8</v>
          </cell>
          <cell r="FT86">
            <v>4</v>
          </cell>
          <cell r="FU86">
            <v>42</v>
          </cell>
          <cell r="FV86">
            <v>5</v>
          </cell>
          <cell r="FW86">
            <v>10</v>
          </cell>
          <cell r="FX86">
            <v>5</v>
          </cell>
          <cell r="FY86">
            <v>4</v>
          </cell>
          <cell r="FZ86">
            <v>5</v>
          </cell>
          <cell r="GA86">
            <v>6</v>
          </cell>
          <cell r="GB86">
            <v>6</v>
          </cell>
          <cell r="GC86">
            <v>41</v>
          </cell>
          <cell r="GD86">
            <v>9</v>
          </cell>
          <cell r="GE86">
            <v>4</v>
          </cell>
          <cell r="GF86">
            <v>10</v>
          </cell>
          <cell r="GG86">
            <v>6</v>
          </cell>
          <cell r="GH86">
            <v>4</v>
          </cell>
          <cell r="GI86">
            <v>6</v>
          </cell>
          <cell r="GJ86">
            <v>6</v>
          </cell>
          <cell r="GK86">
            <v>45</v>
          </cell>
          <cell r="GL86">
            <v>6</v>
          </cell>
          <cell r="GM86">
            <v>9</v>
          </cell>
          <cell r="GN86">
            <v>4</v>
          </cell>
          <cell r="GO86">
            <v>10</v>
          </cell>
          <cell r="GP86">
            <v>6</v>
          </cell>
          <cell r="GQ86">
            <v>4</v>
          </cell>
          <cell r="GR86">
            <v>6</v>
          </cell>
          <cell r="GS86">
            <v>45</v>
          </cell>
        </row>
        <row r="87">
          <cell r="A87">
            <v>3361</v>
          </cell>
          <cell r="B87" t="str">
            <v>All Saints Church of England School</v>
          </cell>
          <cell r="D87" t="str">
            <v>Academy</v>
          </cell>
          <cell r="E87">
            <v>105</v>
          </cell>
          <cell r="F87">
            <v>118</v>
          </cell>
          <cell r="G87">
            <v>15</v>
          </cell>
          <cell r="H87" t="str">
            <v>Harrogate 021</v>
          </cell>
          <cell r="I87" t="str">
            <v>North Yorkshire</v>
          </cell>
          <cell r="J87" t="str">
            <v>Leeds Diocese (CE)</v>
          </cell>
          <cell r="K87">
            <v>3</v>
          </cell>
          <cell r="L87">
            <v>0</v>
          </cell>
          <cell r="M87">
            <v>0</v>
          </cell>
          <cell r="N87">
            <v>3</v>
          </cell>
          <cell r="O87">
            <v>0.75</v>
          </cell>
          <cell r="P87">
            <v>8152610</v>
          </cell>
          <cell r="Q87" t="str">
            <v>Harrogate outer south</v>
          </cell>
          <cell r="R87" t="str">
            <v>Sue Turley</v>
          </cell>
          <cell r="S87">
            <v>11</v>
          </cell>
          <cell r="T87">
            <v>85</v>
          </cell>
          <cell r="U87">
            <v>21</v>
          </cell>
          <cell r="V87">
            <v>16</v>
          </cell>
          <cell r="W87">
            <v>7</v>
          </cell>
          <cell r="X87">
            <v>12</v>
          </cell>
          <cell r="Y87">
            <v>14</v>
          </cell>
          <cell r="Z87">
            <v>17</v>
          </cell>
          <cell r="AA87">
            <v>9</v>
          </cell>
          <cell r="AB87">
            <v>9</v>
          </cell>
          <cell r="AC87">
            <v>12</v>
          </cell>
          <cell r="AD87">
            <v>14</v>
          </cell>
          <cell r="AE87">
            <v>9</v>
          </cell>
          <cell r="AF87">
            <v>13</v>
          </cell>
          <cell r="AG87">
            <v>14</v>
          </cell>
          <cell r="AH87">
            <v>17</v>
          </cell>
          <cell r="AI87">
            <v>9</v>
          </cell>
          <cell r="AJ87">
            <v>12</v>
          </cell>
          <cell r="AK87">
            <v>12</v>
          </cell>
          <cell r="AL87">
            <v>13</v>
          </cell>
          <cell r="AM87">
            <v>10</v>
          </cell>
          <cell r="AN87">
            <v>13</v>
          </cell>
          <cell r="AO87">
            <v>15</v>
          </cell>
          <cell r="AP87">
            <v>17</v>
          </cell>
          <cell r="AQ87">
            <v>15</v>
          </cell>
          <cell r="AR87">
            <v>13</v>
          </cell>
          <cell r="AS87">
            <v>12</v>
          </cell>
          <cell r="AT87">
            <v>14</v>
          </cell>
          <cell r="AU87">
            <v>10</v>
          </cell>
          <cell r="AV87">
            <v>13</v>
          </cell>
          <cell r="AW87">
            <v>13</v>
          </cell>
          <cell r="AX87">
            <v>90</v>
          </cell>
          <cell r="AY87">
            <v>12</v>
          </cell>
          <cell r="AZ87">
            <v>15</v>
          </cell>
          <cell r="BA87">
            <v>13</v>
          </cell>
          <cell r="BB87">
            <v>13</v>
          </cell>
          <cell r="BC87">
            <v>15</v>
          </cell>
          <cell r="BD87">
            <v>10</v>
          </cell>
          <cell r="BE87">
            <v>13</v>
          </cell>
          <cell r="BF87">
            <v>13</v>
          </cell>
          <cell r="BG87">
            <v>12</v>
          </cell>
          <cell r="BH87">
            <v>15</v>
          </cell>
          <cell r="BI87">
            <v>12</v>
          </cell>
          <cell r="BJ87">
            <v>11</v>
          </cell>
          <cell r="BK87">
            <v>16</v>
          </cell>
          <cell r="BL87">
            <v>10</v>
          </cell>
          <cell r="BM87">
            <v>89</v>
          </cell>
          <cell r="BN87">
            <v>9</v>
          </cell>
          <cell r="BO87">
            <v>15</v>
          </cell>
          <cell r="BP87">
            <v>12</v>
          </cell>
          <cell r="BQ87">
            <v>12</v>
          </cell>
          <cell r="BR87">
            <v>13</v>
          </cell>
          <cell r="BS87">
            <v>10</v>
          </cell>
          <cell r="BT87">
            <v>15</v>
          </cell>
          <cell r="BU87">
            <v>86</v>
          </cell>
          <cell r="BV87">
            <v>10</v>
          </cell>
          <cell r="BW87">
            <v>12</v>
          </cell>
          <cell r="BX87">
            <v>18</v>
          </cell>
          <cell r="BY87">
            <v>12</v>
          </cell>
          <cell r="BZ87">
            <v>13</v>
          </cell>
          <cell r="CA87">
            <v>10</v>
          </cell>
          <cell r="CB87">
            <v>10</v>
          </cell>
          <cell r="CC87">
            <v>85</v>
          </cell>
          <cell r="CD87">
            <v>12</v>
          </cell>
          <cell r="CE87">
            <v>10</v>
          </cell>
          <cell r="CF87">
            <v>14</v>
          </cell>
          <cell r="CG87">
            <v>17</v>
          </cell>
          <cell r="CH87">
            <v>14</v>
          </cell>
          <cell r="CI87">
            <v>14</v>
          </cell>
          <cell r="CJ87">
            <v>11</v>
          </cell>
          <cell r="CK87">
            <v>92</v>
          </cell>
          <cell r="CL87">
            <v>14</v>
          </cell>
          <cell r="CM87">
            <v>12</v>
          </cell>
          <cell r="CN87">
            <v>10</v>
          </cell>
          <cell r="CO87">
            <v>14</v>
          </cell>
          <cell r="CP87">
            <v>17</v>
          </cell>
          <cell r="CQ87">
            <v>14</v>
          </cell>
          <cell r="CR87">
            <v>14</v>
          </cell>
          <cell r="CS87">
            <v>95</v>
          </cell>
          <cell r="CT87">
            <v>9</v>
          </cell>
          <cell r="CU87">
            <v>14</v>
          </cell>
          <cell r="CV87">
            <v>11</v>
          </cell>
          <cell r="CW87">
            <v>12</v>
          </cell>
          <cell r="CX87">
            <v>14</v>
          </cell>
          <cell r="CY87">
            <v>17</v>
          </cell>
          <cell r="CZ87">
            <v>13</v>
          </cell>
          <cell r="DA87">
            <v>90</v>
          </cell>
          <cell r="DB87">
            <v>15</v>
          </cell>
          <cell r="DC87">
            <v>9</v>
          </cell>
          <cell r="DD87">
            <v>14</v>
          </cell>
          <cell r="DE87">
            <v>13</v>
          </cell>
          <cell r="DF87">
            <v>14</v>
          </cell>
          <cell r="DG87">
            <v>13</v>
          </cell>
          <cell r="DH87">
            <v>18</v>
          </cell>
          <cell r="DI87">
            <v>96</v>
          </cell>
          <cell r="DJ87">
            <v>14</v>
          </cell>
          <cell r="DK87">
            <v>15</v>
          </cell>
          <cell r="DL87">
            <v>9</v>
          </cell>
          <cell r="DM87">
            <v>14</v>
          </cell>
          <cell r="DN87">
            <v>12</v>
          </cell>
          <cell r="DO87">
            <v>13</v>
          </cell>
          <cell r="DP87">
            <v>13</v>
          </cell>
          <cell r="DQ87">
            <v>90</v>
          </cell>
          <cell r="DR87">
            <v>11</v>
          </cell>
          <cell r="DS87">
            <v>15</v>
          </cell>
          <cell r="DT87">
            <v>17</v>
          </cell>
          <cell r="DU87">
            <v>7</v>
          </cell>
          <cell r="DV87">
            <v>15</v>
          </cell>
          <cell r="DW87">
            <v>13</v>
          </cell>
          <cell r="DX87">
            <v>12</v>
          </cell>
          <cell r="DY87">
            <v>90</v>
          </cell>
          <cell r="DZ87">
            <v>7</v>
          </cell>
          <cell r="EA87">
            <v>12</v>
          </cell>
          <cell r="EB87">
            <v>15</v>
          </cell>
          <cell r="EC87">
            <v>17</v>
          </cell>
          <cell r="ED87">
            <v>7</v>
          </cell>
          <cell r="EE87">
            <v>15</v>
          </cell>
          <cell r="EF87">
            <v>13</v>
          </cell>
          <cell r="EG87">
            <v>86</v>
          </cell>
          <cell r="EH87">
            <v>9</v>
          </cell>
          <cell r="EI87">
            <v>9</v>
          </cell>
          <cell r="EJ87">
            <v>11</v>
          </cell>
          <cell r="EK87">
            <v>16</v>
          </cell>
          <cell r="EL87">
            <v>19</v>
          </cell>
          <cell r="EM87">
            <v>7</v>
          </cell>
          <cell r="EN87">
            <v>16</v>
          </cell>
          <cell r="EO87">
            <v>87</v>
          </cell>
          <cell r="EP87">
            <v>13</v>
          </cell>
          <cell r="EQ87">
            <v>9</v>
          </cell>
          <cell r="ER87">
            <v>8</v>
          </cell>
          <cell r="ES87">
            <v>10</v>
          </cell>
          <cell r="ET87">
            <v>15</v>
          </cell>
          <cell r="EU87">
            <v>16</v>
          </cell>
          <cell r="EV87">
            <v>7</v>
          </cell>
          <cell r="EW87">
            <v>78</v>
          </cell>
          <cell r="EX87">
            <v>10</v>
          </cell>
          <cell r="EY87">
            <v>12</v>
          </cell>
          <cell r="EZ87">
            <v>10</v>
          </cell>
          <cell r="FA87">
            <v>7</v>
          </cell>
          <cell r="FB87">
            <v>11</v>
          </cell>
          <cell r="FC87">
            <v>14</v>
          </cell>
          <cell r="FD87">
            <v>16</v>
          </cell>
          <cell r="FE87">
            <v>80</v>
          </cell>
          <cell r="FF87">
            <v>6</v>
          </cell>
          <cell r="FG87">
            <v>12</v>
          </cell>
          <cell r="FH87">
            <v>12</v>
          </cell>
          <cell r="FI87">
            <v>11</v>
          </cell>
          <cell r="FJ87">
            <v>8</v>
          </cell>
          <cell r="FK87">
            <v>11</v>
          </cell>
          <cell r="FL87">
            <v>14</v>
          </cell>
          <cell r="FM87">
            <v>74</v>
          </cell>
          <cell r="FN87">
            <v>13</v>
          </cell>
          <cell r="FO87">
            <v>6</v>
          </cell>
          <cell r="FP87">
            <v>12</v>
          </cell>
          <cell r="FQ87">
            <v>16</v>
          </cell>
          <cell r="FR87">
            <v>12</v>
          </cell>
          <cell r="FS87">
            <v>4</v>
          </cell>
          <cell r="FT87">
            <v>8</v>
          </cell>
          <cell r="FU87">
            <v>71</v>
          </cell>
          <cell r="FV87">
            <v>16</v>
          </cell>
          <cell r="FW87">
            <v>13</v>
          </cell>
          <cell r="FX87">
            <v>8</v>
          </cell>
          <cell r="FY87">
            <v>10</v>
          </cell>
          <cell r="FZ87">
            <v>16</v>
          </cell>
          <cell r="GA87">
            <v>14</v>
          </cell>
          <cell r="GB87">
            <v>4</v>
          </cell>
          <cell r="GC87">
            <v>81</v>
          </cell>
          <cell r="GD87">
            <v>16</v>
          </cell>
          <cell r="GE87">
            <v>16</v>
          </cell>
          <cell r="GF87">
            <v>13</v>
          </cell>
          <cell r="GG87">
            <v>10</v>
          </cell>
          <cell r="GH87">
            <v>12</v>
          </cell>
          <cell r="GI87">
            <v>16</v>
          </cell>
          <cell r="GJ87">
            <v>15</v>
          </cell>
          <cell r="GK87">
            <v>98</v>
          </cell>
          <cell r="GL87">
            <v>11</v>
          </cell>
          <cell r="GM87">
            <v>16</v>
          </cell>
          <cell r="GN87">
            <v>16</v>
          </cell>
          <cell r="GO87">
            <v>13</v>
          </cell>
          <cell r="GP87">
            <v>10</v>
          </cell>
          <cell r="GQ87">
            <v>12</v>
          </cell>
          <cell r="GR87">
            <v>16</v>
          </cell>
          <cell r="GS87">
            <v>94</v>
          </cell>
        </row>
        <row r="88">
          <cell r="A88">
            <v>2302</v>
          </cell>
          <cell r="B88" t="str">
            <v>Askwith Primary School</v>
          </cell>
          <cell r="D88" t="str">
            <v>Academy</v>
          </cell>
          <cell r="E88">
            <v>105</v>
          </cell>
          <cell r="F88">
            <v>128</v>
          </cell>
          <cell r="G88">
            <v>15</v>
          </cell>
          <cell r="H88" t="str">
            <v>Harrogate 018</v>
          </cell>
          <cell r="I88" t="str">
            <v>North Yorkshire</v>
          </cell>
          <cell r="J88" t="str">
            <v>N/A</v>
          </cell>
          <cell r="K88">
            <v>8</v>
          </cell>
          <cell r="L88">
            <v>0</v>
          </cell>
          <cell r="M88">
            <v>0</v>
          </cell>
          <cell r="N88">
            <v>8</v>
          </cell>
          <cell r="O88">
            <v>2</v>
          </cell>
          <cell r="P88">
            <v>8152602</v>
          </cell>
          <cell r="Q88" t="str">
            <v>Askwith, Kettlesing and Darley</v>
          </cell>
          <cell r="R88" t="str">
            <v>Sue Turley</v>
          </cell>
          <cell r="S88">
            <v>37</v>
          </cell>
          <cell r="T88">
            <v>55</v>
          </cell>
          <cell r="U88">
            <v>39</v>
          </cell>
          <cell r="V88">
            <v>11</v>
          </cell>
          <cell r="W88">
            <v>13</v>
          </cell>
          <cell r="X88">
            <v>14</v>
          </cell>
          <cell r="Y88">
            <v>10</v>
          </cell>
          <cell r="Z88">
            <v>13</v>
          </cell>
          <cell r="AA88">
            <v>7</v>
          </cell>
          <cell r="AB88">
            <v>15</v>
          </cell>
          <cell r="AC88">
            <v>14</v>
          </cell>
          <cell r="AD88">
            <v>13</v>
          </cell>
          <cell r="AE88">
            <v>12</v>
          </cell>
          <cell r="AF88">
            <v>14</v>
          </cell>
          <cell r="AG88">
            <v>13</v>
          </cell>
          <cell r="AH88">
            <v>10</v>
          </cell>
          <cell r="AI88">
            <v>5</v>
          </cell>
          <cell r="AJ88">
            <v>13</v>
          </cell>
          <cell r="AK88">
            <v>15</v>
          </cell>
          <cell r="AL88">
            <v>13</v>
          </cell>
          <cell r="AM88">
            <v>13</v>
          </cell>
          <cell r="AN88">
            <v>15</v>
          </cell>
          <cell r="AO88">
            <v>14</v>
          </cell>
          <cell r="AP88">
            <v>10</v>
          </cell>
          <cell r="AQ88">
            <v>3</v>
          </cell>
          <cell r="AR88">
            <v>13</v>
          </cell>
          <cell r="AS88">
            <v>16</v>
          </cell>
          <cell r="AT88">
            <v>12</v>
          </cell>
          <cell r="AU88">
            <v>14</v>
          </cell>
          <cell r="AV88">
            <v>15</v>
          </cell>
          <cell r="AW88">
            <v>14</v>
          </cell>
          <cell r="AX88">
            <v>87</v>
          </cell>
          <cell r="AY88">
            <v>10</v>
          </cell>
          <cell r="AZ88">
            <v>6</v>
          </cell>
          <cell r="BA88">
            <v>12</v>
          </cell>
          <cell r="BB88">
            <v>15</v>
          </cell>
          <cell r="BC88">
            <v>11</v>
          </cell>
          <cell r="BD88">
            <v>15</v>
          </cell>
          <cell r="BE88">
            <v>15</v>
          </cell>
          <cell r="BF88">
            <v>15</v>
          </cell>
          <cell r="BG88">
            <v>11</v>
          </cell>
          <cell r="BH88">
            <v>8</v>
          </cell>
          <cell r="BI88">
            <v>13</v>
          </cell>
          <cell r="BJ88">
            <v>14</v>
          </cell>
          <cell r="BK88">
            <v>12</v>
          </cell>
          <cell r="BL88">
            <v>15</v>
          </cell>
          <cell r="BM88">
            <v>88</v>
          </cell>
          <cell r="BN88">
            <v>14</v>
          </cell>
          <cell r="BO88">
            <v>16</v>
          </cell>
          <cell r="BP88">
            <v>10</v>
          </cell>
          <cell r="BQ88">
            <v>7</v>
          </cell>
          <cell r="BR88">
            <v>13</v>
          </cell>
          <cell r="BS88">
            <v>16</v>
          </cell>
          <cell r="BT88">
            <v>12</v>
          </cell>
          <cell r="BU88">
            <v>88</v>
          </cell>
          <cell r="BV88">
            <v>13</v>
          </cell>
          <cell r="BW88">
            <v>14</v>
          </cell>
          <cell r="BX88">
            <v>16</v>
          </cell>
          <cell r="BY88">
            <v>11</v>
          </cell>
          <cell r="BZ88">
            <v>9</v>
          </cell>
          <cell r="CA88">
            <v>13</v>
          </cell>
          <cell r="CB88">
            <v>16</v>
          </cell>
          <cell r="CC88">
            <v>92</v>
          </cell>
          <cell r="CD88">
            <v>20</v>
          </cell>
          <cell r="CE88">
            <v>15</v>
          </cell>
          <cell r="CF88">
            <v>15</v>
          </cell>
          <cell r="CG88">
            <v>15</v>
          </cell>
          <cell r="CH88">
            <v>11</v>
          </cell>
          <cell r="CI88">
            <v>10</v>
          </cell>
          <cell r="CJ88">
            <v>13</v>
          </cell>
          <cell r="CK88">
            <v>99</v>
          </cell>
          <cell r="CL88">
            <v>17</v>
          </cell>
          <cell r="CM88">
            <v>17</v>
          </cell>
          <cell r="CN88">
            <v>15</v>
          </cell>
          <cell r="CO88">
            <v>14</v>
          </cell>
          <cell r="CP88">
            <v>16</v>
          </cell>
          <cell r="CQ88">
            <v>10</v>
          </cell>
          <cell r="CR88">
            <v>8</v>
          </cell>
          <cell r="CS88">
            <v>97</v>
          </cell>
          <cell r="CT88">
            <v>18</v>
          </cell>
          <cell r="CU88">
            <v>17</v>
          </cell>
          <cell r="CV88">
            <v>17</v>
          </cell>
          <cell r="CW88">
            <v>14</v>
          </cell>
          <cell r="CX88">
            <v>12</v>
          </cell>
          <cell r="CY88">
            <v>15</v>
          </cell>
          <cell r="CZ88">
            <v>11</v>
          </cell>
          <cell r="DA88">
            <v>104</v>
          </cell>
          <cell r="DB88">
            <v>10</v>
          </cell>
          <cell r="DC88">
            <v>18</v>
          </cell>
          <cell r="DD88">
            <v>17</v>
          </cell>
          <cell r="DE88">
            <v>17</v>
          </cell>
          <cell r="DF88">
            <v>13</v>
          </cell>
          <cell r="DG88">
            <v>11</v>
          </cell>
          <cell r="DH88">
            <v>15</v>
          </cell>
          <cell r="DI88">
            <v>101</v>
          </cell>
          <cell r="DJ88">
            <v>20</v>
          </cell>
          <cell r="DK88">
            <v>10</v>
          </cell>
          <cell r="DL88">
            <v>18</v>
          </cell>
          <cell r="DM88">
            <v>17</v>
          </cell>
          <cell r="DN88">
            <v>17</v>
          </cell>
          <cell r="DO88">
            <v>13</v>
          </cell>
          <cell r="DP88">
            <v>11</v>
          </cell>
          <cell r="DQ88">
            <v>106</v>
          </cell>
          <cell r="DR88">
            <v>15</v>
          </cell>
          <cell r="DS88">
            <v>17</v>
          </cell>
          <cell r="DT88">
            <v>13</v>
          </cell>
          <cell r="DU88">
            <v>17</v>
          </cell>
          <cell r="DV88">
            <v>17</v>
          </cell>
          <cell r="DW88">
            <v>20</v>
          </cell>
          <cell r="DX88">
            <v>13</v>
          </cell>
          <cell r="DY88">
            <v>112</v>
          </cell>
          <cell r="DZ88">
            <v>17</v>
          </cell>
          <cell r="EA88">
            <v>12</v>
          </cell>
          <cell r="EB88">
            <v>17</v>
          </cell>
          <cell r="EC88">
            <v>13</v>
          </cell>
          <cell r="ED88">
            <v>17</v>
          </cell>
          <cell r="EE88">
            <v>17</v>
          </cell>
          <cell r="EF88">
            <v>20</v>
          </cell>
          <cell r="EG88">
            <v>113</v>
          </cell>
          <cell r="EH88">
            <v>11</v>
          </cell>
          <cell r="EI88">
            <v>18</v>
          </cell>
          <cell r="EJ88">
            <v>12</v>
          </cell>
          <cell r="EK88">
            <v>16</v>
          </cell>
          <cell r="EL88">
            <v>13</v>
          </cell>
          <cell r="EM88">
            <v>17</v>
          </cell>
          <cell r="EN88">
            <v>17</v>
          </cell>
          <cell r="EO88">
            <v>104</v>
          </cell>
          <cell r="EP88">
            <v>15</v>
          </cell>
          <cell r="EQ88">
            <v>10</v>
          </cell>
          <cell r="ER88">
            <v>19</v>
          </cell>
          <cell r="ES88">
            <v>11</v>
          </cell>
          <cell r="ET88">
            <v>18</v>
          </cell>
          <cell r="EU88">
            <v>13</v>
          </cell>
          <cell r="EV88">
            <v>16</v>
          </cell>
          <cell r="EW88">
            <v>102</v>
          </cell>
          <cell r="EX88">
            <v>11</v>
          </cell>
          <cell r="EY88">
            <v>13</v>
          </cell>
          <cell r="EZ88">
            <v>11</v>
          </cell>
          <cell r="FA88">
            <v>18</v>
          </cell>
          <cell r="FB88">
            <v>11</v>
          </cell>
          <cell r="FC88">
            <v>17</v>
          </cell>
          <cell r="FD88">
            <v>13</v>
          </cell>
          <cell r="FE88">
            <v>94</v>
          </cell>
          <cell r="FF88">
            <v>15</v>
          </cell>
          <cell r="FG88">
            <v>11</v>
          </cell>
          <cell r="FH88">
            <v>12</v>
          </cell>
          <cell r="FI88">
            <v>12</v>
          </cell>
          <cell r="FJ88">
            <v>18</v>
          </cell>
          <cell r="FK88">
            <v>11</v>
          </cell>
          <cell r="FL88">
            <v>17</v>
          </cell>
          <cell r="FM88">
            <v>96</v>
          </cell>
          <cell r="FN88">
            <v>9</v>
          </cell>
          <cell r="FO88">
            <v>16</v>
          </cell>
          <cell r="FP88">
            <v>11</v>
          </cell>
          <cell r="FQ88">
            <v>13</v>
          </cell>
          <cell r="FR88">
            <v>12</v>
          </cell>
          <cell r="FS88">
            <v>17</v>
          </cell>
          <cell r="FT88">
            <v>9</v>
          </cell>
          <cell r="FU88">
            <v>87</v>
          </cell>
          <cell r="FV88">
            <v>6</v>
          </cell>
          <cell r="FW88">
            <v>11</v>
          </cell>
          <cell r="FX88">
            <v>18</v>
          </cell>
          <cell r="FY88">
            <v>12</v>
          </cell>
          <cell r="FZ88">
            <v>18</v>
          </cell>
          <cell r="GA88">
            <v>12</v>
          </cell>
          <cell r="GB88">
            <v>17</v>
          </cell>
          <cell r="GC88">
            <v>94</v>
          </cell>
          <cell r="GD88">
            <v>15</v>
          </cell>
          <cell r="GE88">
            <v>5</v>
          </cell>
          <cell r="GF88">
            <v>11</v>
          </cell>
          <cell r="GG88">
            <v>19</v>
          </cell>
          <cell r="GH88">
            <v>12</v>
          </cell>
          <cell r="GI88">
            <v>18</v>
          </cell>
          <cell r="GJ88">
            <v>12</v>
          </cell>
          <cell r="GK88">
            <v>92</v>
          </cell>
          <cell r="GL88">
            <v>15</v>
          </cell>
          <cell r="GM88">
            <v>15</v>
          </cell>
          <cell r="GN88">
            <v>5</v>
          </cell>
          <cell r="GO88">
            <v>11</v>
          </cell>
          <cell r="GP88">
            <v>19</v>
          </cell>
          <cell r="GQ88">
            <v>12</v>
          </cell>
          <cell r="GR88">
            <v>18</v>
          </cell>
          <cell r="GS88">
            <v>95</v>
          </cell>
        </row>
        <row r="89">
          <cell r="A89">
            <v>2377</v>
          </cell>
          <cell r="B89" t="str">
            <v>Aspin Park Academy</v>
          </cell>
          <cell r="D89" t="str">
            <v>Academy</v>
          </cell>
          <cell r="E89">
            <v>420</v>
          </cell>
          <cell r="F89">
            <v>428</v>
          </cell>
          <cell r="G89">
            <v>60</v>
          </cell>
          <cell r="H89" t="str">
            <v>Harrogate 012</v>
          </cell>
          <cell r="I89" t="str">
            <v>North Yorkshire</v>
          </cell>
          <cell r="J89" t="str">
            <v>N/A</v>
          </cell>
          <cell r="K89">
            <v>2</v>
          </cell>
          <cell r="L89">
            <v>0</v>
          </cell>
          <cell r="M89">
            <v>0</v>
          </cell>
          <cell r="N89">
            <v>2</v>
          </cell>
          <cell r="O89">
            <v>0.5</v>
          </cell>
          <cell r="P89">
            <v>8152615</v>
          </cell>
          <cell r="Q89" t="str">
            <v>Knaresborough Primary</v>
          </cell>
          <cell r="R89" t="str">
            <v>Sue Turley</v>
          </cell>
          <cell r="S89">
            <v>151</v>
          </cell>
          <cell r="T89">
            <v>270</v>
          </cell>
          <cell r="U89">
            <v>167</v>
          </cell>
          <cell r="V89">
            <v>57</v>
          </cell>
          <cell r="W89">
            <v>56</v>
          </cell>
          <cell r="X89">
            <v>58</v>
          </cell>
          <cell r="Y89">
            <v>59</v>
          </cell>
          <cell r="Z89">
            <v>62</v>
          </cell>
          <cell r="AA89">
            <v>66</v>
          </cell>
          <cell r="AB89">
            <v>68</v>
          </cell>
          <cell r="AC89">
            <v>59</v>
          </cell>
          <cell r="AD89">
            <v>59</v>
          </cell>
          <cell r="AE89">
            <v>59</v>
          </cell>
          <cell r="AF89">
            <v>62</v>
          </cell>
          <cell r="AG89">
            <v>60</v>
          </cell>
          <cell r="AH89">
            <v>66</v>
          </cell>
          <cell r="AI89">
            <v>66</v>
          </cell>
          <cell r="AJ89">
            <v>53</v>
          </cell>
          <cell r="AK89">
            <v>57</v>
          </cell>
          <cell r="AL89">
            <v>60</v>
          </cell>
          <cell r="AM89">
            <v>58</v>
          </cell>
          <cell r="AN89">
            <v>65</v>
          </cell>
          <cell r="AO89">
            <v>60</v>
          </cell>
          <cell r="AP89">
            <v>67</v>
          </cell>
          <cell r="AQ89">
            <v>58</v>
          </cell>
          <cell r="AR89">
            <v>54</v>
          </cell>
          <cell r="AS89">
            <v>59</v>
          </cell>
          <cell r="AT89">
            <v>61</v>
          </cell>
          <cell r="AU89">
            <v>60</v>
          </cell>
          <cell r="AV89">
            <v>66</v>
          </cell>
          <cell r="AW89">
            <v>60</v>
          </cell>
          <cell r="AX89">
            <v>418</v>
          </cell>
          <cell r="AY89">
            <v>50</v>
          </cell>
          <cell r="AZ89">
            <v>60</v>
          </cell>
          <cell r="BA89">
            <v>54</v>
          </cell>
          <cell r="BB89">
            <v>62</v>
          </cell>
          <cell r="BC89">
            <v>63</v>
          </cell>
          <cell r="BD89">
            <v>62</v>
          </cell>
          <cell r="BE89">
            <v>67</v>
          </cell>
          <cell r="BF89">
            <v>60</v>
          </cell>
          <cell r="BG89">
            <v>55</v>
          </cell>
          <cell r="BH89">
            <v>60</v>
          </cell>
          <cell r="BI89">
            <v>56</v>
          </cell>
          <cell r="BJ89">
            <v>64</v>
          </cell>
          <cell r="BK89">
            <v>66</v>
          </cell>
          <cell r="BL89">
            <v>63</v>
          </cell>
          <cell r="BM89">
            <v>424</v>
          </cell>
          <cell r="BN89">
            <v>60</v>
          </cell>
          <cell r="BO89">
            <v>62</v>
          </cell>
          <cell r="BP89">
            <v>56</v>
          </cell>
          <cell r="BQ89">
            <v>61</v>
          </cell>
          <cell r="BR89">
            <v>62</v>
          </cell>
          <cell r="BS89">
            <v>65</v>
          </cell>
          <cell r="BT89">
            <v>66</v>
          </cell>
          <cell r="BU89">
            <v>432</v>
          </cell>
          <cell r="BV89">
            <v>60</v>
          </cell>
          <cell r="BW89">
            <v>60</v>
          </cell>
          <cell r="BX89">
            <v>62</v>
          </cell>
          <cell r="BY89">
            <v>53</v>
          </cell>
          <cell r="BZ89">
            <v>64</v>
          </cell>
          <cell r="CA89">
            <v>64</v>
          </cell>
          <cell r="CB89">
            <v>64</v>
          </cell>
          <cell r="CC89">
            <v>427</v>
          </cell>
          <cell r="CD89">
            <v>61</v>
          </cell>
          <cell r="CE89">
            <v>61</v>
          </cell>
          <cell r="CF89">
            <v>62</v>
          </cell>
          <cell r="CG89">
            <v>64</v>
          </cell>
          <cell r="CH89">
            <v>59</v>
          </cell>
          <cell r="CI89">
            <v>64</v>
          </cell>
          <cell r="CJ89">
            <v>66</v>
          </cell>
          <cell r="CK89">
            <v>437</v>
          </cell>
          <cell r="CL89">
            <v>60</v>
          </cell>
          <cell r="CM89">
            <v>60</v>
          </cell>
          <cell r="CN89">
            <v>62</v>
          </cell>
          <cell r="CO89">
            <v>60</v>
          </cell>
          <cell r="CP89">
            <v>65</v>
          </cell>
          <cell r="CQ89">
            <v>60</v>
          </cell>
          <cell r="CR89">
            <v>65</v>
          </cell>
          <cell r="CS89">
            <v>432</v>
          </cell>
          <cell r="CT89">
            <v>58</v>
          </cell>
          <cell r="CU89">
            <v>59</v>
          </cell>
          <cell r="CV89">
            <v>60</v>
          </cell>
          <cell r="CW89">
            <v>61</v>
          </cell>
          <cell r="CX89">
            <v>63</v>
          </cell>
          <cell r="CY89">
            <v>67</v>
          </cell>
          <cell r="CZ89">
            <v>58</v>
          </cell>
          <cell r="DA89">
            <v>426</v>
          </cell>
          <cell r="DB89">
            <v>60</v>
          </cell>
          <cell r="DC89">
            <v>57</v>
          </cell>
          <cell r="DD89">
            <v>58</v>
          </cell>
          <cell r="DE89">
            <v>62</v>
          </cell>
          <cell r="DF89">
            <v>59</v>
          </cell>
          <cell r="DG89">
            <v>64</v>
          </cell>
          <cell r="DH89">
            <v>67</v>
          </cell>
          <cell r="DI89">
            <v>427</v>
          </cell>
          <cell r="DJ89">
            <v>54</v>
          </cell>
          <cell r="DK89">
            <v>60</v>
          </cell>
          <cell r="DL89">
            <v>61</v>
          </cell>
          <cell r="DM89">
            <v>57</v>
          </cell>
          <cell r="DN89">
            <v>63</v>
          </cell>
          <cell r="DO89">
            <v>57</v>
          </cell>
          <cell r="DP89">
            <v>64</v>
          </cell>
          <cell r="DQ89">
            <v>416</v>
          </cell>
          <cell r="DR89">
            <v>58</v>
          </cell>
          <cell r="DS89">
            <v>54</v>
          </cell>
          <cell r="DT89">
            <v>57</v>
          </cell>
          <cell r="DU89">
            <v>58</v>
          </cell>
          <cell r="DV89">
            <v>63</v>
          </cell>
          <cell r="DW89">
            <v>65</v>
          </cell>
          <cell r="DX89">
            <v>60</v>
          </cell>
          <cell r="DY89">
            <v>415</v>
          </cell>
          <cell r="DZ89">
            <v>60</v>
          </cell>
          <cell r="EA89">
            <v>60</v>
          </cell>
          <cell r="EB89">
            <v>57</v>
          </cell>
          <cell r="EC89">
            <v>56</v>
          </cell>
          <cell r="ED89">
            <v>59</v>
          </cell>
          <cell r="EE89">
            <v>62</v>
          </cell>
          <cell r="EF89">
            <v>65</v>
          </cell>
          <cell r="EG89">
            <v>419</v>
          </cell>
          <cell r="EH89">
            <v>61</v>
          </cell>
          <cell r="EI89">
            <v>59</v>
          </cell>
          <cell r="EJ89">
            <v>59</v>
          </cell>
          <cell r="EK89">
            <v>57</v>
          </cell>
          <cell r="EL89">
            <v>60</v>
          </cell>
          <cell r="EM89">
            <v>60</v>
          </cell>
          <cell r="EN89">
            <v>62</v>
          </cell>
          <cell r="EO89">
            <v>418</v>
          </cell>
          <cell r="EP89">
            <v>59</v>
          </cell>
          <cell r="EQ89">
            <v>60</v>
          </cell>
          <cell r="ER89">
            <v>59</v>
          </cell>
          <cell r="ES89">
            <v>57</v>
          </cell>
          <cell r="ET89">
            <v>60</v>
          </cell>
          <cell r="EU89">
            <v>61</v>
          </cell>
          <cell r="EV89">
            <v>60</v>
          </cell>
          <cell r="EW89">
            <v>416</v>
          </cell>
          <cell r="EX89">
            <v>50</v>
          </cell>
          <cell r="EY89">
            <v>60</v>
          </cell>
          <cell r="EZ89">
            <v>60</v>
          </cell>
          <cell r="FA89">
            <v>60</v>
          </cell>
          <cell r="FB89">
            <v>59</v>
          </cell>
          <cell r="FC89">
            <v>62</v>
          </cell>
          <cell r="FD89">
            <v>59</v>
          </cell>
          <cell r="FE89">
            <v>410</v>
          </cell>
          <cell r="FF89">
            <v>59</v>
          </cell>
          <cell r="FG89">
            <v>55</v>
          </cell>
          <cell r="FH89">
            <v>60</v>
          </cell>
          <cell r="FI89">
            <v>60</v>
          </cell>
          <cell r="FJ89">
            <v>63</v>
          </cell>
          <cell r="FK89">
            <v>61</v>
          </cell>
          <cell r="FL89">
            <v>63</v>
          </cell>
          <cell r="FM89">
            <v>421</v>
          </cell>
          <cell r="FN89">
            <v>59</v>
          </cell>
          <cell r="FO89">
            <v>60</v>
          </cell>
          <cell r="FP89">
            <v>57</v>
          </cell>
          <cell r="FQ89">
            <v>62</v>
          </cell>
          <cell r="FR89">
            <v>64</v>
          </cell>
          <cell r="FS89">
            <v>62</v>
          </cell>
          <cell r="FT89">
            <v>64</v>
          </cell>
          <cell r="FU89">
            <v>428</v>
          </cell>
          <cell r="FV89">
            <v>60</v>
          </cell>
          <cell r="FW89">
            <v>60</v>
          </cell>
          <cell r="FX89">
            <v>59</v>
          </cell>
          <cell r="FY89">
            <v>62</v>
          </cell>
          <cell r="FZ89">
            <v>63</v>
          </cell>
          <cell r="GA89">
            <v>61</v>
          </cell>
          <cell r="GB89">
            <v>61</v>
          </cell>
          <cell r="GC89">
            <v>426</v>
          </cell>
          <cell r="GD89">
            <v>60</v>
          </cell>
          <cell r="GE89">
            <v>60</v>
          </cell>
          <cell r="GF89">
            <v>59</v>
          </cell>
          <cell r="GG89">
            <v>59</v>
          </cell>
          <cell r="GH89">
            <v>59</v>
          </cell>
          <cell r="GI89">
            <v>65</v>
          </cell>
          <cell r="GJ89">
            <v>59</v>
          </cell>
          <cell r="GK89">
            <v>421</v>
          </cell>
          <cell r="GL89">
            <v>60</v>
          </cell>
          <cell r="GM89">
            <v>60</v>
          </cell>
          <cell r="GN89">
            <v>60</v>
          </cell>
          <cell r="GO89">
            <v>59</v>
          </cell>
          <cell r="GP89">
            <v>59</v>
          </cell>
          <cell r="GQ89">
            <v>59</v>
          </cell>
          <cell r="GR89">
            <v>65</v>
          </cell>
          <cell r="GS89">
            <v>422</v>
          </cell>
        </row>
        <row r="90">
          <cell r="A90">
            <v>2348</v>
          </cell>
          <cell r="B90" t="str">
            <v>Beckwithshaw Community Primary School</v>
          </cell>
          <cell r="E90">
            <v>99</v>
          </cell>
          <cell r="F90">
            <v>110</v>
          </cell>
          <cell r="G90">
            <v>14</v>
          </cell>
          <cell r="H90" t="str">
            <v>Harrogate 018</v>
          </cell>
          <cell r="I90" t="str">
            <v>North Yorkshire</v>
          </cell>
          <cell r="J90" t="str">
            <v>N/A</v>
          </cell>
          <cell r="K90">
            <v>11</v>
          </cell>
          <cell r="L90">
            <v>60</v>
          </cell>
          <cell r="M90">
            <v>0</v>
          </cell>
          <cell r="N90">
            <v>71</v>
          </cell>
          <cell r="O90">
            <v>17.75</v>
          </cell>
          <cell r="P90">
            <v>8152611</v>
          </cell>
          <cell r="Q90" t="str">
            <v>Harrogate Outer West</v>
          </cell>
          <cell r="R90" t="str">
            <v>Sue Turley</v>
          </cell>
          <cell r="S90">
            <v>16</v>
          </cell>
          <cell r="T90">
            <v>49</v>
          </cell>
          <cell r="U90">
            <v>61</v>
          </cell>
          <cell r="V90">
            <v>8</v>
          </cell>
          <cell r="W90">
            <v>9</v>
          </cell>
          <cell r="X90">
            <v>9</v>
          </cell>
          <cell r="Y90">
            <v>9</v>
          </cell>
          <cell r="Z90">
            <v>11</v>
          </cell>
          <cell r="AA90">
            <v>10</v>
          </cell>
          <cell r="AB90">
            <v>9</v>
          </cell>
          <cell r="AC90">
            <v>5</v>
          </cell>
          <cell r="AD90">
            <v>8</v>
          </cell>
          <cell r="AE90">
            <v>10</v>
          </cell>
          <cell r="AF90">
            <v>9</v>
          </cell>
          <cell r="AG90">
            <v>9</v>
          </cell>
          <cell r="AH90">
            <v>10</v>
          </cell>
          <cell r="AI90">
            <v>7</v>
          </cell>
          <cell r="AJ90">
            <v>8</v>
          </cell>
          <cell r="AK90">
            <v>5</v>
          </cell>
          <cell r="AL90">
            <v>9</v>
          </cell>
          <cell r="AM90">
            <v>12</v>
          </cell>
          <cell r="AN90">
            <v>13</v>
          </cell>
          <cell r="AO90">
            <v>11</v>
          </cell>
          <cell r="AP90">
            <v>10</v>
          </cell>
          <cell r="AQ90">
            <v>11</v>
          </cell>
          <cell r="AR90">
            <v>8</v>
          </cell>
          <cell r="AS90">
            <v>5</v>
          </cell>
          <cell r="AT90">
            <v>9</v>
          </cell>
          <cell r="AU90">
            <v>10</v>
          </cell>
          <cell r="AV90">
            <v>12</v>
          </cell>
          <cell r="AW90">
            <v>11</v>
          </cell>
          <cell r="AX90">
            <v>66</v>
          </cell>
          <cell r="AY90">
            <v>9</v>
          </cell>
          <cell r="AZ90">
            <v>12</v>
          </cell>
          <cell r="BA90">
            <v>10</v>
          </cell>
          <cell r="BB90">
            <v>5</v>
          </cell>
          <cell r="BC90">
            <v>8</v>
          </cell>
          <cell r="BD90">
            <v>8</v>
          </cell>
          <cell r="BE90">
            <v>10</v>
          </cell>
          <cell r="BF90">
            <v>13</v>
          </cell>
          <cell r="BG90">
            <v>9</v>
          </cell>
          <cell r="BH90">
            <v>11</v>
          </cell>
          <cell r="BI90">
            <v>11</v>
          </cell>
          <cell r="BJ90">
            <v>5</v>
          </cell>
          <cell r="BK90">
            <v>7</v>
          </cell>
          <cell r="BL90">
            <v>10</v>
          </cell>
          <cell r="BM90">
            <v>66</v>
          </cell>
          <cell r="BN90">
            <v>7</v>
          </cell>
          <cell r="BO90">
            <v>12</v>
          </cell>
          <cell r="BP90">
            <v>7</v>
          </cell>
          <cell r="BQ90">
            <v>10</v>
          </cell>
          <cell r="BR90">
            <v>11</v>
          </cell>
          <cell r="BS90">
            <v>5</v>
          </cell>
          <cell r="BT90">
            <v>9</v>
          </cell>
          <cell r="BU90">
            <v>61</v>
          </cell>
          <cell r="BV90">
            <v>8</v>
          </cell>
          <cell r="BW90">
            <v>9</v>
          </cell>
          <cell r="BX90">
            <v>14</v>
          </cell>
          <cell r="BY90">
            <v>7</v>
          </cell>
          <cell r="BZ90">
            <v>8</v>
          </cell>
          <cell r="CA90">
            <v>10</v>
          </cell>
          <cell r="CB90">
            <v>5</v>
          </cell>
          <cell r="CC90">
            <v>61</v>
          </cell>
          <cell r="CD90">
            <v>11</v>
          </cell>
          <cell r="CE90">
            <v>7</v>
          </cell>
          <cell r="CF90">
            <v>8</v>
          </cell>
          <cell r="CG90">
            <v>13</v>
          </cell>
          <cell r="CH90">
            <v>8</v>
          </cell>
          <cell r="CI90">
            <v>8</v>
          </cell>
          <cell r="CJ90">
            <v>10</v>
          </cell>
          <cell r="CK90">
            <v>65</v>
          </cell>
          <cell r="CL90">
            <v>8</v>
          </cell>
          <cell r="CM90">
            <v>16</v>
          </cell>
          <cell r="CN90">
            <v>8</v>
          </cell>
          <cell r="CO90">
            <v>7</v>
          </cell>
          <cell r="CP90">
            <v>10</v>
          </cell>
          <cell r="CQ90">
            <v>8</v>
          </cell>
          <cell r="CR90">
            <v>7</v>
          </cell>
          <cell r="CS90">
            <v>64</v>
          </cell>
          <cell r="CT90">
            <v>13</v>
          </cell>
          <cell r="CU90">
            <v>9</v>
          </cell>
          <cell r="CV90">
            <v>17</v>
          </cell>
          <cell r="CW90">
            <v>9</v>
          </cell>
          <cell r="CX90">
            <v>7</v>
          </cell>
          <cell r="CY90">
            <v>10</v>
          </cell>
          <cell r="CZ90">
            <v>8</v>
          </cell>
          <cell r="DA90">
            <v>73</v>
          </cell>
          <cell r="DB90">
            <v>8</v>
          </cell>
          <cell r="DC90">
            <v>12</v>
          </cell>
          <cell r="DD90">
            <v>9</v>
          </cell>
          <cell r="DE90">
            <v>15</v>
          </cell>
          <cell r="DF90">
            <v>7</v>
          </cell>
          <cell r="DG90">
            <v>6</v>
          </cell>
          <cell r="DH90">
            <v>10</v>
          </cell>
          <cell r="DI90">
            <v>67</v>
          </cell>
          <cell r="DJ90">
            <v>14</v>
          </cell>
          <cell r="DK90">
            <v>9</v>
          </cell>
          <cell r="DL90">
            <v>12</v>
          </cell>
          <cell r="DM90">
            <v>12</v>
          </cell>
          <cell r="DN90">
            <v>15</v>
          </cell>
          <cell r="DO90">
            <v>7</v>
          </cell>
          <cell r="DP90">
            <v>6</v>
          </cell>
          <cell r="DQ90">
            <v>75</v>
          </cell>
          <cell r="DR90">
            <v>14</v>
          </cell>
          <cell r="DS90">
            <v>11</v>
          </cell>
          <cell r="DT90">
            <v>8</v>
          </cell>
          <cell r="DU90">
            <v>14</v>
          </cell>
          <cell r="DV90">
            <v>13</v>
          </cell>
          <cell r="DW90">
            <v>15</v>
          </cell>
          <cell r="DX90">
            <v>8</v>
          </cell>
          <cell r="DY90">
            <v>83</v>
          </cell>
          <cell r="DZ90">
            <v>10</v>
          </cell>
          <cell r="EA90">
            <v>14</v>
          </cell>
          <cell r="EB90">
            <v>10</v>
          </cell>
          <cell r="EC90">
            <v>7</v>
          </cell>
          <cell r="ED90">
            <v>12</v>
          </cell>
          <cell r="EE90">
            <v>14</v>
          </cell>
          <cell r="EF90">
            <v>15</v>
          </cell>
          <cell r="EG90">
            <v>82</v>
          </cell>
          <cell r="EH90">
            <v>6</v>
          </cell>
          <cell r="EI90">
            <v>9</v>
          </cell>
          <cell r="EJ90">
            <v>15</v>
          </cell>
          <cell r="EK90">
            <v>10</v>
          </cell>
          <cell r="EL90">
            <v>7</v>
          </cell>
          <cell r="EM90">
            <v>12</v>
          </cell>
          <cell r="EN90">
            <v>13</v>
          </cell>
          <cell r="EO90">
            <v>72</v>
          </cell>
          <cell r="EP90">
            <v>10</v>
          </cell>
          <cell r="EQ90">
            <v>8</v>
          </cell>
          <cell r="ER90">
            <v>12</v>
          </cell>
          <cell r="ES90">
            <v>12</v>
          </cell>
          <cell r="ET90">
            <v>10</v>
          </cell>
          <cell r="EU90">
            <v>7</v>
          </cell>
          <cell r="EV90">
            <v>9</v>
          </cell>
          <cell r="EW90">
            <v>68</v>
          </cell>
          <cell r="EX90">
            <v>12</v>
          </cell>
          <cell r="EY90">
            <v>11</v>
          </cell>
          <cell r="EZ90">
            <v>7</v>
          </cell>
          <cell r="FA90">
            <v>11</v>
          </cell>
          <cell r="FB90">
            <v>13</v>
          </cell>
          <cell r="FC90">
            <v>11</v>
          </cell>
          <cell r="FD90">
            <v>6</v>
          </cell>
          <cell r="FE90">
            <v>71</v>
          </cell>
          <cell r="FF90">
            <v>12</v>
          </cell>
          <cell r="FG90">
            <v>9</v>
          </cell>
          <cell r="FH90">
            <v>9</v>
          </cell>
          <cell r="FI90">
            <v>4</v>
          </cell>
          <cell r="FJ90">
            <v>10</v>
          </cell>
          <cell r="FK90">
            <v>12</v>
          </cell>
          <cell r="FL90">
            <v>9</v>
          </cell>
          <cell r="FM90">
            <v>65</v>
          </cell>
          <cell r="FN90">
            <v>6</v>
          </cell>
          <cell r="FO90">
            <v>12</v>
          </cell>
          <cell r="FP90">
            <v>7</v>
          </cell>
          <cell r="FQ90">
            <v>6</v>
          </cell>
          <cell r="FR90">
            <v>5</v>
          </cell>
          <cell r="FS90">
            <v>10</v>
          </cell>
          <cell r="FT90">
            <v>12</v>
          </cell>
          <cell r="FU90">
            <v>58</v>
          </cell>
          <cell r="FV90">
            <v>5</v>
          </cell>
          <cell r="FW90">
            <v>8</v>
          </cell>
          <cell r="FX90">
            <v>14</v>
          </cell>
          <cell r="FY90">
            <v>12</v>
          </cell>
          <cell r="FZ90">
            <v>8</v>
          </cell>
          <cell r="GA90">
            <v>4</v>
          </cell>
          <cell r="GB90">
            <v>11</v>
          </cell>
          <cell r="GC90">
            <v>62</v>
          </cell>
          <cell r="GD90">
            <v>10</v>
          </cell>
          <cell r="GE90">
            <v>6</v>
          </cell>
          <cell r="GF90">
            <v>10</v>
          </cell>
          <cell r="GG90">
            <v>17</v>
          </cell>
          <cell r="GH90">
            <v>14</v>
          </cell>
          <cell r="GI90">
            <v>14</v>
          </cell>
          <cell r="GJ90">
            <v>5</v>
          </cell>
          <cell r="GK90">
            <v>76</v>
          </cell>
          <cell r="GL90">
            <v>6</v>
          </cell>
          <cell r="GM90">
            <v>10</v>
          </cell>
          <cell r="GN90">
            <v>6</v>
          </cell>
          <cell r="GO90">
            <v>10</v>
          </cell>
          <cell r="GP90">
            <v>17</v>
          </cell>
          <cell r="GQ90">
            <v>14</v>
          </cell>
          <cell r="GR90">
            <v>14</v>
          </cell>
          <cell r="GS90">
            <v>77</v>
          </cell>
        </row>
        <row r="91">
          <cell r="A91">
            <v>3226</v>
          </cell>
          <cell r="B91" t="str">
            <v>Birstwith Church of England Primary School</v>
          </cell>
          <cell r="E91">
            <v>84</v>
          </cell>
          <cell r="F91">
            <v>90</v>
          </cell>
          <cell r="G91">
            <v>12</v>
          </cell>
          <cell r="H91" t="str">
            <v>Harrogate 018</v>
          </cell>
          <cell r="I91" t="str">
            <v>North Yorkshire</v>
          </cell>
          <cell r="J91" t="str">
            <v>Leeds Diocese (CE)</v>
          </cell>
          <cell r="K91">
            <v>12</v>
          </cell>
          <cell r="L91">
            <v>0</v>
          </cell>
          <cell r="M91">
            <v>0</v>
          </cell>
          <cell r="N91">
            <v>12</v>
          </cell>
          <cell r="O91">
            <v>3</v>
          </cell>
          <cell r="P91">
            <v>8152611</v>
          </cell>
          <cell r="Q91" t="str">
            <v>Harrogate Outer West</v>
          </cell>
          <cell r="R91" t="str">
            <v>Sue Turley</v>
          </cell>
          <cell r="S91">
            <v>26</v>
          </cell>
          <cell r="T91">
            <v>35</v>
          </cell>
          <cell r="U91">
            <v>43</v>
          </cell>
          <cell r="V91">
            <v>6</v>
          </cell>
          <cell r="W91">
            <v>6</v>
          </cell>
          <cell r="X91">
            <v>8</v>
          </cell>
          <cell r="Y91">
            <v>11</v>
          </cell>
          <cell r="Z91">
            <v>12</v>
          </cell>
          <cell r="AA91">
            <v>11</v>
          </cell>
          <cell r="AB91">
            <v>12</v>
          </cell>
          <cell r="AC91">
            <v>4</v>
          </cell>
          <cell r="AD91">
            <v>5</v>
          </cell>
          <cell r="AE91">
            <v>8</v>
          </cell>
          <cell r="AF91">
            <v>7</v>
          </cell>
          <cell r="AG91">
            <v>13</v>
          </cell>
          <cell r="AH91">
            <v>12</v>
          </cell>
          <cell r="AI91">
            <v>10</v>
          </cell>
          <cell r="AJ91">
            <v>13</v>
          </cell>
          <cell r="AK91">
            <v>6</v>
          </cell>
          <cell r="AL91">
            <v>7</v>
          </cell>
          <cell r="AM91">
            <v>8</v>
          </cell>
          <cell r="AN91">
            <v>7</v>
          </cell>
          <cell r="AO91">
            <v>13</v>
          </cell>
          <cell r="AP91">
            <v>12</v>
          </cell>
          <cell r="AQ91">
            <v>12</v>
          </cell>
          <cell r="AR91">
            <v>12</v>
          </cell>
          <cell r="AS91">
            <v>7</v>
          </cell>
          <cell r="AT91">
            <v>7</v>
          </cell>
          <cell r="AU91">
            <v>9</v>
          </cell>
          <cell r="AV91">
            <v>9</v>
          </cell>
          <cell r="AW91">
            <v>13</v>
          </cell>
          <cell r="AX91">
            <v>69</v>
          </cell>
          <cell r="AY91">
            <v>6</v>
          </cell>
          <cell r="AZ91">
            <v>13</v>
          </cell>
          <cell r="BA91">
            <v>13</v>
          </cell>
          <cell r="BB91">
            <v>9</v>
          </cell>
          <cell r="BC91">
            <v>9</v>
          </cell>
          <cell r="BD91">
            <v>8</v>
          </cell>
          <cell r="BE91">
            <v>9</v>
          </cell>
          <cell r="BF91">
            <v>16</v>
          </cell>
          <cell r="BG91">
            <v>13</v>
          </cell>
          <cell r="BH91">
            <v>14</v>
          </cell>
          <cell r="BI91">
            <v>16</v>
          </cell>
          <cell r="BJ91">
            <v>8</v>
          </cell>
          <cell r="BK91">
            <v>10</v>
          </cell>
          <cell r="BL91">
            <v>8</v>
          </cell>
          <cell r="BM91">
            <v>85</v>
          </cell>
          <cell r="BN91">
            <v>10</v>
          </cell>
          <cell r="BO91">
            <v>16</v>
          </cell>
          <cell r="BP91">
            <v>12</v>
          </cell>
          <cell r="BQ91">
            <v>14</v>
          </cell>
          <cell r="BR91">
            <v>16</v>
          </cell>
          <cell r="BS91">
            <v>8</v>
          </cell>
          <cell r="BT91">
            <v>9</v>
          </cell>
          <cell r="BU91">
            <v>85</v>
          </cell>
          <cell r="BV91">
            <v>11</v>
          </cell>
          <cell r="BW91">
            <v>12</v>
          </cell>
          <cell r="BX91">
            <v>15</v>
          </cell>
          <cell r="BY91">
            <v>7</v>
          </cell>
          <cell r="BZ91">
            <v>11</v>
          </cell>
          <cell r="CA91">
            <v>17</v>
          </cell>
          <cell r="CB91">
            <v>8</v>
          </cell>
          <cell r="CC91">
            <v>81</v>
          </cell>
          <cell r="CD91">
            <v>10</v>
          </cell>
          <cell r="CE91">
            <v>13</v>
          </cell>
          <cell r="CF91">
            <v>14</v>
          </cell>
          <cell r="CG91">
            <v>15</v>
          </cell>
          <cell r="CH91">
            <v>5</v>
          </cell>
          <cell r="CI91">
            <v>12</v>
          </cell>
          <cell r="CJ91">
            <v>18</v>
          </cell>
          <cell r="CK91">
            <v>87</v>
          </cell>
          <cell r="CL91">
            <v>12</v>
          </cell>
          <cell r="CM91">
            <v>8</v>
          </cell>
          <cell r="CN91">
            <v>13</v>
          </cell>
          <cell r="CO91">
            <v>13</v>
          </cell>
          <cell r="CP91">
            <v>16</v>
          </cell>
          <cell r="CQ91">
            <v>4</v>
          </cell>
          <cell r="CR91">
            <v>14</v>
          </cell>
          <cell r="CS91">
            <v>80</v>
          </cell>
          <cell r="CT91">
            <v>16</v>
          </cell>
          <cell r="CU91">
            <v>12</v>
          </cell>
          <cell r="CV91">
            <v>9</v>
          </cell>
          <cell r="CW91">
            <v>14</v>
          </cell>
          <cell r="CX91">
            <v>13</v>
          </cell>
          <cell r="CY91">
            <v>18</v>
          </cell>
          <cell r="CZ91">
            <v>5</v>
          </cell>
          <cell r="DA91">
            <v>87</v>
          </cell>
          <cell r="DB91">
            <v>6</v>
          </cell>
          <cell r="DC91">
            <v>16</v>
          </cell>
          <cell r="DD91">
            <v>11</v>
          </cell>
          <cell r="DE91">
            <v>12</v>
          </cell>
          <cell r="DF91">
            <v>13</v>
          </cell>
          <cell r="DG91">
            <v>12</v>
          </cell>
          <cell r="DH91">
            <v>18</v>
          </cell>
          <cell r="DI91">
            <v>88</v>
          </cell>
          <cell r="DJ91">
            <v>11</v>
          </cell>
          <cell r="DK91">
            <v>6</v>
          </cell>
          <cell r="DL91">
            <v>17</v>
          </cell>
          <cell r="DM91">
            <v>11</v>
          </cell>
          <cell r="DN91">
            <v>11</v>
          </cell>
          <cell r="DO91">
            <v>14</v>
          </cell>
          <cell r="DP91">
            <v>12</v>
          </cell>
          <cell r="DQ91">
            <v>82</v>
          </cell>
          <cell r="DR91">
            <v>12</v>
          </cell>
          <cell r="DS91">
            <v>14</v>
          </cell>
          <cell r="DT91">
            <v>7</v>
          </cell>
          <cell r="DU91">
            <v>16</v>
          </cell>
          <cell r="DV91">
            <v>12</v>
          </cell>
          <cell r="DW91">
            <v>16</v>
          </cell>
          <cell r="DX91">
            <v>14</v>
          </cell>
          <cell r="DY91">
            <v>91</v>
          </cell>
          <cell r="DZ91">
            <v>14</v>
          </cell>
          <cell r="EA91">
            <v>11</v>
          </cell>
          <cell r="EB91">
            <v>16</v>
          </cell>
          <cell r="EC91">
            <v>7</v>
          </cell>
          <cell r="ED91">
            <v>18</v>
          </cell>
          <cell r="EE91">
            <v>12</v>
          </cell>
          <cell r="EF91">
            <v>15</v>
          </cell>
          <cell r="EG91">
            <v>93</v>
          </cell>
          <cell r="EH91">
            <v>15</v>
          </cell>
          <cell r="EI91">
            <v>12</v>
          </cell>
          <cell r="EJ91">
            <v>12</v>
          </cell>
          <cell r="EK91">
            <v>17</v>
          </cell>
          <cell r="EL91">
            <v>9</v>
          </cell>
          <cell r="EM91">
            <v>20</v>
          </cell>
          <cell r="EN91">
            <v>12</v>
          </cell>
          <cell r="EO91">
            <v>97</v>
          </cell>
          <cell r="EP91">
            <v>10</v>
          </cell>
          <cell r="EQ91">
            <v>13</v>
          </cell>
          <cell r="ER91">
            <v>14</v>
          </cell>
          <cell r="ES91">
            <v>7</v>
          </cell>
          <cell r="ET91">
            <v>17</v>
          </cell>
          <cell r="EU91">
            <v>8</v>
          </cell>
          <cell r="EV91">
            <v>18</v>
          </cell>
          <cell r="EW91">
            <v>87</v>
          </cell>
          <cell r="EX91">
            <v>6</v>
          </cell>
          <cell r="EY91">
            <v>10</v>
          </cell>
          <cell r="EZ91">
            <v>13</v>
          </cell>
          <cell r="FA91">
            <v>14</v>
          </cell>
          <cell r="FB91">
            <v>8</v>
          </cell>
          <cell r="FC91">
            <v>15</v>
          </cell>
          <cell r="FD91">
            <v>8</v>
          </cell>
          <cell r="FE91">
            <v>74</v>
          </cell>
          <cell r="FF91">
            <v>5</v>
          </cell>
          <cell r="FG91">
            <v>5</v>
          </cell>
          <cell r="FH91">
            <v>10</v>
          </cell>
          <cell r="FI91">
            <v>15</v>
          </cell>
          <cell r="FJ91">
            <v>13</v>
          </cell>
          <cell r="FK91">
            <v>9</v>
          </cell>
          <cell r="FL91">
            <v>15</v>
          </cell>
          <cell r="FM91">
            <v>72</v>
          </cell>
          <cell r="FN91">
            <v>8</v>
          </cell>
          <cell r="FO91">
            <v>4</v>
          </cell>
          <cell r="FP91">
            <v>6</v>
          </cell>
          <cell r="FQ91">
            <v>8</v>
          </cell>
          <cell r="FR91">
            <v>17</v>
          </cell>
          <cell r="FS91">
            <v>11</v>
          </cell>
          <cell r="FT91">
            <v>8</v>
          </cell>
          <cell r="FU91">
            <v>62</v>
          </cell>
          <cell r="FV91">
            <v>13</v>
          </cell>
          <cell r="FW91">
            <v>8</v>
          </cell>
          <cell r="FX91">
            <v>5</v>
          </cell>
          <cell r="FY91">
            <v>6</v>
          </cell>
          <cell r="FZ91">
            <v>10</v>
          </cell>
          <cell r="GA91">
            <v>16</v>
          </cell>
          <cell r="GB91">
            <v>11</v>
          </cell>
          <cell r="GC91">
            <v>69</v>
          </cell>
          <cell r="GD91">
            <v>5</v>
          </cell>
          <cell r="GE91">
            <v>16</v>
          </cell>
          <cell r="GF91">
            <v>7</v>
          </cell>
          <cell r="GG91">
            <v>5</v>
          </cell>
          <cell r="GH91">
            <v>8</v>
          </cell>
          <cell r="GI91">
            <v>9</v>
          </cell>
          <cell r="GJ91">
            <v>15</v>
          </cell>
          <cell r="GK91">
            <v>65</v>
          </cell>
          <cell r="GL91">
            <v>11</v>
          </cell>
          <cell r="GM91">
            <v>5</v>
          </cell>
          <cell r="GN91">
            <v>16</v>
          </cell>
          <cell r="GO91">
            <v>7</v>
          </cell>
          <cell r="GP91">
            <v>5</v>
          </cell>
          <cell r="GQ91">
            <v>8</v>
          </cell>
          <cell r="GR91">
            <v>9</v>
          </cell>
          <cell r="GS91">
            <v>61</v>
          </cell>
        </row>
        <row r="92">
          <cell r="A92">
            <v>3227</v>
          </cell>
          <cell r="B92" t="str">
            <v>Bishop Monkton Church of England Primary School</v>
          </cell>
          <cell r="E92">
            <v>105</v>
          </cell>
          <cell r="F92">
            <v>134</v>
          </cell>
          <cell r="G92">
            <v>15</v>
          </cell>
          <cell r="H92" t="str">
            <v>Harrogate 007</v>
          </cell>
          <cell r="I92" t="str">
            <v>North Yorkshire</v>
          </cell>
          <cell r="J92" t="str">
            <v>Leeds Diocese (CE)</v>
          </cell>
          <cell r="K92">
            <v>31</v>
          </cell>
          <cell r="L92">
            <v>73</v>
          </cell>
          <cell r="M92">
            <v>0</v>
          </cell>
          <cell r="N92">
            <v>104</v>
          </cell>
          <cell r="O92">
            <v>26</v>
          </cell>
          <cell r="P92">
            <v>8152604</v>
          </cell>
          <cell r="Q92" t="str">
            <v>Boroughbridge outer area south</v>
          </cell>
          <cell r="R92" t="str">
            <v>Sue Turley</v>
          </cell>
          <cell r="S92">
            <v>33</v>
          </cell>
          <cell r="T92">
            <v>72</v>
          </cell>
          <cell r="U92">
            <v>43</v>
          </cell>
          <cell r="V92">
            <v>9</v>
          </cell>
          <cell r="W92">
            <v>7</v>
          </cell>
          <cell r="X92">
            <v>9</v>
          </cell>
          <cell r="Y92">
            <v>10</v>
          </cell>
          <cell r="Z92">
            <v>10</v>
          </cell>
          <cell r="AA92">
            <v>10</v>
          </cell>
          <cell r="AB92">
            <v>11</v>
          </cell>
          <cell r="AC92">
            <v>5</v>
          </cell>
          <cell r="AD92">
            <v>11</v>
          </cell>
          <cell r="AE92">
            <v>6</v>
          </cell>
          <cell r="AF92">
            <v>10</v>
          </cell>
          <cell r="AG92">
            <v>11</v>
          </cell>
          <cell r="AH92">
            <v>8</v>
          </cell>
          <cell r="AI92">
            <v>10</v>
          </cell>
          <cell r="AJ92">
            <v>8</v>
          </cell>
          <cell r="AK92">
            <v>4</v>
          </cell>
          <cell r="AL92">
            <v>13</v>
          </cell>
          <cell r="AM92">
            <v>5</v>
          </cell>
          <cell r="AN92">
            <v>11</v>
          </cell>
          <cell r="AO92">
            <v>8</v>
          </cell>
          <cell r="AP92">
            <v>8</v>
          </cell>
          <cell r="AQ92">
            <v>7</v>
          </cell>
          <cell r="AR92">
            <v>8</v>
          </cell>
          <cell r="AS92">
            <v>5</v>
          </cell>
          <cell r="AT92">
            <v>12</v>
          </cell>
          <cell r="AU92">
            <v>5</v>
          </cell>
          <cell r="AV92">
            <v>12</v>
          </cell>
          <cell r="AW92">
            <v>8</v>
          </cell>
          <cell r="AX92">
            <v>57</v>
          </cell>
          <cell r="AY92">
            <v>12</v>
          </cell>
          <cell r="AZ92">
            <v>6</v>
          </cell>
          <cell r="BA92">
            <v>8</v>
          </cell>
          <cell r="BB92">
            <v>5</v>
          </cell>
          <cell r="BC92">
            <v>16</v>
          </cell>
          <cell r="BD92">
            <v>5</v>
          </cell>
          <cell r="BE92">
            <v>12</v>
          </cell>
          <cell r="BF92">
            <v>15</v>
          </cell>
          <cell r="BG92">
            <v>12</v>
          </cell>
          <cell r="BH92">
            <v>5</v>
          </cell>
          <cell r="BI92">
            <v>9</v>
          </cell>
          <cell r="BJ92">
            <v>7</v>
          </cell>
          <cell r="BK92">
            <v>15</v>
          </cell>
          <cell r="BL92">
            <v>7</v>
          </cell>
          <cell r="BM92">
            <v>70</v>
          </cell>
          <cell r="BN92">
            <v>19</v>
          </cell>
          <cell r="BO92">
            <v>17</v>
          </cell>
          <cell r="BP92">
            <v>13</v>
          </cell>
          <cell r="BQ92">
            <v>4</v>
          </cell>
          <cell r="BR92">
            <v>11</v>
          </cell>
          <cell r="BS92">
            <v>6</v>
          </cell>
          <cell r="BT92">
            <v>14</v>
          </cell>
          <cell r="BU92">
            <v>84</v>
          </cell>
          <cell r="BV92">
            <v>12</v>
          </cell>
          <cell r="BW92">
            <v>20</v>
          </cell>
          <cell r="BX92">
            <v>17</v>
          </cell>
          <cell r="BY92">
            <v>15</v>
          </cell>
          <cell r="BZ92">
            <v>5</v>
          </cell>
          <cell r="CA92">
            <v>15</v>
          </cell>
          <cell r="CB92">
            <v>7</v>
          </cell>
          <cell r="CC92">
            <v>91</v>
          </cell>
          <cell r="CD92">
            <v>14</v>
          </cell>
          <cell r="CE92">
            <v>12</v>
          </cell>
          <cell r="CF92">
            <v>22</v>
          </cell>
          <cell r="CG92">
            <v>17</v>
          </cell>
          <cell r="CH92">
            <v>16</v>
          </cell>
          <cell r="CI92">
            <v>6</v>
          </cell>
          <cell r="CJ92">
            <v>17</v>
          </cell>
          <cell r="CK92">
            <v>104</v>
          </cell>
          <cell r="CL92">
            <v>16</v>
          </cell>
          <cell r="CM92">
            <v>12</v>
          </cell>
          <cell r="CN92">
            <v>14</v>
          </cell>
          <cell r="CO92">
            <v>21</v>
          </cell>
          <cell r="CP92">
            <v>19</v>
          </cell>
          <cell r="CQ92">
            <v>14</v>
          </cell>
          <cell r="CR92">
            <v>5</v>
          </cell>
          <cell r="CS92">
            <v>101</v>
          </cell>
          <cell r="CT92">
            <v>17</v>
          </cell>
          <cell r="CU92">
            <v>15</v>
          </cell>
          <cell r="CV92">
            <v>10</v>
          </cell>
          <cell r="CW92">
            <v>17</v>
          </cell>
          <cell r="CX92">
            <v>18</v>
          </cell>
          <cell r="CY92">
            <v>20</v>
          </cell>
          <cell r="CZ92">
            <v>13</v>
          </cell>
          <cell r="DA92">
            <v>110</v>
          </cell>
          <cell r="DB92">
            <v>11</v>
          </cell>
          <cell r="DC92">
            <v>14</v>
          </cell>
          <cell r="DD92">
            <v>15</v>
          </cell>
          <cell r="DE92">
            <v>10</v>
          </cell>
          <cell r="DF92">
            <v>16</v>
          </cell>
          <cell r="DG92">
            <v>18</v>
          </cell>
          <cell r="DH92">
            <v>21</v>
          </cell>
          <cell r="DI92">
            <v>105</v>
          </cell>
          <cell r="DJ92">
            <v>15</v>
          </cell>
          <cell r="DK92">
            <v>12</v>
          </cell>
          <cell r="DL92">
            <v>15</v>
          </cell>
          <cell r="DM92">
            <v>17</v>
          </cell>
          <cell r="DN92">
            <v>13</v>
          </cell>
          <cell r="DO92">
            <v>15</v>
          </cell>
          <cell r="DP92">
            <v>17</v>
          </cell>
          <cell r="DQ92">
            <v>104</v>
          </cell>
          <cell r="DR92">
            <v>16</v>
          </cell>
          <cell r="DS92">
            <v>13</v>
          </cell>
          <cell r="DT92">
            <v>16</v>
          </cell>
          <cell r="DU92">
            <v>14</v>
          </cell>
          <cell r="DV92">
            <v>22</v>
          </cell>
          <cell r="DW92">
            <v>14</v>
          </cell>
          <cell r="DX92">
            <v>17</v>
          </cell>
          <cell r="DY92">
            <v>112</v>
          </cell>
          <cell r="DZ92">
            <v>10</v>
          </cell>
          <cell r="EA92">
            <v>16</v>
          </cell>
          <cell r="EB92">
            <v>15</v>
          </cell>
          <cell r="EC92">
            <v>17</v>
          </cell>
          <cell r="ED92">
            <v>15</v>
          </cell>
          <cell r="EE92">
            <v>24</v>
          </cell>
          <cell r="EF92">
            <v>15</v>
          </cell>
          <cell r="EG92">
            <v>112</v>
          </cell>
          <cell r="EH92">
            <v>16</v>
          </cell>
          <cell r="EI92">
            <v>9</v>
          </cell>
          <cell r="EJ92">
            <v>16</v>
          </cell>
          <cell r="EK92">
            <v>14</v>
          </cell>
          <cell r="EL92">
            <v>17</v>
          </cell>
          <cell r="EM92">
            <v>15</v>
          </cell>
          <cell r="EN92">
            <v>24</v>
          </cell>
          <cell r="EO92">
            <v>111</v>
          </cell>
          <cell r="EP92">
            <v>14</v>
          </cell>
          <cell r="EQ92">
            <v>16</v>
          </cell>
          <cell r="ER92">
            <v>10</v>
          </cell>
          <cell r="ES92">
            <v>15</v>
          </cell>
          <cell r="ET92">
            <v>15</v>
          </cell>
          <cell r="EU92">
            <v>16</v>
          </cell>
          <cell r="EV92">
            <v>15</v>
          </cell>
          <cell r="EW92">
            <v>101</v>
          </cell>
          <cell r="EX92">
            <v>16</v>
          </cell>
          <cell r="EY92">
            <v>13</v>
          </cell>
          <cell r="EZ92">
            <v>19</v>
          </cell>
          <cell r="FA92">
            <v>11</v>
          </cell>
          <cell r="FB92">
            <v>15</v>
          </cell>
          <cell r="FC92">
            <v>15</v>
          </cell>
          <cell r="FD92">
            <v>17</v>
          </cell>
          <cell r="FE92">
            <v>106</v>
          </cell>
          <cell r="FF92">
            <v>13</v>
          </cell>
          <cell r="FG92">
            <v>16</v>
          </cell>
          <cell r="FH92">
            <v>14</v>
          </cell>
          <cell r="FI92">
            <v>20</v>
          </cell>
          <cell r="FJ92">
            <v>13</v>
          </cell>
          <cell r="FK92">
            <v>16</v>
          </cell>
          <cell r="FL92">
            <v>14</v>
          </cell>
          <cell r="FM92">
            <v>106</v>
          </cell>
          <cell r="FN92">
            <v>13</v>
          </cell>
          <cell r="FO92">
            <v>13</v>
          </cell>
          <cell r="FP92">
            <v>16</v>
          </cell>
          <cell r="FQ92">
            <v>14</v>
          </cell>
          <cell r="FR92">
            <v>19</v>
          </cell>
          <cell r="FS92">
            <v>13</v>
          </cell>
          <cell r="FT92">
            <v>16</v>
          </cell>
          <cell r="FU92">
            <v>104</v>
          </cell>
          <cell r="FV92">
            <v>17</v>
          </cell>
          <cell r="FW92">
            <v>13</v>
          </cell>
          <cell r="FX92">
            <v>13</v>
          </cell>
          <cell r="FY92">
            <v>19</v>
          </cell>
          <cell r="FZ92">
            <v>14</v>
          </cell>
          <cell r="GA92">
            <v>21</v>
          </cell>
          <cell r="GB92">
            <v>15</v>
          </cell>
          <cell r="GC92">
            <v>112</v>
          </cell>
          <cell r="GD92">
            <v>10</v>
          </cell>
          <cell r="GE92">
            <v>17</v>
          </cell>
          <cell r="GF92">
            <v>13</v>
          </cell>
          <cell r="GG92">
            <v>12</v>
          </cell>
          <cell r="GH92">
            <v>18</v>
          </cell>
          <cell r="GI92">
            <v>13</v>
          </cell>
          <cell r="GJ92">
            <v>21</v>
          </cell>
          <cell r="GK92">
            <v>104</v>
          </cell>
          <cell r="GL92">
            <v>15</v>
          </cell>
          <cell r="GM92">
            <v>10</v>
          </cell>
          <cell r="GN92">
            <v>17</v>
          </cell>
          <cell r="GO92">
            <v>13</v>
          </cell>
          <cell r="GP92">
            <v>12</v>
          </cell>
          <cell r="GQ92">
            <v>18</v>
          </cell>
          <cell r="GR92">
            <v>13</v>
          </cell>
          <cell r="GS92">
            <v>98</v>
          </cell>
        </row>
        <row r="93">
          <cell r="A93">
            <v>2309</v>
          </cell>
          <cell r="B93" t="str">
            <v>Boroughbridge Primary School</v>
          </cell>
          <cell r="E93">
            <v>262</v>
          </cell>
          <cell r="F93">
            <v>299</v>
          </cell>
          <cell r="G93">
            <v>36</v>
          </cell>
          <cell r="H93" t="str">
            <v>Harrogate 005</v>
          </cell>
          <cell r="I93" t="str">
            <v>North Yorkshire</v>
          </cell>
          <cell r="J93" t="str">
            <v>N/A</v>
          </cell>
          <cell r="K93">
            <v>218</v>
          </cell>
          <cell r="L93">
            <v>130</v>
          </cell>
          <cell r="M93">
            <v>0</v>
          </cell>
          <cell r="N93">
            <v>348</v>
          </cell>
          <cell r="O93">
            <v>87</v>
          </cell>
          <cell r="P93">
            <v>8151304</v>
          </cell>
          <cell r="Q93" t="str">
            <v>Boroughbridge</v>
          </cell>
          <cell r="R93" t="str">
            <v>Sue Turley</v>
          </cell>
          <cell r="S93">
            <v>164</v>
          </cell>
          <cell r="T93">
            <v>85</v>
          </cell>
          <cell r="U93">
            <v>340</v>
          </cell>
          <cell r="V93">
            <v>24</v>
          </cell>
          <cell r="W93">
            <v>31</v>
          </cell>
          <cell r="X93">
            <v>37</v>
          </cell>
          <cell r="Y93">
            <v>33</v>
          </cell>
          <cell r="Z93">
            <v>27</v>
          </cell>
          <cell r="AA93">
            <v>24</v>
          </cell>
          <cell r="AB93">
            <v>43</v>
          </cell>
          <cell r="AC93">
            <v>19</v>
          </cell>
          <cell r="AD93">
            <v>23</v>
          </cell>
          <cell r="AE93">
            <v>31</v>
          </cell>
          <cell r="AF93">
            <v>38</v>
          </cell>
          <cell r="AG93">
            <v>32</v>
          </cell>
          <cell r="AH93">
            <v>27</v>
          </cell>
          <cell r="AI93">
            <v>31</v>
          </cell>
          <cell r="AJ93">
            <v>34</v>
          </cell>
          <cell r="AK93">
            <v>20</v>
          </cell>
          <cell r="AL93">
            <v>27</v>
          </cell>
          <cell r="AM93">
            <v>33</v>
          </cell>
          <cell r="AN93">
            <v>35</v>
          </cell>
          <cell r="AO93">
            <v>32</v>
          </cell>
          <cell r="AP93">
            <v>28</v>
          </cell>
          <cell r="AQ93">
            <v>25</v>
          </cell>
          <cell r="AR93">
            <v>35</v>
          </cell>
          <cell r="AS93">
            <v>18</v>
          </cell>
          <cell r="AT93">
            <v>25</v>
          </cell>
          <cell r="AU93">
            <v>32</v>
          </cell>
          <cell r="AV93">
            <v>33</v>
          </cell>
          <cell r="AW93">
            <v>31</v>
          </cell>
          <cell r="AX93">
            <v>199</v>
          </cell>
          <cell r="AY93">
            <v>36</v>
          </cell>
          <cell r="AZ93">
            <v>22</v>
          </cell>
          <cell r="BA93">
            <v>31</v>
          </cell>
          <cell r="BB93">
            <v>15</v>
          </cell>
          <cell r="BC93">
            <v>22</v>
          </cell>
          <cell r="BD93">
            <v>27</v>
          </cell>
          <cell r="BE93">
            <v>31</v>
          </cell>
          <cell r="BF93">
            <v>26</v>
          </cell>
          <cell r="BG93">
            <v>35</v>
          </cell>
          <cell r="BH93">
            <v>22</v>
          </cell>
          <cell r="BI93">
            <v>30</v>
          </cell>
          <cell r="BJ93">
            <v>15</v>
          </cell>
          <cell r="BK93">
            <v>21</v>
          </cell>
          <cell r="BL93">
            <v>27</v>
          </cell>
          <cell r="BM93">
            <v>176</v>
          </cell>
          <cell r="BN93">
            <v>23</v>
          </cell>
          <cell r="BO93">
            <v>23</v>
          </cell>
          <cell r="BP93">
            <v>37</v>
          </cell>
          <cell r="BQ93">
            <v>23</v>
          </cell>
          <cell r="BR93">
            <v>30</v>
          </cell>
          <cell r="BS93">
            <v>14</v>
          </cell>
          <cell r="BT93">
            <v>22</v>
          </cell>
          <cell r="BU93">
            <v>172</v>
          </cell>
          <cell r="BV93">
            <v>17</v>
          </cell>
          <cell r="BW93">
            <v>24</v>
          </cell>
          <cell r="BX93">
            <v>24</v>
          </cell>
          <cell r="BY93">
            <v>36</v>
          </cell>
          <cell r="BZ93">
            <v>22</v>
          </cell>
          <cell r="CA93">
            <v>31</v>
          </cell>
          <cell r="CB93">
            <v>16</v>
          </cell>
          <cell r="CC93">
            <v>170</v>
          </cell>
          <cell r="CD93">
            <v>33</v>
          </cell>
          <cell r="CE93">
            <v>18</v>
          </cell>
          <cell r="CF93">
            <v>23</v>
          </cell>
          <cell r="CG93">
            <v>22</v>
          </cell>
          <cell r="CH93">
            <v>32</v>
          </cell>
          <cell r="CI93">
            <v>23</v>
          </cell>
          <cell r="CJ93">
            <v>32</v>
          </cell>
          <cell r="CK93">
            <v>183</v>
          </cell>
          <cell r="CL93">
            <v>18</v>
          </cell>
          <cell r="CM93">
            <v>29</v>
          </cell>
          <cell r="CN93">
            <v>15</v>
          </cell>
          <cell r="CO93">
            <v>23</v>
          </cell>
          <cell r="CP93">
            <v>23</v>
          </cell>
          <cell r="CQ93">
            <v>32</v>
          </cell>
          <cell r="CR93">
            <v>21</v>
          </cell>
          <cell r="CS93">
            <v>161</v>
          </cell>
          <cell r="CT93">
            <v>22</v>
          </cell>
          <cell r="CU93">
            <v>20</v>
          </cell>
          <cell r="CV93">
            <v>30</v>
          </cell>
          <cell r="CW93">
            <v>16</v>
          </cell>
          <cell r="CX93">
            <v>23</v>
          </cell>
          <cell r="CY93">
            <v>22</v>
          </cell>
          <cell r="CZ93">
            <v>32</v>
          </cell>
          <cell r="DA93">
            <v>165</v>
          </cell>
          <cell r="DB93">
            <v>28</v>
          </cell>
          <cell r="DC93">
            <v>16</v>
          </cell>
          <cell r="DD93">
            <v>20</v>
          </cell>
          <cell r="DE93">
            <v>29</v>
          </cell>
          <cell r="DF93">
            <v>17</v>
          </cell>
          <cell r="DG93">
            <v>27</v>
          </cell>
          <cell r="DH93">
            <v>22</v>
          </cell>
          <cell r="DI93">
            <v>159</v>
          </cell>
          <cell r="DJ93">
            <v>18</v>
          </cell>
          <cell r="DK93">
            <v>28</v>
          </cell>
          <cell r="DL93">
            <v>14</v>
          </cell>
          <cell r="DM93">
            <v>19</v>
          </cell>
          <cell r="DN93">
            <v>29</v>
          </cell>
          <cell r="DO93">
            <v>17</v>
          </cell>
          <cell r="DP93">
            <v>27</v>
          </cell>
          <cell r="DQ93">
            <v>152</v>
          </cell>
          <cell r="DR93">
            <v>24</v>
          </cell>
          <cell r="DS93">
            <v>16</v>
          </cell>
          <cell r="DT93">
            <v>27</v>
          </cell>
          <cell r="DU93">
            <v>14</v>
          </cell>
          <cell r="DV93">
            <v>21</v>
          </cell>
          <cell r="DW93">
            <v>27</v>
          </cell>
          <cell r="DX93">
            <v>19</v>
          </cell>
          <cell r="DY93">
            <v>148</v>
          </cell>
          <cell r="DZ93">
            <v>20</v>
          </cell>
          <cell r="EA93">
            <v>24</v>
          </cell>
          <cell r="EB93">
            <v>14</v>
          </cell>
          <cell r="EC93">
            <v>25</v>
          </cell>
          <cell r="ED93">
            <v>15</v>
          </cell>
          <cell r="EE93">
            <v>21</v>
          </cell>
          <cell r="EF93">
            <v>26</v>
          </cell>
          <cell r="EG93">
            <v>145</v>
          </cell>
          <cell r="EH93">
            <v>22</v>
          </cell>
          <cell r="EI93">
            <v>21</v>
          </cell>
          <cell r="EJ93">
            <v>21</v>
          </cell>
          <cell r="EK93">
            <v>15</v>
          </cell>
          <cell r="EL93">
            <v>29</v>
          </cell>
          <cell r="EM93">
            <v>18</v>
          </cell>
          <cell r="EN93">
            <v>23</v>
          </cell>
          <cell r="EO93">
            <v>149</v>
          </cell>
          <cell r="EP93">
            <v>24</v>
          </cell>
          <cell r="EQ93">
            <v>24</v>
          </cell>
          <cell r="ER93">
            <v>27</v>
          </cell>
          <cell r="ES93">
            <v>21</v>
          </cell>
          <cell r="ET93">
            <v>18</v>
          </cell>
          <cell r="EU93">
            <v>26</v>
          </cell>
          <cell r="EV93">
            <v>17</v>
          </cell>
          <cell r="EW93">
            <v>157</v>
          </cell>
          <cell r="EX93">
            <v>27</v>
          </cell>
          <cell r="EY93">
            <v>26</v>
          </cell>
          <cell r="EZ93">
            <v>26</v>
          </cell>
          <cell r="FA93">
            <v>27</v>
          </cell>
          <cell r="FB93">
            <v>20</v>
          </cell>
          <cell r="FC93">
            <v>20</v>
          </cell>
          <cell r="FD93">
            <v>29</v>
          </cell>
          <cell r="FE93">
            <v>175</v>
          </cell>
          <cell r="FF93">
            <v>31</v>
          </cell>
          <cell r="FG93">
            <v>27</v>
          </cell>
          <cell r="FH93">
            <v>27</v>
          </cell>
          <cell r="FI93">
            <v>27</v>
          </cell>
          <cell r="FJ93">
            <v>25</v>
          </cell>
          <cell r="FK93">
            <v>23</v>
          </cell>
          <cell r="FL93">
            <v>28</v>
          </cell>
          <cell r="FM93">
            <v>188</v>
          </cell>
          <cell r="FN93">
            <v>39</v>
          </cell>
          <cell r="FO93">
            <v>32</v>
          </cell>
          <cell r="FP93">
            <v>35</v>
          </cell>
          <cell r="FQ93">
            <v>29</v>
          </cell>
          <cell r="FR93">
            <v>34</v>
          </cell>
          <cell r="FS93">
            <v>27</v>
          </cell>
          <cell r="FT93">
            <v>24</v>
          </cell>
          <cell r="FU93">
            <v>220</v>
          </cell>
          <cell r="FV93">
            <v>39</v>
          </cell>
          <cell r="FW93">
            <v>40</v>
          </cell>
          <cell r="FX93">
            <v>32</v>
          </cell>
          <cell r="FY93">
            <v>35</v>
          </cell>
          <cell r="FZ93">
            <v>27</v>
          </cell>
          <cell r="GA93">
            <v>34</v>
          </cell>
          <cell r="GB93">
            <v>28</v>
          </cell>
          <cell r="GC93">
            <v>235</v>
          </cell>
          <cell r="GD93">
            <v>40</v>
          </cell>
          <cell r="GE93">
            <v>44</v>
          </cell>
          <cell r="GF93">
            <v>43</v>
          </cell>
          <cell r="GG93">
            <v>31</v>
          </cell>
          <cell r="GH93">
            <v>38</v>
          </cell>
          <cell r="GI93">
            <v>26</v>
          </cell>
          <cell r="GJ93">
            <v>34</v>
          </cell>
          <cell r="GK93">
            <v>256</v>
          </cell>
          <cell r="GL93">
            <v>30</v>
          </cell>
          <cell r="GM93">
            <v>40</v>
          </cell>
          <cell r="GN93">
            <v>44</v>
          </cell>
          <cell r="GO93">
            <v>43</v>
          </cell>
          <cell r="GP93">
            <v>31</v>
          </cell>
          <cell r="GQ93">
            <v>38</v>
          </cell>
          <cell r="GR93">
            <v>26</v>
          </cell>
          <cell r="GS93">
            <v>252</v>
          </cell>
        </row>
        <row r="94">
          <cell r="A94">
            <v>3232</v>
          </cell>
          <cell r="B94" t="str">
            <v>Burton Leonard Church of England Primary School</v>
          </cell>
          <cell r="E94">
            <v>70</v>
          </cell>
          <cell r="F94">
            <v>90</v>
          </cell>
          <cell r="G94">
            <v>10</v>
          </cell>
          <cell r="H94" t="str">
            <v>Harrogate 007</v>
          </cell>
          <cell r="I94" t="str">
            <v>North Yorkshire</v>
          </cell>
          <cell r="J94" t="str">
            <v>Leeds Diocese (CE)</v>
          </cell>
          <cell r="K94">
            <v>2</v>
          </cell>
          <cell r="L94">
            <v>0</v>
          </cell>
          <cell r="M94">
            <v>0</v>
          </cell>
          <cell r="N94">
            <v>2</v>
          </cell>
          <cell r="O94">
            <v>0.5</v>
          </cell>
          <cell r="P94">
            <v>8152604</v>
          </cell>
          <cell r="Q94" t="str">
            <v>Boroughbridge outer area south</v>
          </cell>
          <cell r="R94" t="str">
            <v>Sue Turley</v>
          </cell>
          <cell r="S94">
            <v>47</v>
          </cell>
          <cell r="T94">
            <v>36</v>
          </cell>
          <cell r="U94">
            <v>60</v>
          </cell>
          <cell r="V94">
            <v>8</v>
          </cell>
          <cell r="W94">
            <v>3</v>
          </cell>
          <cell r="X94">
            <v>14</v>
          </cell>
          <cell r="Y94">
            <v>12</v>
          </cell>
          <cell r="Z94">
            <v>5</v>
          </cell>
          <cell r="AA94">
            <v>8</v>
          </cell>
          <cell r="AB94">
            <v>9</v>
          </cell>
          <cell r="AC94">
            <v>9</v>
          </cell>
          <cell r="AD94">
            <v>8</v>
          </cell>
          <cell r="AE94">
            <v>2</v>
          </cell>
          <cell r="AF94">
            <v>12</v>
          </cell>
          <cell r="AG94">
            <v>10</v>
          </cell>
          <cell r="AH94">
            <v>5</v>
          </cell>
          <cell r="AI94">
            <v>9</v>
          </cell>
          <cell r="AJ94">
            <v>13</v>
          </cell>
          <cell r="AK94">
            <v>10</v>
          </cell>
          <cell r="AL94">
            <v>7</v>
          </cell>
          <cell r="AM94">
            <v>2</v>
          </cell>
          <cell r="AN94">
            <v>14</v>
          </cell>
          <cell r="AO94">
            <v>10</v>
          </cell>
          <cell r="AP94">
            <v>6</v>
          </cell>
          <cell r="AQ94">
            <v>6</v>
          </cell>
          <cell r="AR94">
            <v>13</v>
          </cell>
          <cell r="AS94">
            <v>11</v>
          </cell>
          <cell r="AT94">
            <v>8</v>
          </cell>
          <cell r="AU94">
            <v>3</v>
          </cell>
          <cell r="AV94">
            <v>13</v>
          </cell>
          <cell r="AW94">
            <v>10</v>
          </cell>
          <cell r="AX94">
            <v>64</v>
          </cell>
          <cell r="AY94">
            <v>14</v>
          </cell>
          <cell r="AZ94">
            <v>6</v>
          </cell>
          <cell r="BA94">
            <v>13</v>
          </cell>
          <cell r="BB94">
            <v>11</v>
          </cell>
          <cell r="BC94">
            <v>9</v>
          </cell>
          <cell r="BD94">
            <v>3</v>
          </cell>
          <cell r="BE94">
            <v>13</v>
          </cell>
          <cell r="BF94">
            <v>11</v>
          </cell>
          <cell r="BG94">
            <v>14</v>
          </cell>
          <cell r="BH94">
            <v>7</v>
          </cell>
          <cell r="BI94">
            <v>13</v>
          </cell>
          <cell r="BJ94">
            <v>10</v>
          </cell>
          <cell r="BK94">
            <v>9</v>
          </cell>
          <cell r="BL94">
            <v>4</v>
          </cell>
          <cell r="BM94">
            <v>68</v>
          </cell>
          <cell r="BN94">
            <v>8</v>
          </cell>
          <cell r="BO94">
            <v>10</v>
          </cell>
          <cell r="BP94">
            <v>12</v>
          </cell>
          <cell r="BQ94">
            <v>7</v>
          </cell>
          <cell r="BR94">
            <v>11</v>
          </cell>
          <cell r="BS94">
            <v>10</v>
          </cell>
          <cell r="BT94">
            <v>10</v>
          </cell>
          <cell r="BU94">
            <v>68</v>
          </cell>
          <cell r="BV94">
            <v>11</v>
          </cell>
          <cell r="BW94">
            <v>10</v>
          </cell>
          <cell r="BX94">
            <v>10</v>
          </cell>
          <cell r="BY94">
            <v>10</v>
          </cell>
          <cell r="BZ94">
            <v>8</v>
          </cell>
          <cell r="CA94">
            <v>10</v>
          </cell>
          <cell r="CB94">
            <v>9</v>
          </cell>
          <cell r="CC94">
            <v>68</v>
          </cell>
          <cell r="CD94">
            <v>9</v>
          </cell>
          <cell r="CE94">
            <v>11</v>
          </cell>
          <cell r="CF94">
            <v>11</v>
          </cell>
          <cell r="CG94">
            <v>10</v>
          </cell>
          <cell r="CH94">
            <v>9</v>
          </cell>
          <cell r="CI94">
            <v>10</v>
          </cell>
          <cell r="CJ94">
            <v>9</v>
          </cell>
          <cell r="CK94">
            <v>69</v>
          </cell>
          <cell r="CL94">
            <v>7</v>
          </cell>
          <cell r="CM94">
            <v>9</v>
          </cell>
          <cell r="CN94">
            <v>11</v>
          </cell>
          <cell r="CO94">
            <v>11</v>
          </cell>
          <cell r="CP94">
            <v>10</v>
          </cell>
          <cell r="CQ94">
            <v>10</v>
          </cell>
          <cell r="CR94">
            <v>8</v>
          </cell>
          <cell r="CS94">
            <v>66</v>
          </cell>
          <cell r="CT94">
            <v>3</v>
          </cell>
          <cell r="CU94">
            <v>10</v>
          </cell>
          <cell r="CV94">
            <v>10</v>
          </cell>
          <cell r="CW94">
            <v>13</v>
          </cell>
          <cell r="CX94">
            <v>11</v>
          </cell>
          <cell r="CY94">
            <v>12</v>
          </cell>
          <cell r="CZ94">
            <v>11</v>
          </cell>
          <cell r="DA94">
            <v>70</v>
          </cell>
          <cell r="DB94">
            <v>6</v>
          </cell>
          <cell r="DC94">
            <v>5</v>
          </cell>
          <cell r="DD94">
            <v>12</v>
          </cell>
          <cell r="DE94">
            <v>12</v>
          </cell>
          <cell r="DF94">
            <v>13</v>
          </cell>
          <cell r="DG94">
            <v>13</v>
          </cell>
          <cell r="DH94">
            <v>13</v>
          </cell>
          <cell r="DI94">
            <v>74</v>
          </cell>
          <cell r="DJ94">
            <v>16</v>
          </cell>
          <cell r="DK94">
            <v>6</v>
          </cell>
          <cell r="DL94">
            <v>5</v>
          </cell>
          <cell r="DM94">
            <v>14</v>
          </cell>
          <cell r="DN94">
            <v>12</v>
          </cell>
          <cell r="DO94">
            <v>13</v>
          </cell>
          <cell r="DP94">
            <v>14</v>
          </cell>
          <cell r="DQ94">
            <v>80</v>
          </cell>
          <cell r="DR94">
            <v>10</v>
          </cell>
          <cell r="DS94">
            <v>15</v>
          </cell>
          <cell r="DT94">
            <v>7</v>
          </cell>
          <cell r="DU94">
            <v>7</v>
          </cell>
          <cell r="DV94">
            <v>15</v>
          </cell>
          <cell r="DW94">
            <v>14</v>
          </cell>
          <cell r="DX94">
            <v>14</v>
          </cell>
          <cell r="DY94">
            <v>82</v>
          </cell>
          <cell r="DZ94">
            <v>8</v>
          </cell>
          <cell r="EA94">
            <v>12</v>
          </cell>
          <cell r="EB94">
            <v>14</v>
          </cell>
          <cell r="EC94">
            <v>6</v>
          </cell>
          <cell r="ED94">
            <v>8</v>
          </cell>
          <cell r="EE94">
            <v>14</v>
          </cell>
          <cell r="EF94">
            <v>14</v>
          </cell>
          <cell r="EG94">
            <v>76</v>
          </cell>
          <cell r="EH94">
            <v>9</v>
          </cell>
          <cell r="EI94">
            <v>8</v>
          </cell>
          <cell r="EJ94">
            <v>13</v>
          </cell>
          <cell r="EK94">
            <v>15</v>
          </cell>
          <cell r="EL94">
            <v>7</v>
          </cell>
          <cell r="EM94">
            <v>10</v>
          </cell>
          <cell r="EN94">
            <v>14</v>
          </cell>
          <cell r="EO94">
            <v>76</v>
          </cell>
          <cell r="EP94">
            <v>13</v>
          </cell>
          <cell r="EQ94">
            <v>11</v>
          </cell>
          <cell r="ER94">
            <v>10</v>
          </cell>
          <cell r="ES94">
            <v>13</v>
          </cell>
          <cell r="ET94">
            <v>15</v>
          </cell>
          <cell r="EU94">
            <v>9</v>
          </cell>
          <cell r="EV94">
            <v>11</v>
          </cell>
          <cell r="EW94">
            <v>82</v>
          </cell>
          <cell r="EX94">
            <v>14</v>
          </cell>
          <cell r="EY94">
            <v>12</v>
          </cell>
          <cell r="EZ94">
            <v>12</v>
          </cell>
          <cell r="FA94">
            <v>10</v>
          </cell>
          <cell r="FB94">
            <v>13</v>
          </cell>
          <cell r="FC94">
            <v>15</v>
          </cell>
          <cell r="FD94">
            <v>10</v>
          </cell>
          <cell r="FE94">
            <v>86</v>
          </cell>
          <cell r="FF94">
            <v>13</v>
          </cell>
          <cell r="FG94">
            <v>15</v>
          </cell>
          <cell r="FH94">
            <v>14</v>
          </cell>
          <cell r="FI94">
            <v>12</v>
          </cell>
          <cell r="FJ94">
            <v>12</v>
          </cell>
          <cell r="FK94">
            <v>14</v>
          </cell>
          <cell r="FL94">
            <v>16</v>
          </cell>
          <cell r="FM94">
            <v>96</v>
          </cell>
          <cell r="FN94">
            <v>12</v>
          </cell>
          <cell r="FO94">
            <v>12</v>
          </cell>
          <cell r="FP94">
            <v>15</v>
          </cell>
          <cell r="FQ94">
            <v>14</v>
          </cell>
          <cell r="FR94">
            <v>12</v>
          </cell>
          <cell r="FS94">
            <v>12</v>
          </cell>
          <cell r="FT94">
            <v>14</v>
          </cell>
          <cell r="FU94">
            <v>91</v>
          </cell>
          <cell r="FV94">
            <v>13</v>
          </cell>
          <cell r="FW94">
            <v>11</v>
          </cell>
          <cell r="FX94">
            <v>11</v>
          </cell>
          <cell r="FY94">
            <v>12</v>
          </cell>
          <cell r="FZ94">
            <v>14</v>
          </cell>
          <cell r="GA94">
            <v>10</v>
          </cell>
          <cell r="GB94">
            <v>12</v>
          </cell>
          <cell r="GC94">
            <v>83</v>
          </cell>
          <cell r="GD94">
            <v>11</v>
          </cell>
          <cell r="GE94">
            <v>13</v>
          </cell>
          <cell r="GF94">
            <v>12</v>
          </cell>
          <cell r="GG94">
            <v>12</v>
          </cell>
          <cell r="GH94">
            <v>11</v>
          </cell>
          <cell r="GI94">
            <v>15</v>
          </cell>
          <cell r="GJ94">
            <v>10</v>
          </cell>
          <cell r="GK94">
            <v>84</v>
          </cell>
          <cell r="GL94">
            <v>10</v>
          </cell>
          <cell r="GM94">
            <v>11</v>
          </cell>
          <cell r="GN94">
            <v>13</v>
          </cell>
          <cell r="GO94">
            <v>12</v>
          </cell>
          <cell r="GP94">
            <v>12</v>
          </cell>
          <cell r="GQ94">
            <v>11</v>
          </cell>
          <cell r="GR94">
            <v>15</v>
          </cell>
          <cell r="GS94">
            <v>84</v>
          </cell>
        </row>
        <row r="95">
          <cell r="A95">
            <v>2383</v>
          </cell>
          <cell r="B95" t="str">
            <v>Coppice Valley Primary School</v>
          </cell>
          <cell r="D95" t="str">
            <v>Academy</v>
          </cell>
          <cell r="E95">
            <v>210</v>
          </cell>
          <cell r="F95">
            <v>240</v>
          </cell>
          <cell r="G95">
            <v>30</v>
          </cell>
          <cell r="H95" t="str">
            <v>Harrogate 011</v>
          </cell>
          <cell r="I95" t="str">
            <v>North Yorkshire</v>
          </cell>
          <cell r="J95" t="str">
            <v>N/A</v>
          </cell>
          <cell r="K95">
            <v>3</v>
          </cell>
          <cell r="L95">
            <v>0</v>
          </cell>
          <cell r="M95">
            <v>0</v>
          </cell>
          <cell r="N95">
            <v>3</v>
          </cell>
          <cell r="O95">
            <v>0.75</v>
          </cell>
          <cell r="P95">
            <v>8152613</v>
          </cell>
          <cell r="Q95" t="str">
            <v xml:space="preserve">Harrogate Town North </v>
          </cell>
          <cell r="R95" t="str">
            <v>Sue Turley</v>
          </cell>
          <cell r="S95">
            <v>74</v>
          </cell>
          <cell r="T95">
            <v>137</v>
          </cell>
          <cell r="U95">
            <v>210</v>
          </cell>
          <cell r="V95">
            <v>25</v>
          </cell>
          <cell r="W95">
            <v>27</v>
          </cell>
          <cell r="X95">
            <v>24</v>
          </cell>
          <cell r="Y95">
            <v>26</v>
          </cell>
          <cell r="Z95">
            <v>23</v>
          </cell>
          <cell r="AA95">
            <v>30</v>
          </cell>
          <cell r="AB95">
            <v>29</v>
          </cell>
          <cell r="AC95">
            <v>29</v>
          </cell>
          <cell r="AD95">
            <v>24</v>
          </cell>
          <cell r="AE95">
            <v>29</v>
          </cell>
          <cell r="AF95">
            <v>25</v>
          </cell>
          <cell r="AG95">
            <v>26</v>
          </cell>
          <cell r="AH95">
            <v>23</v>
          </cell>
          <cell r="AI95">
            <v>30</v>
          </cell>
          <cell r="AJ95">
            <v>26</v>
          </cell>
          <cell r="AK95">
            <v>27</v>
          </cell>
          <cell r="AL95">
            <v>23</v>
          </cell>
          <cell r="AM95">
            <v>28</v>
          </cell>
          <cell r="AN95">
            <v>23</v>
          </cell>
          <cell r="AO95">
            <v>25</v>
          </cell>
          <cell r="AP95">
            <v>22</v>
          </cell>
          <cell r="AQ95">
            <v>30</v>
          </cell>
          <cell r="AR95">
            <v>26</v>
          </cell>
          <cell r="AS95">
            <v>28</v>
          </cell>
          <cell r="AT95">
            <v>22</v>
          </cell>
          <cell r="AU95">
            <v>28</v>
          </cell>
          <cell r="AV95">
            <v>22</v>
          </cell>
          <cell r="AW95">
            <v>25</v>
          </cell>
          <cell r="AX95">
            <v>181</v>
          </cell>
          <cell r="AY95">
            <v>28</v>
          </cell>
          <cell r="AZ95">
            <v>23</v>
          </cell>
          <cell r="BA95">
            <v>23</v>
          </cell>
          <cell r="BB95">
            <v>24</v>
          </cell>
          <cell r="BC95">
            <v>22</v>
          </cell>
          <cell r="BD95">
            <v>28</v>
          </cell>
          <cell r="BE95">
            <v>21</v>
          </cell>
          <cell r="BF95">
            <v>34</v>
          </cell>
          <cell r="BG95">
            <v>26</v>
          </cell>
          <cell r="BH95">
            <v>19</v>
          </cell>
          <cell r="BI95">
            <v>21</v>
          </cell>
          <cell r="BJ95">
            <v>16</v>
          </cell>
          <cell r="BK95">
            <v>21</v>
          </cell>
          <cell r="BL95">
            <v>23</v>
          </cell>
          <cell r="BM95">
            <v>160</v>
          </cell>
          <cell r="BN95">
            <v>19</v>
          </cell>
          <cell r="BO95">
            <v>35</v>
          </cell>
          <cell r="BP95">
            <v>28</v>
          </cell>
          <cell r="BQ95">
            <v>19</v>
          </cell>
          <cell r="BR95">
            <v>20</v>
          </cell>
          <cell r="BS95">
            <v>17</v>
          </cell>
          <cell r="BT95">
            <v>21</v>
          </cell>
          <cell r="BU95">
            <v>159</v>
          </cell>
          <cell r="BV95">
            <v>22</v>
          </cell>
          <cell r="BW95">
            <v>18</v>
          </cell>
          <cell r="BX95">
            <v>35</v>
          </cell>
          <cell r="BY95">
            <v>27</v>
          </cell>
          <cell r="BZ95">
            <v>18</v>
          </cell>
          <cell r="CA95">
            <v>19</v>
          </cell>
          <cell r="CB95">
            <v>17</v>
          </cell>
          <cell r="CC95">
            <v>156</v>
          </cell>
          <cell r="CD95">
            <v>36</v>
          </cell>
          <cell r="CE95">
            <v>22</v>
          </cell>
          <cell r="CF95">
            <v>20</v>
          </cell>
          <cell r="CG95">
            <v>35</v>
          </cell>
          <cell r="CH95">
            <v>24</v>
          </cell>
          <cell r="CI95">
            <v>20</v>
          </cell>
          <cell r="CJ95">
            <v>17</v>
          </cell>
          <cell r="CK95">
            <v>174</v>
          </cell>
          <cell r="CL95">
            <v>25</v>
          </cell>
          <cell r="CM95">
            <v>38</v>
          </cell>
          <cell r="CN95">
            <v>22</v>
          </cell>
          <cell r="CO95">
            <v>16</v>
          </cell>
          <cell r="CP95">
            <v>33</v>
          </cell>
          <cell r="CQ95">
            <v>27</v>
          </cell>
          <cell r="CR95">
            <v>21</v>
          </cell>
          <cell r="CS95">
            <v>182</v>
          </cell>
          <cell r="CT95">
            <v>29</v>
          </cell>
          <cell r="CU95">
            <v>23</v>
          </cell>
          <cell r="CV95">
            <v>36</v>
          </cell>
          <cell r="CW95">
            <v>22</v>
          </cell>
          <cell r="CX95">
            <v>18</v>
          </cell>
          <cell r="CY95">
            <v>29</v>
          </cell>
          <cell r="CZ95">
            <v>26</v>
          </cell>
          <cell r="DA95">
            <v>183</v>
          </cell>
          <cell r="DB95">
            <v>26</v>
          </cell>
          <cell r="DC95">
            <v>30</v>
          </cell>
          <cell r="DD95">
            <v>23</v>
          </cell>
          <cell r="DE95">
            <v>37</v>
          </cell>
          <cell r="DF95">
            <v>22</v>
          </cell>
          <cell r="DG95">
            <v>15</v>
          </cell>
          <cell r="DH95">
            <v>28</v>
          </cell>
          <cell r="DI95">
            <v>181</v>
          </cell>
          <cell r="DJ95">
            <v>29</v>
          </cell>
          <cell r="DK95">
            <v>26</v>
          </cell>
          <cell r="DL95">
            <v>28</v>
          </cell>
          <cell r="DM95">
            <v>22</v>
          </cell>
          <cell r="DN95">
            <v>36</v>
          </cell>
          <cell r="DO95">
            <v>23</v>
          </cell>
          <cell r="DP95">
            <v>15</v>
          </cell>
          <cell r="DQ95">
            <v>179</v>
          </cell>
          <cell r="DR95">
            <v>30</v>
          </cell>
          <cell r="DS95">
            <v>29</v>
          </cell>
          <cell r="DT95">
            <v>27</v>
          </cell>
          <cell r="DU95">
            <v>29</v>
          </cell>
          <cell r="DV95">
            <v>23</v>
          </cell>
          <cell r="DW95">
            <v>35</v>
          </cell>
          <cell r="DX95">
            <v>25</v>
          </cell>
          <cell r="DY95">
            <v>198</v>
          </cell>
          <cell r="DZ95">
            <v>23</v>
          </cell>
          <cell r="EA95">
            <v>29</v>
          </cell>
          <cell r="EB95">
            <v>30</v>
          </cell>
          <cell r="EC95">
            <v>28</v>
          </cell>
          <cell r="ED95">
            <v>29</v>
          </cell>
          <cell r="EE95">
            <v>24</v>
          </cell>
          <cell r="EF95">
            <v>37</v>
          </cell>
          <cell r="EG95">
            <v>200</v>
          </cell>
          <cell r="EH95">
            <v>24</v>
          </cell>
          <cell r="EI95">
            <v>26</v>
          </cell>
          <cell r="EJ95">
            <v>29</v>
          </cell>
          <cell r="EK95">
            <v>28</v>
          </cell>
          <cell r="EL95">
            <v>31</v>
          </cell>
          <cell r="EM95">
            <v>29</v>
          </cell>
          <cell r="EN95">
            <v>26</v>
          </cell>
          <cell r="EO95">
            <v>193</v>
          </cell>
          <cell r="EP95">
            <v>30</v>
          </cell>
          <cell r="EQ95">
            <v>23</v>
          </cell>
          <cell r="ER95">
            <v>26</v>
          </cell>
          <cell r="ES95">
            <v>29</v>
          </cell>
          <cell r="ET95">
            <v>27</v>
          </cell>
          <cell r="EU95">
            <v>31</v>
          </cell>
          <cell r="EV95">
            <v>30</v>
          </cell>
          <cell r="EW95">
            <v>196</v>
          </cell>
          <cell r="EX95">
            <v>30</v>
          </cell>
          <cell r="EY95">
            <v>26</v>
          </cell>
          <cell r="EZ95">
            <v>25</v>
          </cell>
          <cell r="FA95">
            <v>29</v>
          </cell>
          <cell r="FB95">
            <v>29</v>
          </cell>
          <cell r="FC95">
            <v>28</v>
          </cell>
          <cell r="FD95">
            <v>32</v>
          </cell>
          <cell r="FE95">
            <v>199</v>
          </cell>
          <cell r="FF95">
            <v>30</v>
          </cell>
          <cell r="FG95">
            <v>30</v>
          </cell>
          <cell r="FH95">
            <v>30</v>
          </cell>
          <cell r="FI95">
            <v>26</v>
          </cell>
          <cell r="FJ95">
            <v>29</v>
          </cell>
          <cell r="FK95">
            <v>30</v>
          </cell>
          <cell r="FL95">
            <v>30</v>
          </cell>
          <cell r="FM95">
            <v>205</v>
          </cell>
          <cell r="FN95">
            <v>30</v>
          </cell>
          <cell r="FO95">
            <v>30</v>
          </cell>
          <cell r="FP95">
            <v>30</v>
          </cell>
          <cell r="FQ95">
            <v>31</v>
          </cell>
          <cell r="FR95">
            <v>29</v>
          </cell>
          <cell r="FS95">
            <v>29</v>
          </cell>
          <cell r="FT95">
            <v>31</v>
          </cell>
          <cell r="FU95">
            <v>210</v>
          </cell>
          <cell r="FV95">
            <v>30</v>
          </cell>
          <cell r="FW95">
            <v>30</v>
          </cell>
          <cell r="FX95">
            <v>29</v>
          </cell>
          <cell r="FY95">
            <v>30</v>
          </cell>
          <cell r="FZ95">
            <v>29</v>
          </cell>
          <cell r="GA95">
            <v>29</v>
          </cell>
          <cell r="GB95">
            <v>28</v>
          </cell>
          <cell r="GC95">
            <v>205</v>
          </cell>
          <cell r="GD95">
            <v>30</v>
          </cell>
          <cell r="GE95">
            <v>29</v>
          </cell>
          <cell r="GF95">
            <v>30</v>
          </cell>
          <cell r="GG95">
            <v>30</v>
          </cell>
          <cell r="GH95">
            <v>30</v>
          </cell>
          <cell r="GI95">
            <v>28</v>
          </cell>
          <cell r="GJ95">
            <v>29</v>
          </cell>
          <cell r="GK95">
            <v>206</v>
          </cell>
          <cell r="GL95">
            <v>30</v>
          </cell>
          <cell r="GM95">
            <v>30</v>
          </cell>
          <cell r="GN95">
            <v>29</v>
          </cell>
          <cell r="GO95">
            <v>30</v>
          </cell>
          <cell r="GP95">
            <v>30</v>
          </cell>
          <cell r="GQ95">
            <v>30</v>
          </cell>
          <cell r="GR95">
            <v>28</v>
          </cell>
          <cell r="GS95">
            <v>207</v>
          </cell>
        </row>
        <row r="96">
          <cell r="A96">
            <v>3357</v>
          </cell>
          <cell r="B96" t="str">
            <v>Dacre Braithwaite Church of England Primary School</v>
          </cell>
          <cell r="D96" t="str">
            <v>Academy</v>
          </cell>
          <cell r="E96">
            <v>70</v>
          </cell>
          <cell r="F96">
            <v>90</v>
          </cell>
          <cell r="G96">
            <v>10</v>
          </cell>
          <cell r="H96" t="str">
            <v>Harrogate 006</v>
          </cell>
          <cell r="I96" t="str">
            <v>North Yorkshire</v>
          </cell>
          <cell r="J96" t="str">
            <v>Leeds Diocese (CE)</v>
          </cell>
          <cell r="K96">
            <v>2</v>
          </cell>
          <cell r="L96">
            <v>0</v>
          </cell>
          <cell r="M96">
            <v>0</v>
          </cell>
          <cell r="N96">
            <v>2</v>
          </cell>
          <cell r="O96">
            <v>0.5</v>
          </cell>
          <cell r="P96">
            <v>8152619</v>
          </cell>
          <cell r="Q96" t="str">
            <v>Nidderdale</v>
          </cell>
          <cell r="R96" t="str">
            <v>Sue Turley</v>
          </cell>
          <cell r="S96">
            <v>11</v>
          </cell>
          <cell r="T96">
            <v>68</v>
          </cell>
          <cell r="U96">
            <v>23</v>
          </cell>
          <cell r="V96">
            <v>8</v>
          </cell>
          <cell r="W96">
            <v>9</v>
          </cell>
          <cell r="X96">
            <v>4</v>
          </cell>
          <cell r="Y96">
            <v>11</v>
          </cell>
          <cell r="Z96">
            <v>11</v>
          </cell>
          <cell r="AA96">
            <v>12</v>
          </cell>
          <cell r="AB96">
            <v>6</v>
          </cell>
          <cell r="AC96">
            <v>9</v>
          </cell>
          <cell r="AD96">
            <v>8</v>
          </cell>
          <cell r="AE96">
            <v>9</v>
          </cell>
          <cell r="AF96">
            <v>5</v>
          </cell>
          <cell r="AG96">
            <v>12</v>
          </cell>
          <cell r="AH96">
            <v>11</v>
          </cell>
          <cell r="AI96">
            <v>12</v>
          </cell>
          <cell r="AJ96">
            <v>11</v>
          </cell>
          <cell r="AK96">
            <v>9</v>
          </cell>
          <cell r="AL96">
            <v>8</v>
          </cell>
          <cell r="AM96">
            <v>9</v>
          </cell>
          <cell r="AN96">
            <v>5</v>
          </cell>
          <cell r="AO96">
            <v>12</v>
          </cell>
          <cell r="AP96">
            <v>12</v>
          </cell>
          <cell r="AQ96">
            <v>11</v>
          </cell>
          <cell r="AR96">
            <v>12</v>
          </cell>
          <cell r="AS96">
            <v>8</v>
          </cell>
          <cell r="AT96">
            <v>9</v>
          </cell>
          <cell r="AU96">
            <v>8</v>
          </cell>
          <cell r="AV96">
            <v>6</v>
          </cell>
          <cell r="AW96">
            <v>12</v>
          </cell>
          <cell r="AX96">
            <v>66</v>
          </cell>
          <cell r="AY96">
            <v>10</v>
          </cell>
          <cell r="AZ96">
            <v>12</v>
          </cell>
          <cell r="BA96">
            <v>12</v>
          </cell>
          <cell r="BB96">
            <v>8</v>
          </cell>
          <cell r="BC96">
            <v>10</v>
          </cell>
          <cell r="BD96">
            <v>9</v>
          </cell>
          <cell r="BE96">
            <v>7</v>
          </cell>
          <cell r="BF96">
            <v>12</v>
          </cell>
          <cell r="BG96">
            <v>9</v>
          </cell>
          <cell r="BH96">
            <v>11</v>
          </cell>
          <cell r="BI96">
            <v>12</v>
          </cell>
          <cell r="BJ96">
            <v>6</v>
          </cell>
          <cell r="BK96">
            <v>10</v>
          </cell>
          <cell r="BL96">
            <v>9</v>
          </cell>
          <cell r="BM96">
            <v>69</v>
          </cell>
          <cell r="BN96">
            <v>13</v>
          </cell>
          <cell r="BO96">
            <v>14</v>
          </cell>
          <cell r="BP96">
            <v>11</v>
          </cell>
          <cell r="BQ96">
            <v>11</v>
          </cell>
          <cell r="BR96">
            <v>12</v>
          </cell>
          <cell r="BS96">
            <v>6</v>
          </cell>
          <cell r="BT96">
            <v>10</v>
          </cell>
          <cell r="BU96">
            <v>77</v>
          </cell>
          <cell r="BV96">
            <v>10</v>
          </cell>
          <cell r="BW96">
            <v>12</v>
          </cell>
          <cell r="BX96">
            <v>15</v>
          </cell>
          <cell r="BY96">
            <v>12</v>
          </cell>
          <cell r="BZ96">
            <v>10</v>
          </cell>
          <cell r="CA96">
            <v>12</v>
          </cell>
          <cell r="CB96">
            <v>7</v>
          </cell>
          <cell r="CC96">
            <v>78</v>
          </cell>
          <cell r="CD96">
            <v>10</v>
          </cell>
          <cell r="CE96">
            <v>11</v>
          </cell>
          <cell r="CF96">
            <v>11</v>
          </cell>
          <cell r="CG96">
            <v>15</v>
          </cell>
          <cell r="CH96">
            <v>10</v>
          </cell>
          <cell r="CI96">
            <v>10</v>
          </cell>
          <cell r="CJ96">
            <v>12</v>
          </cell>
          <cell r="CK96">
            <v>79</v>
          </cell>
          <cell r="CL96">
            <v>11</v>
          </cell>
          <cell r="CM96">
            <v>10</v>
          </cell>
          <cell r="CN96">
            <v>11</v>
          </cell>
          <cell r="CO96">
            <v>10</v>
          </cell>
          <cell r="CP96">
            <v>15</v>
          </cell>
          <cell r="CQ96">
            <v>10</v>
          </cell>
          <cell r="CR96">
            <v>10</v>
          </cell>
          <cell r="CS96">
            <v>77</v>
          </cell>
          <cell r="CT96">
            <v>8</v>
          </cell>
          <cell r="CU96">
            <v>11</v>
          </cell>
          <cell r="CV96">
            <v>10</v>
          </cell>
          <cell r="CW96">
            <v>12</v>
          </cell>
          <cell r="CX96">
            <v>9</v>
          </cell>
          <cell r="CY96">
            <v>14</v>
          </cell>
          <cell r="CZ96">
            <v>10</v>
          </cell>
          <cell r="DA96">
            <v>74</v>
          </cell>
          <cell r="DB96">
            <v>11</v>
          </cell>
          <cell r="DC96">
            <v>10</v>
          </cell>
          <cell r="DD96">
            <v>10</v>
          </cell>
          <cell r="DE96">
            <v>11</v>
          </cell>
          <cell r="DF96">
            <v>13</v>
          </cell>
          <cell r="DG96">
            <v>10</v>
          </cell>
          <cell r="DH96">
            <v>16</v>
          </cell>
          <cell r="DI96">
            <v>81</v>
          </cell>
          <cell r="DJ96">
            <v>9</v>
          </cell>
          <cell r="DK96">
            <v>10</v>
          </cell>
          <cell r="DL96">
            <v>11</v>
          </cell>
          <cell r="DM96">
            <v>9</v>
          </cell>
          <cell r="DN96">
            <v>11</v>
          </cell>
          <cell r="DO96">
            <v>12</v>
          </cell>
          <cell r="DP96">
            <v>9</v>
          </cell>
          <cell r="DQ96">
            <v>71</v>
          </cell>
          <cell r="DR96">
            <v>7</v>
          </cell>
          <cell r="DS96">
            <v>9</v>
          </cell>
          <cell r="DT96">
            <v>10</v>
          </cell>
          <cell r="DU96">
            <v>9</v>
          </cell>
          <cell r="DV96">
            <v>8</v>
          </cell>
          <cell r="DW96">
            <v>13</v>
          </cell>
          <cell r="DX96">
            <v>12</v>
          </cell>
          <cell r="DY96">
            <v>68</v>
          </cell>
          <cell r="DZ96">
            <v>8</v>
          </cell>
          <cell r="EA96">
            <v>9</v>
          </cell>
          <cell r="EB96">
            <v>11</v>
          </cell>
          <cell r="EC96">
            <v>12</v>
          </cell>
          <cell r="ED96">
            <v>11</v>
          </cell>
          <cell r="EE96">
            <v>10</v>
          </cell>
          <cell r="EF96">
            <v>14</v>
          </cell>
          <cell r="EG96">
            <v>75</v>
          </cell>
          <cell r="EH96">
            <v>5</v>
          </cell>
          <cell r="EI96">
            <v>9</v>
          </cell>
          <cell r="EJ96">
            <v>9</v>
          </cell>
          <cell r="EK96">
            <v>12</v>
          </cell>
          <cell r="EL96">
            <v>13</v>
          </cell>
          <cell r="EM96">
            <v>14</v>
          </cell>
          <cell r="EN96">
            <v>9</v>
          </cell>
          <cell r="EO96">
            <v>71</v>
          </cell>
          <cell r="EP96">
            <v>9</v>
          </cell>
          <cell r="EQ96">
            <v>6</v>
          </cell>
          <cell r="ER96">
            <v>10</v>
          </cell>
          <cell r="ES96">
            <v>8</v>
          </cell>
          <cell r="ET96">
            <v>11</v>
          </cell>
          <cell r="EU96">
            <v>12</v>
          </cell>
          <cell r="EV96">
            <v>14</v>
          </cell>
          <cell r="EW96">
            <v>70</v>
          </cell>
          <cell r="EX96">
            <v>10</v>
          </cell>
          <cell r="EY96">
            <v>9</v>
          </cell>
          <cell r="EZ96">
            <v>9</v>
          </cell>
          <cell r="FA96">
            <v>10</v>
          </cell>
          <cell r="FB96">
            <v>8</v>
          </cell>
          <cell r="FC96">
            <v>12</v>
          </cell>
          <cell r="FD96">
            <v>14</v>
          </cell>
          <cell r="FE96">
            <v>72</v>
          </cell>
          <cell r="FF96">
            <v>15</v>
          </cell>
          <cell r="FG96">
            <v>12</v>
          </cell>
          <cell r="FH96">
            <v>11</v>
          </cell>
          <cell r="FI96">
            <v>12</v>
          </cell>
          <cell r="FJ96">
            <v>9</v>
          </cell>
          <cell r="FK96">
            <v>10</v>
          </cell>
          <cell r="FL96">
            <v>13</v>
          </cell>
          <cell r="FM96">
            <v>82</v>
          </cell>
          <cell r="FN96">
            <v>13</v>
          </cell>
          <cell r="FO96">
            <v>15</v>
          </cell>
          <cell r="FP96">
            <v>12</v>
          </cell>
          <cell r="FQ96">
            <v>12</v>
          </cell>
          <cell r="FR96">
            <v>12</v>
          </cell>
          <cell r="FS96">
            <v>9</v>
          </cell>
          <cell r="FT96">
            <v>10</v>
          </cell>
          <cell r="FU96">
            <v>83</v>
          </cell>
          <cell r="FV96">
            <v>12</v>
          </cell>
          <cell r="FW96">
            <v>12</v>
          </cell>
          <cell r="FX96">
            <v>15</v>
          </cell>
          <cell r="FY96">
            <v>12</v>
          </cell>
          <cell r="FZ96">
            <v>11</v>
          </cell>
          <cell r="GA96">
            <v>11</v>
          </cell>
          <cell r="GB96">
            <v>8</v>
          </cell>
          <cell r="GC96">
            <v>81</v>
          </cell>
          <cell r="GD96">
            <v>12</v>
          </cell>
          <cell r="GE96">
            <v>12</v>
          </cell>
          <cell r="GF96">
            <v>12</v>
          </cell>
          <cell r="GG96">
            <v>13</v>
          </cell>
          <cell r="GH96">
            <v>11</v>
          </cell>
          <cell r="GI96">
            <v>11</v>
          </cell>
          <cell r="GJ96">
            <v>9</v>
          </cell>
          <cell r="GK96">
            <v>80</v>
          </cell>
          <cell r="GL96">
            <v>10</v>
          </cell>
          <cell r="GM96">
            <v>12</v>
          </cell>
          <cell r="GN96">
            <v>12</v>
          </cell>
          <cell r="GO96">
            <v>12</v>
          </cell>
          <cell r="GP96">
            <v>13</v>
          </cell>
          <cell r="GQ96">
            <v>11</v>
          </cell>
          <cell r="GR96">
            <v>11</v>
          </cell>
          <cell r="GS96">
            <v>81</v>
          </cell>
        </row>
        <row r="97">
          <cell r="A97">
            <v>2347</v>
          </cell>
          <cell r="B97" t="str">
            <v>Darley Primary School</v>
          </cell>
          <cell r="D97" t="str">
            <v>Academy</v>
          </cell>
          <cell r="E97">
            <v>82</v>
          </cell>
          <cell r="F97">
            <v>82</v>
          </cell>
          <cell r="G97">
            <v>11</v>
          </cell>
          <cell r="H97" t="str">
            <v>Harrogate 018</v>
          </cell>
          <cell r="I97" t="str">
            <v>North Yorkshire</v>
          </cell>
          <cell r="J97" t="str">
            <v>N/A</v>
          </cell>
          <cell r="K97">
            <v>22</v>
          </cell>
          <cell r="L97">
            <v>0</v>
          </cell>
          <cell r="M97">
            <v>0</v>
          </cell>
          <cell r="N97">
            <v>22</v>
          </cell>
          <cell r="O97">
            <v>5.5</v>
          </cell>
          <cell r="P97">
            <v>8152602</v>
          </cell>
          <cell r="Q97" t="str">
            <v>Askwith, Kettlesing and Darley</v>
          </cell>
          <cell r="R97" t="str">
            <v>Sue Turley</v>
          </cell>
          <cell r="S97">
            <v>53</v>
          </cell>
          <cell r="T97">
            <v>21</v>
          </cell>
          <cell r="U97">
            <v>73</v>
          </cell>
          <cell r="V97">
            <v>21</v>
          </cell>
          <cell r="W97">
            <v>21</v>
          </cell>
          <cell r="X97">
            <v>11</v>
          </cell>
          <cell r="Y97">
            <v>11</v>
          </cell>
          <cell r="Z97">
            <v>10</v>
          </cell>
          <cell r="AA97">
            <v>13</v>
          </cell>
          <cell r="AB97">
            <v>8</v>
          </cell>
          <cell r="AC97">
            <v>14</v>
          </cell>
          <cell r="AD97">
            <v>11</v>
          </cell>
          <cell r="AE97">
            <v>14</v>
          </cell>
          <cell r="AF97">
            <v>10</v>
          </cell>
          <cell r="AG97">
            <v>10</v>
          </cell>
          <cell r="AH97">
            <v>9</v>
          </cell>
          <cell r="AI97">
            <v>10</v>
          </cell>
          <cell r="AJ97">
            <v>25</v>
          </cell>
          <cell r="AK97">
            <v>12</v>
          </cell>
          <cell r="AL97">
            <v>10</v>
          </cell>
          <cell r="AM97">
            <v>14</v>
          </cell>
          <cell r="AN97">
            <v>12</v>
          </cell>
          <cell r="AO97">
            <v>12</v>
          </cell>
          <cell r="AP97">
            <v>8</v>
          </cell>
          <cell r="AQ97">
            <v>20</v>
          </cell>
          <cell r="AR97">
            <v>24</v>
          </cell>
          <cell r="AS97">
            <v>10</v>
          </cell>
          <cell r="AT97">
            <v>10</v>
          </cell>
          <cell r="AU97">
            <v>15</v>
          </cell>
          <cell r="AV97">
            <v>10</v>
          </cell>
          <cell r="AW97">
            <v>16</v>
          </cell>
          <cell r="AX97">
            <v>105</v>
          </cell>
          <cell r="AY97">
            <v>22</v>
          </cell>
          <cell r="AZ97">
            <v>17</v>
          </cell>
          <cell r="BA97">
            <v>12</v>
          </cell>
          <cell r="BB97">
            <v>10</v>
          </cell>
          <cell r="BC97">
            <v>5</v>
          </cell>
          <cell r="BD97">
            <v>10</v>
          </cell>
          <cell r="BE97">
            <v>7</v>
          </cell>
          <cell r="BF97">
            <v>15</v>
          </cell>
          <cell r="BG97">
            <v>7</v>
          </cell>
          <cell r="BH97">
            <v>16</v>
          </cell>
          <cell r="BI97">
            <v>10</v>
          </cell>
          <cell r="BJ97">
            <v>11</v>
          </cell>
          <cell r="BK97">
            <v>6</v>
          </cell>
          <cell r="BL97">
            <v>10</v>
          </cell>
          <cell r="BM97">
            <v>75</v>
          </cell>
          <cell r="BN97">
            <v>12</v>
          </cell>
          <cell r="BO97">
            <v>9</v>
          </cell>
          <cell r="BP97">
            <v>7</v>
          </cell>
          <cell r="BQ97">
            <v>13</v>
          </cell>
          <cell r="BR97">
            <v>8</v>
          </cell>
          <cell r="BS97">
            <v>10</v>
          </cell>
          <cell r="BT97">
            <v>6</v>
          </cell>
          <cell r="BU97">
            <v>65</v>
          </cell>
          <cell r="BV97">
            <v>17</v>
          </cell>
          <cell r="BW97">
            <v>11</v>
          </cell>
          <cell r="BX97">
            <v>8</v>
          </cell>
          <cell r="BY97">
            <v>8</v>
          </cell>
          <cell r="BZ97">
            <v>13</v>
          </cell>
          <cell r="CA97">
            <v>8</v>
          </cell>
          <cell r="CB97">
            <v>9</v>
          </cell>
          <cell r="CC97">
            <v>74</v>
          </cell>
          <cell r="CD97">
            <v>16</v>
          </cell>
          <cell r="CE97">
            <v>13</v>
          </cell>
          <cell r="CF97">
            <v>11</v>
          </cell>
          <cell r="CG97">
            <v>8</v>
          </cell>
          <cell r="CH97">
            <v>7</v>
          </cell>
          <cell r="CI97">
            <v>15</v>
          </cell>
          <cell r="CJ97">
            <v>9</v>
          </cell>
          <cell r="CK97">
            <v>79</v>
          </cell>
          <cell r="CL97">
            <v>14</v>
          </cell>
          <cell r="CM97">
            <v>8</v>
          </cell>
          <cell r="CN97">
            <v>9</v>
          </cell>
          <cell r="CO97">
            <v>10</v>
          </cell>
          <cell r="CP97">
            <v>6</v>
          </cell>
          <cell r="CQ97">
            <v>5</v>
          </cell>
          <cell r="CR97">
            <v>14</v>
          </cell>
          <cell r="CS97">
            <v>66</v>
          </cell>
          <cell r="CT97">
            <v>13</v>
          </cell>
          <cell r="CU97">
            <v>10</v>
          </cell>
          <cell r="CV97">
            <v>10</v>
          </cell>
          <cell r="CW97">
            <v>10</v>
          </cell>
          <cell r="CX97">
            <v>7</v>
          </cell>
          <cell r="CY97">
            <v>6</v>
          </cell>
          <cell r="CZ97">
            <v>4</v>
          </cell>
          <cell r="DA97">
            <v>60</v>
          </cell>
          <cell r="DB97">
            <v>5</v>
          </cell>
          <cell r="DC97">
            <v>9</v>
          </cell>
          <cell r="DD97">
            <v>9</v>
          </cell>
          <cell r="DE97">
            <v>9</v>
          </cell>
          <cell r="DF97">
            <v>7</v>
          </cell>
          <cell r="DG97">
            <v>5</v>
          </cell>
          <cell r="DH97">
            <v>9</v>
          </cell>
          <cell r="DI97">
            <v>53</v>
          </cell>
          <cell r="DJ97">
            <v>6</v>
          </cell>
          <cell r="DK97">
            <v>7</v>
          </cell>
          <cell r="DL97">
            <v>9</v>
          </cell>
          <cell r="DM97">
            <v>7</v>
          </cell>
          <cell r="DN97">
            <v>8</v>
          </cell>
          <cell r="DO97">
            <v>4</v>
          </cell>
          <cell r="DP97">
            <v>6</v>
          </cell>
          <cell r="DQ97">
            <v>47</v>
          </cell>
          <cell r="DR97">
            <v>7</v>
          </cell>
          <cell r="DS97">
            <v>6</v>
          </cell>
          <cell r="DT97">
            <v>6</v>
          </cell>
          <cell r="DU97">
            <v>8</v>
          </cell>
          <cell r="DV97">
            <v>7</v>
          </cell>
          <cell r="DW97">
            <v>7</v>
          </cell>
          <cell r="DX97">
            <v>5</v>
          </cell>
          <cell r="DY97">
            <v>46</v>
          </cell>
          <cell r="DZ97">
            <v>9</v>
          </cell>
          <cell r="EA97">
            <v>6</v>
          </cell>
          <cell r="EB97">
            <v>6</v>
          </cell>
          <cell r="EC97">
            <v>5</v>
          </cell>
          <cell r="ED97">
            <v>8</v>
          </cell>
          <cell r="EE97">
            <v>7</v>
          </cell>
          <cell r="EF97">
            <v>7</v>
          </cell>
          <cell r="EG97">
            <v>48</v>
          </cell>
          <cell r="EH97">
            <v>10</v>
          </cell>
          <cell r="EI97">
            <v>9</v>
          </cell>
          <cell r="EJ97">
            <v>4</v>
          </cell>
          <cell r="EK97">
            <v>6</v>
          </cell>
          <cell r="EL97">
            <v>5</v>
          </cell>
          <cell r="EM97">
            <v>9</v>
          </cell>
          <cell r="EN97">
            <v>6</v>
          </cell>
          <cell r="EO97">
            <v>49</v>
          </cell>
          <cell r="EP97">
            <v>11</v>
          </cell>
          <cell r="EQ97">
            <v>9</v>
          </cell>
          <cell r="ER97">
            <v>8</v>
          </cell>
          <cell r="ES97">
            <v>4</v>
          </cell>
          <cell r="ET97">
            <v>7</v>
          </cell>
          <cell r="EU97">
            <v>6</v>
          </cell>
          <cell r="EV97">
            <v>7</v>
          </cell>
          <cell r="EW97">
            <v>52</v>
          </cell>
          <cell r="EX97">
            <v>14</v>
          </cell>
          <cell r="EY97">
            <v>13</v>
          </cell>
          <cell r="EZ97">
            <v>9</v>
          </cell>
          <cell r="FA97">
            <v>6</v>
          </cell>
          <cell r="FB97">
            <v>4</v>
          </cell>
          <cell r="FC97">
            <v>6</v>
          </cell>
          <cell r="FD97">
            <v>6</v>
          </cell>
          <cell r="FE97">
            <v>58</v>
          </cell>
          <cell r="FF97">
            <v>10</v>
          </cell>
          <cell r="FG97">
            <v>16</v>
          </cell>
          <cell r="FH97">
            <v>13</v>
          </cell>
          <cell r="FI97">
            <v>10</v>
          </cell>
          <cell r="FJ97">
            <v>7</v>
          </cell>
          <cell r="FK97">
            <v>5</v>
          </cell>
          <cell r="FL97">
            <v>6</v>
          </cell>
          <cell r="FM97">
            <v>67</v>
          </cell>
          <cell r="FN97">
            <v>12</v>
          </cell>
          <cell r="FO97">
            <v>10</v>
          </cell>
          <cell r="FP97">
            <v>10</v>
          </cell>
          <cell r="FQ97">
            <v>15</v>
          </cell>
          <cell r="FR97">
            <v>9</v>
          </cell>
          <cell r="FS97">
            <v>7</v>
          </cell>
          <cell r="FT97">
            <v>4</v>
          </cell>
          <cell r="FU97">
            <v>67</v>
          </cell>
          <cell r="FV97">
            <v>10</v>
          </cell>
          <cell r="FW97">
            <v>12</v>
          </cell>
          <cell r="FX97">
            <v>9</v>
          </cell>
          <cell r="FY97">
            <v>10</v>
          </cell>
          <cell r="FZ97">
            <v>15</v>
          </cell>
          <cell r="GA97">
            <v>9</v>
          </cell>
          <cell r="GB97">
            <v>7</v>
          </cell>
          <cell r="GC97">
            <v>72</v>
          </cell>
          <cell r="GD97">
            <v>11</v>
          </cell>
          <cell r="GE97">
            <v>12</v>
          </cell>
          <cell r="GF97">
            <v>11</v>
          </cell>
          <cell r="GG97">
            <v>9</v>
          </cell>
          <cell r="GH97">
            <v>9</v>
          </cell>
          <cell r="GI97">
            <v>14</v>
          </cell>
          <cell r="GJ97">
            <v>11</v>
          </cell>
          <cell r="GK97">
            <v>77</v>
          </cell>
          <cell r="GL97">
            <v>6</v>
          </cell>
          <cell r="GM97">
            <v>11</v>
          </cell>
          <cell r="GN97">
            <v>12</v>
          </cell>
          <cell r="GO97">
            <v>11</v>
          </cell>
          <cell r="GP97">
            <v>9</v>
          </cell>
          <cell r="GQ97">
            <v>9</v>
          </cell>
          <cell r="GR97">
            <v>14</v>
          </cell>
          <cell r="GS97">
            <v>72</v>
          </cell>
        </row>
        <row r="98">
          <cell r="A98">
            <v>2165</v>
          </cell>
          <cell r="B98" t="str">
            <v>Dishforth Airfield Community Primary School</v>
          </cell>
          <cell r="E98">
            <v>189</v>
          </cell>
          <cell r="F98">
            <v>210</v>
          </cell>
          <cell r="G98">
            <v>27</v>
          </cell>
          <cell r="H98" t="str">
            <v>Harrogate 003</v>
          </cell>
          <cell r="I98" t="str">
            <v>North Yorkshire</v>
          </cell>
          <cell r="J98" t="str">
            <v>N/A</v>
          </cell>
          <cell r="K98">
            <v>0</v>
          </cell>
          <cell r="L98">
            <v>0</v>
          </cell>
          <cell r="M98">
            <v>0</v>
          </cell>
          <cell r="N98">
            <v>0</v>
          </cell>
          <cell r="O98">
            <v>0</v>
          </cell>
          <cell r="P98">
            <v>8152606</v>
          </cell>
          <cell r="Q98" t="str">
            <v>Dishforth and Brafferton</v>
          </cell>
          <cell r="R98" t="str">
            <v>Sue Turley</v>
          </cell>
          <cell r="S98">
            <v>55</v>
          </cell>
          <cell r="T98">
            <v>27</v>
          </cell>
          <cell r="U98">
            <v>68</v>
          </cell>
          <cell r="V98">
            <v>5</v>
          </cell>
          <cell r="W98">
            <v>10</v>
          </cell>
          <cell r="X98">
            <v>8</v>
          </cell>
          <cell r="Y98">
            <v>9</v>
          </cell>
          <cell r="Z98">
            <v>8</v>
          </cell>
          <cell r="AA98">
            <v>10</v>
          </cell>
          <cell r="AB98">
            <v>5</v>
          </cell>
          <cell r="AC98">
            <v>3</v>
          </cell>
          <cell r="AD98">
            <v>10</v>
          </cell>
          <cell r="AE98">
            <v>9</v>
          </cell>
          <cell r="AF98">
            <v>8</v>
          </cell>
          <cell r="AG98">
            <v>6</v>
          </cell>
          <cell r="AH98">
            <v>9</v>
          </cell>
          <cell r="AI98">
            <v>8</v>
          </cell>
          <cell r="AJ98">
            <v>9</v>
          </cell>
          <cell r="AK98">
            <v>2</v>
          </cell>
          <cell r="AL98">
            <v>9</v>
          </cell>
          <cell r="AM98">
            <v>7</v>
          </cell>
          <cell r="AN98">
            <v>8</v>
          </cell>
          <cell r="AO98">
            <v>5</v>
          </cell>
          <cell r="AP98">
            <v>5</v>
          </cell>
          <cell r="AQ98">
            <v>5</v>
          </cell>
          <cell r="AR98">
            <v>7</v>
          </cell>
          <cell r="AS98">
            <v>3</v>
          </cell>
          <cell r="AT98">
            <v>5</v>
          </cell>
          <cell r="AU98">
            <v>6</v>
          </cell>
          <cell r="AV98">
            <v>8</v>
          </cell>
          <cell r="AW98">
            <v>6</v>
          </cell>
          <cell r="AX98">
            <v>40</v>
          </cell>
          <cell r="AY98">
            <v>7</v>
          </cell>
          <cell r="AZ98">
            <v>5</v>
          </cell>
          <cell r="BA98">
            <v>7</v>
          </cell>
          <cell r="BB98">
            <v>2</v>
          </cell>
          <cell r="BC98">
            <v>3</v>
          </cell>
          <cell r="BD98">
            <v>5</v>
          </cell>
          <cell r="BE98">
            <v>5</v>
          </cell>
          <cell r="BF98">
            <v>9</v>
          </cell>
          <cell r="BG98">
            <v>12</v>
          </cell>
          <cell r="BH98">
            <v>9</v>
          </cell>
          <cell r="BI98">
            <v>9</v>
          </cell>
          <cell r="BJ98">
            <v>5</v>
          </cell>
          <cell r="BK98">
            <v>3</v>
          </cell>
          <cell r="BL98">
            <v>7</v>
          </cell>
          <cell r="BM98">
            <v>54</v>
          </cell>
          <cell r="BN98">
            <v>16</v>
          </cell>
          <cell r="BO98">
            <v>11</v>
          </cell>
          <cell r="BP98">
            <v>14</v>
          </cell>
          <cell r="BQ98">
            <v>7</v>
          </cell>
          <cell r="BR98">
            <v>12</v>
          </cell>
          <cell r="BS98">
            <v>2</v>
          </cell>
          <cell r="BT98">
            <v>3</v>
          </cell>
          <cell r="BU98">
            <v>65</v>
          </cell>
          <cell r="BV98">
            <v>6</v>
          </cell>
          <cell r="BW98">
            <v>10</v>
          </cell>
          <cell r="BX98">
            <v>8</v>
          </cell>
          <cell r="BY98">
            <v>12</v>
          </cell>
          <cell r="BZ98">
            <v>6</v>
          </cell>
          <cell r="CA98">
            <v>9</v>
          </cell>
          <cell r="CB98">
            <v>1</v>
          </cell>
          <cell r="CC98">
            <v>52</v>
          </cell>
          <cell r="CD98">
            <v>12</v>
          </cell>
          <cell r="CE98">
            <v>8</v>
          </cell>
          <cell r="CF98">
            <v>8</v>
          </cell>
          <cell r="CG98">
            <v>10</v>
          </cell>
          <cell r="CH98">
            <v>8</v>
          </cell>
          <cell r="CI98">
            <v>5</v>
          </cell>
          <cell r="CJ98">
            <v>9</v>
          </cell>
          <cell r="CK98">
            <v>60</v>
          </cell>
          <cell r="CL98">
            <v>6</v>
          </cell>
          <cell r="CM98">
            <v>10</v>
          </cell>
          <cell r="CN98">
            <v>9</v>
          </cell>
          <cell r="CO98">
            <v>10</v>
          </cell>
          <cell r="CP98">
            <v>8</v>
          </cell>
          <cell r="CQ98">
            <v>4</v>
          </cell>
          <cell r="CR98">
            <v>6</v>
          </cell>
          <cell r="CS98">
            <v>53</v>
          </cell>
          <cell r="CT98">
            <v>10</v>
          </cell>
          <cell r="CU98">
            <v>6</v>
          </cell>
          <cell r="CV98">
            <v>9</v>
          </cell>
          <cell r="CW98">
            <v>9</v>
          </cell>
          <cell r="CX98">
            <v>7</v>
          </cell>
          <cell r="CY98">
            <v>7</v>
          </cell>
          <cell r="CZ98">
            <v>5</v>
          </cell>
          <cell r="DA98">
            <v>53</v>
          </cell>
          <cell r="DB98">
            <v>4</v>
          </cell>
          <cell r="DC98">
            <v>9</v>
          </cell>
          <cell r="DD98">
            <v>5</v>
          </cell>
          <cell r="DE98">
            <v>9</v>
          </cell>
          <cell r="DF98">
            <v>8</v>
          </cell>
          <cell r="DG98">
            <v>5</v>
          </cell>
          <cell r="DH98">
            <v>6</v>
          </cell>
          <cell r="DI98">
            <v>46</v>
          </cell>
          <cell r="DJ98">
            <v>24</v>
          </cell>
          <cell r="DK98">
            <v>22</v>
          </cell>
          <cell r="DL98">
            <v>21</v>
          </cell>
          <cell r="DM98">
            <v>13</v>
          </cell>
          <cell r="DN98">
            <v>16</v>
          </cell>
          <cell r="DO98">
            <v>15</v>
          </cell>
          <cell r="DP98">
            <v>10</v>
          </cell>
          <cell r="DQ98">
            <v>121</v>
          </cell>
          <cell r="DR98">
            <v>24</v>
          </cell>
          <cell r="DS98">
            <v>11</v>
          </cell>
          <cell r="DT98">
            <v>19</v>
          </cell>
          <cell r="DU98">
            <v>21</v>
          </cell>
          <cell r="DV98">
            <v>13</v>
          </cell>
          <cell r="DW98">
            <v>15</v>
          </cell>
          <cell r="DX98">
            <v>11</v>
          </cell>
          <cell r="DY98">
            <v>114</v>
          </cell>
          <cell r="DZ98">
            <v>15</v>
          </cell>
          <cell r="EA98">
            <v>21</v>
          </cell>
          <cell r="EB98">
            <v>14</v>
          </cell>
          <cell r="EC98">
            <v>17</v>
          </cell>
          <cell r="ED98">
            <v>13</v>
          </cell>
          <cell r="EE98">
            <v>16</v>
          </cell>
          <cell r="EF98">
            <v>9</v>
          </cell>
          <cell r="EG98">
            <v>105</v>
          </cell>
          <cell r="EH98">
            <v>7</v>
          </cell>
          <cell r="EI98">
            <v>16</v>
          </cell>
          <cell r="EJ98">
            <v>22</v>
          </cell>
          <cell r="EK98">
            <v>12</v>
          </cell>
          <cell r="EL98">
            <v>11</v>
          </cell>
          <cell r="EM98">
            <v>11</v>
          </cell>
          <cell r="EN98">
            <v>13</v>
          </cell>
          <cell r="EO98">
            <v>92</v>
          </cell>
          <cell r="EP98">
            <v>16</v>
          </cell>
          <cell r="EQ98">
            <v>10</v>
          </cell>
          <cell r="ER98">
            <v>13</v>
          </cell>
          <cell r="ES98">
            <v>18</v>
          </cell>
          <cell r="ET98">
            <v>12</v>
          </cell>
          <cell r="EU98">
            <v>7</v>
          </cell>
          <cell r="EV98">
            <v>5</v>
          </cell>
          <cell r="EW98">
            <v>81</v>
          </cell>
          <cell r="EX98">
            <v>18</v>
          </cell>
          <cell r="EY98">
            <v>11</v>
          </cell>
          <cell r="EZ98">
            <v>9</v>
          </cell>
          <cell r="FA98">
            <v>12</v>
          </cell>
          <cell r="FB98">
            <v>14</v>
          </cell>
          <cell r="FC98">
            <v>15</v>
          </cell>
          <cell r="FD98">
            <v>7</v>
          </cell>
          <cell r="FE98">
            <v>86</v>
          </cell>
          <cell r="FF98">
            <v>7</v>
          </cell>
          <cell r="FG98">
            <v>15</v>
          </cell>
          <cell r="FH98">
            <v>12</v>
          </cell>
          <cell r="FI98">
            <v>10</v>
          </cell>
          <cell r="FJ98">
            <v>10</v>
          </cell>
          <cell r="FK98">
            <v>17</v>
          </cell>
          <cell r="FL98">
            <v>10</v>
          </cell>
          <cell r="FM98">
            <v>81</v>
          </cell>
          <cell r="FN98">
            <v>19</v>
          </cell>
          <cell r="FO98">
            <v>10</v>
          </cell>
          <cell r="FP98">
            <v>9</v>
          </cell>
          <cell r="FQ98">
            <v>15</v>
          </cell>
          <cell r="FR98">
            <v>10</v>
          </cell>
          <cell r="FS98">
            <v>14</v>
          </cell>
          <cell r="FT98">
            <v>18</v>
          </cell>
          <cell r="FU98">
            <v>95</v>
          </cell>
          <cell r="FV98">
            <v>16</v>
          </cell>
          <cell r="FW98">
            <v>18</v>
          </cell>
          <cell r="FX98">
            <v>10</v>
          </cell>
          <cell r="FY98">
            <v>7</v>
          </cell>
          <cell r="FZ98">
            <v>15</v>
          </cell>
          <cell r="GA98">
            <v>7</v>
          </cell>
          <cell r="GB98">
            <v>10</v>
          </cell>
          <cell r="GC98">
            <v>83</v>
          </cell>
          <cell r="GD98">
            <v>11</v>
          </cell>
          <cell r="GE98">
            <v>18</v>
          </cell>
          <cell r="GF98">
            <v>17</v>
          </cell>
          <cell r="GG98">
            <v>11</v>
          </cell>
          <cell r="GH98">
            <v>7</v>
          </cell>
          <cell r="GI98">
            <v>11</v>
          </cell>
          <cell r="GJ98">
            <v>10</v>
          </cell>
          <cell r="GK98">
            <v>85</v>
          </cell>
          <cell r="GL98">
            <v>15</v>
          </cell>
          <cell r="GM98">
            <v>11</v>
          </cell>
          <cell r="GN98">
            <v>18</v>
          </cell>
          <cell r="GO98">
            <v>17</v>
          </cell>
          <cell r="GP98">
            <v>11</v>
          </cell>
          <cell r="GQ98">
            <v>7</v>
          </cell>
          <cell r="GR98">
            <v>11</v>
          </cell>
          <cell r="GS98">
            <v>90</v>
          </cell>
        </row>
        <row r="99">
          <cell r="A99">
            <v>3027</v>
          </cell>
          <cell r="B99" t="str">
            <v>Dishforth Church of England Voluntary Controlled Primary School</v>
          </cell>
          <cell r="E99">
            <v>105</v>
          </cell>
          <cell r="F99">
            <v>120</v>
          </cell>
          <cell r="G99">
            <v>15</v>
          </cell>
          <cell r="H99" t="str">
            <v>Harrogate 003</v>
          </cell>
          <cell r="I99" t="str">
            <v>North Yorkshire</v>
          </cell>
          <cell r="J99" t="str">
            <v>York</v>
          </cell>
          <cell r="K99">
            <v>20</v>
          </cell>
          <cell r="L99">
            <v>98</v>
          </cell>
          <cell r="M99">
            <v>0</v>
          </cell>
          <cell r="N99">
            <v>118</v>
          </cell>
          <cell r="O99">
            <v>29.5</v>
          </cell>
          <cell r="P99">
            <v>8152606</v>
          </cell>
          <cell r="Q99" t="str">
            <v>Dishforth and Brafferton</v>
          </cell>
          <cell r="R99" t="str">
            <v>Sue Turley</v>
          </cell>
          <cell r="S99">
            <v>60</v>
          </cell>
          <cell r="T99">
            <v>27</v>
          </cell>
          <cell r="U99">
            <v>103</v>
          </cell>
          <cell r="V99">
            <v>4</v>
          </cell>
          <cell r="W99">
            <v>8</v>
          </cell>
          <cell r="X99">
            <v>6</v>
          </cell>
          <cell r="Y99">
            <v>7</v>
          </cell>
          <cell r="Z99">
            <v>10</v>
          </cell>
          <cell r="AA99">
            <v>9</v>
          </cell>
          <cell r="AB99">
            <v>11</v>
          </cell>
          <cell r="AC99">
            <v>6</v>
          </cell>
          <cell r="AD99">
            <v>5</v>
          </cell>
          <cell r="AE99">
            <v>11</v>
          </cell>
          <cell r="AF99">
            <v>7</v>
          </cell>
          <cell r="AG99">
            <v>8</v>
          </cell>
          <cell r="AH99">
            <v>7</v>
          </cell>
          <cell r="AI99">
            <v>9</v>
          </cell>
          <cell r="AJ99">
            <v>8</v>
          </cell>
          <cell r="AK99">
            <v>6</v>
          </cell>
          <cell r="AL99">
            <v>5</v>
          </cell>
          <cell r="AM99">
            <v>8</v>
          </cell>
          <cell r="AN99">
            <v>7</v>
          </cell>
          <cell r="AO99">
            <v>9</v>
          </cell>
          <cell r="AP99">
            <v>6</v>
          </cell>
          <cell r="AQ99">
            <v>10</v>
          </cell>
          <cell r="AR99">
            <v>9</v>
          </cell>
          <cell r="AS99">
            <v>5</v>
          </cell>
          <cell r="AT99">
            <v>7</v>
          </cell>
          <cell r="AU99">
            <v>8</v>
          </cell>
          <cell r="AV99">
            <v>10</v>
          </cell>
          <cell r="AW99">
            <v>9</v>
          </cell>
          <cell r="AX99">
            <v>58</v>
          </cell>
          <cell r="AY99">
            <v>10</v>
          </cell>
          <cell r="AZ99">
            <v>10</v>
          </cell>
          <cell r="BA99">
            <v>11</v>
          </cell>
          <cell r="BB99">
            <v>6</v>
          </cell>
          <cell r="BC99">
            <v>12</v>
          </cell>
          <cell r="BD99">
            <v>12</v>
          </cell>
          <cell r="BE99">
            <v>10</v>
          </cell>
          <cell r="BF99">
            <v>10</v>
          </cell>
          <cell r="BG99">
            <v>10</v>
          </cell>
          <cell r="BH99">
            <v>9</v>
          </cell>
          <cell r="BI99">
            <v>11</v>
          </cell>
          <cell r="BJ99">
            <v>7</v>
          </cell>
          <cell r="BK99">
            <v>11</v>
          </cell>
          <cell r="BL99">
            <v>10</v>
          </cell>
          <cell r="BM99">
            <v>68</v>
          </cell>
          <cell r="BN99">
            <v>9</v>
          </cell>
          <cell r="BO99">
            <v>10</v>
          </cell>
          <cell r="BP99">
            <v>12</v>
          </cell>
          <cell r="BQ99">
            <v>9</v>
          </cell>
          <cell r="BR99">
            <v>11</v>
          </cell>
          <cell r="BS99">
            <v>10</v>
          </cell>
          <cell r="BT99">
            <v>11</v>
          </cell>
          <cell r="BU99">
            <v>72</v>
          </cell>
          <cell r="BV99">
            <v>12</v>
          </cell>
          <cell r="BW99">
            <v>10</v>
          </cell>
          <cell r="BX99">
            <v>10</v>
          </cell>
          <cell r="BY99">
            <v>13</v>
          </cell>
          <cell r="BZ99">
            <v>8</v>
          </cell>
          <cell r="CA99">
            <v>12</v>
          </cell>
          <cell r="CB99">
            <v>10</v>
          </cell>
          <cell r="CC99">
            <v>75</v>
          </cell>
          <cell r="CD99">
            <v>12</v>
          </cell>
          <cell r="CE99">
            <v>12</v>
          </cell>
          <cell r="CF99">
            <v>9</v>
          </cell>
          <cell r="CG99">
            <v>9</v>
          </cell>
          <cell r="CH99">
            <v>12</v>
          </cell>
          <cell r="CI99">
            <v>9</v>
          </cell>
          <cell r="CJ99">
            <v>11</v>
          </cell>
          <cell r="CK99">
            <v>74</v>
          </cell>
          <cell r="CL99">
            <v>5</v>
          </cell>
          <cell r="CM99">
            <v>14</v>
          </cell>
          <cell r="CN99">
            <v>13</v>
          </cell>
          <cell r="CO99">
            <v>9</v>
          </cell>
          <cell r="CP99">
            <v>8</v>
          </cell>
          <cell r="CQ99">
            <v>13</v>
          </cell>
          <cell r="CR99">
            <v>9</v>
          </cell>
          <cell r="CS99">
            <v>71</v>
          </cell>
          <cell r="CT99">
            <v>7</v>
          </cell>
          <cell r="CU99">
            <v>6</v>
          </cell>
          <cell r="CV99">
            <v>13</v>
          </cell>
          <cell r="CW99">
            <v>15</v>
          </cell>
          <cell r="CX99">
            <v>10</v>
          </cell>
          <cell r="CY99">
            <v>9</v>
          </cell>
          <cell r="CZ99">
            <v>13</v>
          </cell>
          <cell r="DA99">
            <v>73</v>
          </cell>
          <cell r="DB99">
            <v>13</v>
          </cell>
          <cell r="DC99">
            <v>10</v>
          </cell>
          <cell r="DD99">
            <v>7</v>
          </cell>
          <cell r="DE99">
            <v>14</v>
          </cell>
          <cell r="DF99">
            <v>15</v>
          </cell>
          <cell r="DG99">
            <v>11</v>
          </cell>
          <cell r="DH99">
            <v>8</v>
          </cell>
          <cell r="DI99">
            <v>78</v>
          </cell>
          <cell r="DJ99">
            <v>16</v>
          </cell>
          <cell r="DK99">
            <v>13</v>
          </cell>
          <cell r="DL99">
            <v>11</v>
          </cell>
          <cell r="DM99">
            <v>7</v>
          </cell>
          <cell r="DN99">
            <v>14</v>
          </cell>
          <cell r="DO99">
            <v>14</v>
          </cell>
          <cell r="DP99">
            <v>11</v>
          </cell>
          <cell r="DQ99">
            <v>86</v>
          </cell>
          <cell r="DR99">
            <v>5</v>
          </cell>
          <cell r="DS99">
            <v>16</v>
          </cell>
          <cell r="DT99">
            <v>12</v>
          </cell>
          <cell r="DU99">
            <v>10</v>
          </cell>
          <cell r="DV99">
            <v>11</v>
          </cell>
          <cell r="DW99">
            <v>13</v>
          </cell>
          <cell r="DX99">
            <v>14</v>
          </cell>
          <cell r="DY99">
            <v>81</v>
          </cell>
          <cell r="DZ99">
            <v>14</v>
          </cell>
          <cell r="EA99">
            <v>5</v>
          </cell>
          <cell r="EB99">
            <v>16</v>
          </cell>
          <cell r="EC99">
            <v>14</v>
          </cell>
          <cell r="ED99">
            <v>9</v>
          </cell>
          <cell r="EE99">
            <v>11</v>
          </cell>
          <cell r="EF99">
            <v>15</v>
          </cell>
          <cell r="EG99">
            <v>84</v>
          </cell>
          <cell r="EH99">
            <v>9</v>
          </cell>
          <cell r="EI99">
            <v>15</v>
          </cell>
          <cell r="EJ99">
            <v>4</v>
          </cell>
          <cell r="EK99">
            <v>18</v>
          </cell>
          <cell r="EL99">
            <v>14</v>
          </cell>
          <cell r="EM99">
            <v>7</v>
          </cell>
          <cell r="EN99">
            <v>11</v>
          </cell>
          <cell r="EO99">
            <v>78</v>
          </cell>
          <cell r="EP99">
            <v>9</v>
          </cell>
          <cell r="EQ99">
            <v>10</v>
          </cell>
          <cell r="ER99">
            <v>16</v>
          </cell>
          <cell r="ES99">
            <v>6</v>
          </cell>
          <cell r="ET99">
            <v>17</v>
          </cell>
          <cell r="EU99">
            <v>14</v>
          </cell>
          <cell r="EV99">
            <v>5</v>
          </cell>
          <cell r="EW99">
            <v>77</v>
          </cell>
          <cell r="EX99">
            <v>12</v>
          </cell>
          <cell r="EY99">
            <v>12</v>
          </cell>
          <cell r="EZ99">
            <v>15</v>
          </cell>
          <cell r="FA99">
            <v>16</v>
          </cell>
          <cell r="FB99">
            <v>8</v>
          </cell>
          <cell r="FC99">
            <v>18</v>
          </cell>
          <cell r="FD99">
            <v>14</v>
          </cell>
          <cell r="FE99">
            <v>95</v>
          </cell>
          <cell r="FF99">
            <v>12</v>
          </cell>
          <cell r="FG99">
            <v>12</v>
          </cell>
          <cell r="FH99">
            <v>13</v>
          </cell>
          <cell r="FI99">
            <v>15</v>
          </cell>
          <cell r="FJ99">
            <v>17</v>
          </cell>
          <cell r="FK99">
            <v>10</v>
          </cell>
          <cell r="FL99">
            <v>19</v>
          </cell>
          <cell r="FM99">
            <v>98</v>
          </cell>
          <cell r="FN99">
            <v>15</v>
          </cell>
          <cell r="FO99">
            <v>10</v>
          </cell>
          <cell r="FP99">
            <v>9</v>
          </cell>
          <cell r="FQ99">
            <v>14</v>
          </cell>
          <cell r="FR99">
            <v>15</v>
          </cell>
          <cell r="FS99">
            <v>16</v>
          </cell>
          <cell r="FT99">
            <v>13</v>
          </cell>
          <cell r="FU99">
            <v>92</v>
          </cell>
          <cell r="FV99">
            <v>13</v>
          </cell>
          <cell r="FW99">
            <v>14</v>
          </cell>
          <cell r="FX99">
            <v>9</v>
          </cell>
          <cell r="FY99">
            <v>10</v>
          </cell>
          <cell r="FZ99">
            <v>11</v>
          </cell>
          <cell r="GA99">
            <v>14</v>
          </cell>
          <cell r="GB99">
            <v>14</v>
          </cell>
          <cell r="GC99">
            <v>85</v>
          </cell>
          <cell r="GD99">
            <v>14</v>
          </cell>
          <cell r="GE99">
            <v>15</v>
          </cell>
          <cell r="GF99">
            <v>15</v>
          </cell>
          <cell r="GG99">
            <v>9</v>
          </cell>
          <cell r="GH99">
            <v>10</v>
          </cell>
          <cell r="GI99">
            <v>11</v>
          </cell>
          <cell r="GJ99">
            <v>14</v>
          </cell>
          <cell r="GK99">
            <v>88</v>
          </cell>
          <cell r="GL99">
            <v>15</v>
          </cell>
          <cell r="GM99">
            <v>14</v>
          </cell>
          <cell r="GN99">
            <v>15</v>
          </cell>
          <cell r="GO99">
            <v>15</v>
          </cell>
          <cell r="GP99">
            <v>9</v>
          </cell>
          <cell r="GQ99">
            <v>10</v>
          </cell>
          <cell r="GR99">
            <v>11</v>
          </cell>
          <cell r="GS99">
            <v>89</v>
          </cell>
        </row>
        <row r="100">
          <cell r="A100">
            <v>3237</v>
          </cell>
          <cell r="B100" t="str">
            <v>Follifoot Church of England Primary School</v>
          </cell>
          <cell r="E100">
            <v>63</v>
          </cell>
          <cell r="F100">
            <v>92</v>
          </cell>
          <cell r="G100">
            <v>9</v>
          </cell>
          <cell r="H100" t="str">
            <v>Harrogate 012</v>
          </cell>
          <cell r="I100" t="str">
            <v>North Yorkshire</v>
          </cell>
          <cell r="J100" t="str">
            <v>Leeds Diocese (CE)</v>
          </cell>
          <cell r="K100">
            <v>5</v>
          </cell>
          <cell r="L100">
            <v>0</v>
          </cell>
          <cell r="M100">
            <v>0</v>
          </cell>
          <cell r="N100">
            <v>5</v>
          </cell>
          <cell r="O100">
            <v>1.25</v>
          </cell>
          <cell r="P100">
            <v>8152610</v>
          </cell>
          <cell r="Q100" t="str">
            <v>Harrogate outer south</v>
          </cell>
          <cell r="R100" t="str">
            <v>Sue Turley</v>
          </cell>
          <cell r="S100">
            <v>24</v>
          </cell>
          <cell r="T100">
            <v>15</v>
          </cell>
          <cell r="U100">
            <v>54</v>
          </cell>
          <cell r="V100">
            <v>7</v>
          </cell>
          <cell r="W100">
            <v>11</v>
          </cell>
          <cell r="X100">
            <v>6</v>
          </cell>
          <cell r="Y100">
            <v>6</v>
          </cell>
          <cell r="Z100">
            <v>11</v>
          </cell>
          <cell r="AA100">
            <v>10</v>
          </cell>
          <cell r="AB100">
            <v>6</v>
          </cell>
          <cell r="AC100">
            <v>7</v>
          </cell>
          <cell r="AD100">
            <v>7</v>
          </cell>
          <cell r="AE100">
            <v>12</v>
          </cell>
          <cell r="AF100">
            <v>6</v>
          </cell>
          <cell r="AG100">
            <v>6</v>
          </cell>
          <cell r="AH100">
            <v>11</v>
          </cell>
          <cell r="AI100">
            <v>10</v>
          </cell>
          <cell r="AJ100">
            <v>7</v>
          </cell>
          <cell r="AK100">
            <v>6</v>
          </cell>
          <cell r="AL100">
            <v>9</v>
          </cell>
          <cell r="AM100">
            <v>13</v>
          </cell>
          <cell r="AN100">
            <v>5</v>
          </cell>
          <cell r="AO100">
            <v>9</v>
          </cell>
          <cell r="AP100">
            <v>10</v>
          </cell>
          <cell r="AQ100">
            <v>6</v>
          </cell>
          <cell r="AR100">
            <v>9</v>
          </cell>
          <cell r="AS100">
            <v>7</v>
          </cell>
          <cell r="AT100">
            <v>11</v>
          </cell>
          <cell r="AU100">
            <v>15</v>
          </cell>
          <cell r="AV100">
            <v>6</v>
          </cell>
          <cell r="AW100">
            <v>9</v>
          </cell>
          <cell r="AX100">
            <v>63</v>
          </cell>
          <cell r="AY100">
            <v>10</v>
          </cell>
          <cell r="AZ100">
            <v>7</v>
          </cell>
          <cell r="BA100">
            <v>8</v>
          </cell>
          <cell r="BB100">
            <v>10</v>
          </cell>
          <cell r="BC100">
            <v>11</v>
          </cell>
          <cell r="BD100">
            <v>14</v>
          </cell>
          <cell r="BE100">
            <v>8</v>
          </cell>
          <cell r="BF100">
            <v>9</v>
          </cell>
          <cell r="BG100">
            <v>10</v>
          </cell>
          <cell r="BH100">
            <v>7</v>
          </cell>
          <cell r="BI100">
            <v>8</v>
          </cell>
          <cell r="BJ100">
            <v>6</v>
          </cell>
          <cell r="BK100">
            <v>8</v>
          </cell>
          <cell r="BL100">
            <v>12</v>
          </cell>
          <cell r="BM100">
            <v>60</v>
          </cell>
          <cell r="BN100">
            <v>6</v>
          </cell>
          <cell r="BO100">
            <v>9</v>
          </cell>
          <cell r="BP100">
            <v>10</v>
          </cell>
          <cell r="BQ100">
            <v>6</v>
          </cell>
          <cell r="BR100">
            <v>6</v>
          </cell>
          <cell r="BS100">
            <v>6</v>
          </cell>
          <cell r="BT100">
            <v>6</v>
          </cell>
          <cell r="BU100">
            <v>49</v>
          </cell>
          <cell r="BV100">
            <v>7</v>
          </cell>
          <cell r="BW100">
            <v>5</v>
          </cell>
          <cell r="BX100">
            <v>8</v>
          </cell>
          <cell r="BY100">
            <v>7</v>
          </cell>
          <cell r="BZ100">
            <v>3</v>
          </cell>
          <cell r="CA100">
            <v>3</v>
          </cell>
          <cell r="CB100">
            <v>3</v>
          </cell>
          <cell r="CC100">
            <v>36</v>
          </cell>
          <cell r="CD100">
            <v>8</v>
          </cell>
          <cell r="CE100">
            <v>7</v>
          </cell>
          <cell r="CF100">
            <v>5</v>
          </cell>
          <cell r="CG100">
            <v>10</v>
          </cell>
          <cell r="CH100">
            <v>6</v>
          </cell>
          <cell r="CI100">
            <v>5</v>
          </cell>
          <cell r="CJ100">
            <v>3</v>
          </cell>
          <cell r="CK100">
            <v>44</v>
          </cell>
          <cell r="CL100">
            <v>12</v>
          </cell>
          <cell r="CM100">
            <v>8</v>
          </cell>
          <cell r="CN100">
            <v>5</v>
          </cell>
          <cell r="CO100">
            <v>3</v>
          </cell>
          <cell r="CP100">
            <v>9</v>
          </cell>
          <cell r="CQ100">
            <v>4</v>
          </cell>
          <cell r="CR100">
            <v>4</v>
          </cell>
          <cell r="CS100">
            <v>45</v>
          </cell>
          <cell r="CT100">
            <v>13</v>
          </cell>
          <cell r="CU100">
            <v>11</v>
          </cell>
          <cell r="CV100">
            <v>8</v>
          </cell>
          <cell r="CW100">
            <v>4</v>
          </cell>
          <cell r="CX100">
            <v>3</v>
          </cell>
          <cell r="CY100">
            <v>8</v>
          </cell>
          <cell r="CZ100">
            <v>3</v>
          </cell>
          <cell r="DA100">
            <v>50</v>
          </cell>
          <cell r="DB100">
            <v>3</v>
          </cell>
          <cell r="DC100">
            <v>15</v>
          </cell>
          <cell r="DD100">
            <v>11</v>
          </cell>
          <cell r="DE100">
            <v>8</v>
          </cell>
          <cell r="DF100">
            <v>5</v>
          </cell>
          <cell r="DG100">
            <v>4</v>
          </cell>
          <cell r="DH100">
            <v>8</v>
          </cell>
          <cell r="DI100">
            <v>54</v>
          </cell>
          <cell r="DJ100">
            <v>11</v>
          </cell>
          <cell r="DK100">
            <v>6</v>
          </cell>
          <cell r="DL100">
            <v>19</v>
          </cell>
          <cell r="DM100">
            <v>10</v>
          </cell>
          <cell r="DN100">
            <v>8</v>
          </cell>
          <cell r="DO100">
            <v>5</v>
          </cell>
          <cell r="DP100">
            <v>4</v>
          </cell>
          <cell r="DQ100">
            <v>63</v>
          </cell>
          <cell r="DR100">
            <v>10</v>
          </cell>
          <cell r="DS100">
            <v>11</v>
          </cell>
          <cell r="DT100">
            <v>6</v>
          </cell>
          <cell r="DU100">
            <v>15</v>
          </cell>
          <cell r="DV100">
            <v>10</v>
          </cell>
          <cell r="DW100">
            <v>6</v>
          </cell>
          <cell r="DX100">
            <v>5</v>
          </cell>
          <cell r="DY100">
            <v>63</v>
          </cell>
          <cell r="DZ100">
            <v>6</v>
          </cell>
          <cell r="EA100">
            <v>10</v>
          </cell>
          <cell r="EB100">
            <v>11</v>
          </cell>
          <cell r="EC100">
            <v>5</v>
          </cell>
          <cell r="ED100">
            <v>16</v>
          </cell>
          <cell r="EE100">
            <v>8</v>
          </cell>
          <cell r="EF100">
            <v>8</v>
          </cell>
          <cell r="EG100">
            <v>64</v>
          </cell>
          <cell r="EH100">
            <v>10</v>
          </cell>
          <cell r="EI100">
            <v>6</v>
          </cell>
          <cell r="EJ100">
            <v>9</v>
          </cell>
          <cell r="EK100">
            <v>11</v>
          </cell>
          <cell r="EL100">
            <v>6</v>
          </cell>
          <cell r="EM100">
            <v>17</v>
          </cell>
          <cell r="EN100">
            <v>8</v>
          </cell>
          <cell r="EO100">
            <v>67</v>
          </cell>
          <cell r="EP100">
            <v>4</v>
          </cell>
          <cell r="EQ100">
            <v>11</v>
          </cell>
          <cell r="ER100">
            <v>7</v>
          </cell>
          <cell r="ES100">
            <v>9</v>
          </cell>
          <cell r="ET100">
            <v>10</v>
          </cell>
          <cell r="EU100">
            <v>5</v>
          </cell>
          <cell r="EV100">
            <v>17</v>
          </cell>
          <cell r="EW100">
            <v>63</v>
          </cell>
          <cell r="EX100">
            <v>10</v>
          </cell>
          <cell r="EY100">
            <v>4</v>
          </cell>
          <cell r="EZ100">
            <v>10</v>
          </cell>
          <cell r="FA100">
            <v>7</v>
          </cell>
          <cell r="FB100">
            <v>9</v>
          </cell>
          <cell r="FC100">
            <v>11</v>
          </cell>
          <cell r="FD100">
            <v>5</v>
          </cell>
          <cell r="FE100">
            <v>56</v>
          </cell>
          <cell r="FF100">
            <v>6</v>
          </cell>
          <cell r="FG100">
            <v>7</v>
          </cell>
          <cell r="FH100">
            <v>5</v>
          </cell>
          <cell r="FI100">
            <v>8</v>
          </cell>
          <cell r="FJ100">
            <v>9</v>
          </cell>
          <cell r="FK100">
            <v>10</v>
          </cell>
          <cell r="FL100">
            <v>11</v>
          </cell>
          <cell r="FM100">
            <v>56</v>
          </cell>
          <cell r="FN100">
            <v>1</v>
          </cell>
          <cell r="FO100">
            <v>6</v>
          </cell>
          <cell r="FP100">
            <v>6</v>
          </cell>
          <cell r="FQ100">
            <v>5</v>
          </cell>
          <cell r="FR100">
            <v>8</v>
          </cell>
          <cell r="FS100">
            <v>8</v>
          </cell>
          <cell r="FT100">
            <v>9</v>
          </cell>
          <cell r="FU100">
            <v>43</v>
          </cell>
          <cell r="FV100">
            <v>2</v>
          </cell>
          <cell r="FW100">
            <v>2</v>
          </cell>
          <cell r="FX100">
            <v>6</v>
          </cell>
          <cell r="FY100">
            <v>7</v>
          </cell>
          <cell r="FZ100">
            <v>5</v>
          </cell>
          <cell r="GA100">
            <v>10</v>
          </cell>
          <cell r="GB100">
            <v>8</v>
          </cell>
          <cell r="GC100">
            <v>40</v>
          </cell>
          <cell r="GD100">
            <v>4</v>
          </cell>
          <cell r="GE100">
            <v>2</v>
          </cell>
          <cell r="GF100">
            <v>3</v>
          </cell>
          <cell r="GG100">
            <v>7</v>
          </cell>
          <cell r="GH100">
            <v>8</v>
          </cell>
          <cell r="GI100">
            <v>7</v>
          </cell>
          <cell r="GJ100">
            <v>10</v>
          </cell>
          <cell r="GK100">
            <v>41</v>
          </cell>
          <cell r="GL100">
            <v>3</v>
          </cell>
          <cell r="GM100">
            <v>4</v>
          </cell>
          <cell r="GN100">
            <v>2</v>
          </cell>
          <cell r="GO100">
            <v>3</v>
          </cell>
          <cell r="GP100">
            <v>7</v>
          </cell>
          <cell r="GQ100">
            <v>8</v>
          </cell>
          <cell r="GR100">
            <v>7</v>
          </cell>
          <cell r="GS100">
            <v>34</v>
          </cell>
        </row>
        <row r="101">
          <cell r="A101">
            <v>3266</v>
          </cell>
          <cell r="B101" t="str">
            <v>Fountains Church of England Primary School</v>
          </cell>
          <cell r="D101" t="str">
            <v>Academy</v>
          </cell>
          <cell r="E101">
            <v>105</v>
          </cell>
          <cell r="F101">
            <v>118</v>
          </cell>
          <cell r="G101">
            <v>15</v>
          </cell>
          <cell r="H101" t="str">
            <v>Harrogate 001</v>
          </cell>
          <cell r="I101" t="str">
            <v>North Yorkshire</v>
          </cell>
          <cell r="J101" t="str">
            <v>Leeds Diocese (CE)</v>
          </cell>
          <cell r="K101">
            <v>11</v>
          </cell>
          <cell r="L101">
            <v>0</v>
          </cell>
          <cell r="M101">
            <v>0</v>
          </cell>
          <cell r="N101">
            <v>11</v>
          </cell>
          <cell r="O101">
            <v>2.75</v>
          </cell>
          <cell r="P101">
            <v>8152628</v>
          </cell>
          <cell r="Q101" t="str">
            <v>Ripon outer west</v>
          </cell>
          <cell r="R101" t="str">
            <v>Sue Turley</v>
          </cell>
          <cell r="S101">
            <v>28</v>
          </cell>
          <cell r="T101">
            <v>44</v>
          </cell>
          <cell r="U101">
            <v>52</v>
          </cell>
          <cell r="V101">
            <v>12</v>
          </cell>
          <cell r="W101">
            <v>12</v>
          </cell>
          <cell r="X101">
            <v>7</v>
          </cell>
          <cell r="Y101">
            <v>18</v>
          </cell>
          <cell r="Z101">
            <v>17</v>
          </cell>
          <cell r="AA101">
            <v>15</v>
          </cell>
          <cell r="AB101">
            <v>12</v>
          </cell>
          <cell r="AC101">
            <v>11</v>
          </cell>
          <cell r="AD101">
            <v>13</v>
          </cell>
          <cell r="AE101">
            <v>13</v>
          </cell>
          <cell r="AF101">
            <v>7</v>
          </cell>
          <cell r="AG101">
            <v>18</v>
          </cell>
          <cell r="AH101">
            <v>16</v>
          </cell>
          <cell r="AI101">
            <v>14</v>
          </cell>
          <cell r="AJ101">
            <v>12</v>
          </cell>
          <cell r="AK101">
            <v>11</v>
          </cell>
          <cell r="AL101">
            <v>13</v>
          </cell>
          <cell r="AM101">
            <v>13</v>
          </cell>
          <cell r="AN101">
            <v>8</v>
          </cell>
          <cell r="AO101">
            <v>18</v>
          </cell>
          <cell r="AP101">
            <v>18</v>
          </cell>
          <cell r="AQ101">
            <v>11</v>
          </cell>
          <cell r="AR101">
            <v>12</v>
          </cell>
          <cell r="AS101">
            <v>11</v>
          </cell>
          <cell r="AT101">
            <v>15</v>
          </cell>
          <cell r="AU101">
            <v>14</v>
          </cell>
          <cell r="AV101">
            <v>8</v>
          </cell>
          <cell r="AW101">
            <v>18</v>
          </cell>
          <cell r="AX101">
            <v>89</v>
          </cell>
          <cell r="AY101">
            <v>12</v>
          </cell>
          <cell r="AZ101">
            <v>10</v>
          </cell>
          <cell r="BA101">
            <v>11</v>
          </cell>
          <cell r="BB101">
            <v>8</v>
          </cell>
          <cell r="BC101">
            <v>15</v>
          </cell>
          <cell r="BD101">
            <v>15</v>
          </cell>
          <cell r="BE101">
            <v>9</v>
          </cell>
          <cell r="BF101">
            <v>6</v>
          </cell>
          <cell r="BG101">
            <v>10</v>
          </cell>
          <cell r="BH101">
            <v>11</v>
          </cell>
          <cell r="BI101">
            <v>13</v>
          </cell>
          <cell r="BJ101">
            <v>8</v>
          </cell>
          <cell r="BK101">
            <v>14</v>
          </cell>
          <cell r="BL101">
            <v>14</v>
          </cell>
          <cell r="BM101">
            <v>76</v>
          </cell>
          <cell r="BN101">
            <v>10</v>
          </cell>
          <cell r="BO101">
            <v>8</v>
          </cell>
          <cell r="BP101">
            <v>14</v>
          </cell>
          <cell r="BQ101">
            <v>12</v>
          </cell>
          <cell r="BR101">
            <v>12</v>
          </cell>
          <cell r="BS101">
            <v>8</v>
          </cell>
          <cell r="BT101">
            <v>14</v>
          </cell>
          <cell r="BU101">
            <v>78</v>
          </cell>
          <cell r="BV101">
            <v>18</v>
          </cell>
          <cell r="BW101">
            <v>11</v>
          </cell>
          <cell r="BX101">
            <v>8</v>
          </cell>
          <cell r="BY101">
            <v>14</v>
          </cell>
          <cell r="BZ101">
            <v>12</v>
          </cell>
          <cell r="CA101">
            <v>9</v>
          </cell>
          <cell r="CB101">
            <v>8</v>
          </cell>
          <cell r="CC101">
            <v>80</v>
          </cell>
          <cell r="CD101">
            <v>13</v>
          </cell>
          <cell r="CE101">
            <v>17</v>
          </cell>
          <cell r="CF101">
            <v>11</v>
          </cell>
          <cell r="CG101">
            <v>8</v>
          </cell>
          <cell r="CH101">
            <v>13</v>
          </cell>
          <cell r="CI101">
            <v>14</v>
          </cell>
          <cell r="CJ101">
            <v>9</v>
          </cell>
          <cell r="CK101">
            <v>85</v>
          </cell>
          <cell r="CL101">
            <v>10</v>
          </cell>
          <cell r="CM101">
            <v>12</v>
          </cell>
          <cell r="CN101">
            <v>15</v>
          </cell>
          <cell r="CO101">
            <v>9</v>
          </cell>
          <cell r="CP101">
            <v>10</v>
          </cell>
          <cell r="CQ101">
            <v>12</v>
          </cell>
          <cell r="CR101">
            <v>13</v>
          </cell>
          <cell r="CS101">
            <v>81</v>
          </cell>
          <cell r="CT101">
            <v>11</v>
          </cell>
          <cell r="CU101">
            <v>9</v>
          </cell>
          <cell r="CV101">
            <v>12</v>
          </cell>
          <cell r="CW101">
            <v>16</v>
          </cell>
          <cell r="CX101">
            <v>8</v>
          </cell>
          <cell r="CY101">
            <v>12</v>
          </cell>
          <cell r="CZ101">
            <v>13</v>
          </cell>
          <cell r="DA101">
            <v>81</v>
          </cell>
          <cell r="DB101">
            <v>12</v>
          </cell>
          <cell r="DC101">
            <v>14</v>
          </cell>
          <cell r="DD101">
            <v>12</v>
          </cell>
          <cell r="DE101">
            <v>12</v>
          </cell>
          <cell r="DF101">
            <v>19</v>
          </cell>
          <cell r="DG101">
            <v>11</v>
          </cell>
          <cell r="DH101">
            <v>12</v>
          </cell>
          <cell r="DI101">
            <v>92</v>
          </cell>
          <cell r="DJ101">
            <v>10</v>
          </cell>
          <cell r="DK101">
            <v>12</v>
          </cell>
          <cell r="DL101">
            <v>15</v>
          </cell>
          <cell r="DM101">
            <v>13</v>
          </cell>
          <cell r="DN101">
            <v>12</v>
          </cell>
          <cell r="DO101">
            <v>19</v>
          </cell>
          <cell r="DP101">
            <v>11</v>
          </cell>
          <cell r="DQ101">
            <v>92</v>
          </cell>
          <cell r="DR101">
            <v>15</v>
          </cell>
          <cell r="DS101">
            <v>11</v>
          </cell>
          <cell r="DT101">
            <v>12</v>
          </cell>
          <cell r="DU101">
            <v>13</v>
          </cell>
          <cell r="DV101">
            <v>12</v>
          </cell>
          <cell r="DW101">
            <v>12</v>
          </cell>
          <cell r="DX101">
            <v>19</v>
          </cell>
          <cell r="DY101">
            <v>94</v>
          </cell>
          <cell r="DZ101">
            <v>9</v>
          </cell>
          <cell r="EA101">
            <v>15</v>
          </cell>
          <cell r="EB101">
            <v>11</v>
          </cell>
          <cell r="EC101">
            <v>12</v>
          </cell>
          <cell r="ED101">
            <v>14</v>
          </cell>
          <cell r="EE101">
            <v>16</v>
          </cell>
          <cell r="EF101">
            <v>12</v>
          </cell>
          <cell r="EG101">
            <v>89</v>
          </cell>
          <cell r="EH101">
            <v>14</v>
          </cell>
          <cell r="EI101">
            <v>10</v>
          </cell>
          <cell r="EJ101">
            <v>16</v>
          </cell>
          <cell r="EK101">
            <v>13</v>
          </cell>
          <cell r="EL101">
            <v>14</v>
          </cell>
          <cell r="EM101">
            <v>14</v>
          </cell>
          <cell r="EN101">
            <v>16</v>
          </cell>
          <cell r="EO101">
            <v>97</v>
          </cell>
          <cell r="EP101">
            <v>15</v>
          </cell>
          <cell r="EQ101">
            <v>12</v>
          </cell>
          <cell r="ER101">
            <v>13</v>
          </cell>
          <cell r="ES101">
            <v>14</v>
          </cell>
          <cell r="ET101">
            <v>10</v>
          </cell>
          <cell r="EU101">
            <v>17</v>
          </cell>
          <cell r="EV101">
            <v>13</v>
          </cell>
          <cell r="EW101">
            <v>94</v>
          </cell>
          <cell r="EX101">
            <v>10</v>
          </cell>
          <cell r="EY101">
            <v>15</v>
          </cell>
          <cell r="EZ101">
            <v>11</v>
          </cell>
          <cell r="FA101">
            <v>10</v>
          </cell>
          <cell r="FB101">
            <v>14</v>
          </cell>
          <cell r="FC101">
            <v>11</v>
          </cell>
          <cell r="FD101">
            <v>18</v>
          </cell>
          <cell r="FE101">
            <v>89</v>
          </cell>
          <cell r="FF101">
            <v>8</v>
          </cell>
          <cell r="FG101">
            <v>10</v>
          </cell>
          <cell r="FH101">
            <v>14</v>
          </cell>
          <cell r="FI101">
            <v>9</v>
          </cell>
          <cell r="FJ101">
            <v>6</v>
          </cell>
          <cell r="FK101">
            <v>14</v>
          </cell>
          <cell r="FL101">
            <v>11</v>
          </cell>
          <cell r="FM101">
            <v>72</v>
          </cell>
          <cell r="FN101">
            <v>6</v>
          </cell>
          <cell r="FO101">
            <v>8</v>
          </cell>
          <cell r="FP101">
            <v>10</v>
          </cell>
          <cell r="FQ101">
            <v>12</v>
          </cell>
          <cell r="FR101">
            <v>9</v>
          </cell>
          <cell r="FS101">
            <v>6</v>
          </cell>
          <cell r="FT101">
            <v>14</v>
          </cell>
          <cell r="FU101">
            <v>65</v>
          </cell>
          <cell r="FV101">
            <v>4</v>
          </cell>
          <cell r="FW101">
            <v>7</v>
          </cell>
          <cell r="FX101">
            <v>11</v>
          </cell>
          <cell r="FY101">
            <v>12</v>
          </cell>
          <cell r="FZ101">
            <v>12</v>
          </cell>
          <cell r="GA101">
            <v>9</v>
          </cell>
          <cell r="GB101">
            <v>6</v>
          </cell>
          <cell r="GC101">
            <v>61</v>
          </cell>
          <cell r="GD101">
            <v>15</v>
          </cell>
          <cell r="GE101">
            <v>4</v>
          </cell>
          <cell r="GF101">
            <v>7</v>
          </cell>
          <cell r="GG101">
            <v>11</v>
          </cell>
          <cell r="GH101">
            <v>11</v>
          </cell>
          <cell r="GI101">
            <v>11</v>
          </cell>
          <cell r="GJ101">
            <v>9</v>
          </cell>
          <cell r="GK101">
            <v>68</v>
          </cell>
          <cell r="GL101">
            <v>7</v>
          </cell>
          <cell r="GM101">
            <v>15</v>
          </cell>
          <cell r="GN101">
            <v>4</v>
          </cell>
          <cell r="GO101">
            <v>7</v>
          </cell>
          <cell r="GP101">
            <v>11</v>
          </cell>
          <cell r="GQ101">
            <v>11</v>
          </cell>
          <cell r="GR101">
            <v>11</v>
          </cell>
          <cell r="GS101">
            <v>66</v>
          </cell>
        </row>
        <row r="102">
          <cell r="A102">
            <v>2338</v>
          </cell>
          <cell r="B102" t="str">
            <v>Glasshouses Community Primary School</v>
          </cell>
          <cell r="E102">
            <v>70</v>
          </cell>
          <cell r="F102">
            <v>87</v>
          </cell>
          <cell r="G102">
            <v>10</v>
          </cell>
          <cell r="H102" t="str">
            <v>Harrogate 006</v>
          </cell>
          <cell r="I102" t="str">
            <v>North Yorkshire</v>
          </cell>
          <cell r="J102" t="str">
            <v>N/A</v>
          </cell>
          <cell r="K102">
            <v>19</v>
          </cell>
          <cell r="L102">
            <v>31</v>
          </cell>
          <cell r="M102">
            <v>0</v>
          </cell>
          <cell r="N102">
            <v>50</v>
          </cell>
          <cell r="O102">
            <v>12.5</v>
          </cell>
          <cell r="P102">
            <v>8152619</v>
          </cell>
          <cell r="Q102" t="str">
            <v>Nidderdale</v>
          </cell>
          <cell r="R102" t="str">
            <v>Sue Turley</v>
          </cell>
          <cell r="S102">
            <v>13</v>
          </cell>
          <cell r="T102">
            <v>33</v>
          </cell>
          <cell r="U102">
            <v>30</v>
          </cell>
          <cell r="V102">
            <v>6</v>
          </cell>
          <cell r="W102">
            <v>11</v>
          </cell>
          <cell r="X102">
            <v>12</v>
          </cell>
          <cell r="Y102">
            <v>9</v>
          </cell>
          <cell r="Z102">
            <v>6</v>
          </cell>
          <cell r="AA102">
            <v>7</v>
          </cell>
          <cell r="AB102">
            <v>4</v>
          </cell>
          <cell r="AC102">
            <v>11</v>
          </cell>
          <cell r="AD102">
            <v>7</v>
          </cell>
          <cell r="AE102">
            <v>12</v>
          </cell>
          <cell r="AF102">
            <v>12</v>
          </cell>
          <cell r="AG102">
            <v>9</v>
          </cell>
          <cell r="AH102">
            <v>6</v>
          </cell>
          <cell r="AI102">
            <v>7</v>
          </cell>
          <cell r="AJ102">
            <v>3</v>
          </cell>
          <cell r="AK102">
            <v>11</v>
          </cell>
          <cell r="AL102">
            <v>7</v>
          </cell>
          <cell r="AM102">
            <v>11</v>
          </cell>
          <cell r="AN102">
            <v>13</v>
          </cell>
          <cell r="AO102">
            <v>11</v>
          </cell>
          <cell r="AP102">
            <v>7</v>
          </cell>
          <cell r="AQ102">
            <v>10</v>
          </cell>
          <cell r="AR102">
            <v>4</v>
          </cell>
          <cell r="AS102">
            <v>11</v>
          </cell>
          <cell r="AT102">
            <v>9</v>
          </cell>
          <cell r="AU102">
            <v>11</v>
          </cell>
          <cell r="AV102">
            <v>13</v>
          </cell>
          <cell r="AW102">
            <v>12</v>
          </cell>
          <cell r="AX102">
            <v>70</v>
          </cell>
          <cell r="AY102">
            <v>12</v>
          </cell>
          <cell r="AZ102">
            <v>8</v>
          </cell>
          <cell r="BA102">
            <v>6</v>
          </cell>
          <cell r="BB102">
            <v>9</v>
          </cell>
          <cell r="BC102">
            <v>9</v>
          </cell>
          <cell r="BD102">
            <v>13</v>
          </cell>
          <cell r="BE102">
            <v>13</v>
          </cell>
          <cell r="BF102">
            <v>9</v>
          </cell>
          <cell r="BG102">
            <v>11</v>
          </cell>
          <cell r="BH102">
            <v>8</v>
          </cell>
          <cell r="BI102">
            <v>6</v>
          </cell>
          <cell r="BJ102">
            <v>9</v>
          </cell>
          <cell r="BK102">
            <v>11</v>
          </cell>
          <cell r="BL102">
            <v>13</v>
          </cell>
          <cell r="BM102">
            <v>67</v>
          </cell>
          <cell r="BN102">
            <v>14</v>
          </cell>
          <cell r="BO102">
            <v>10</v>
          </cell>
          <cell r="BP102">
            <v>10</v>
          </cell>
          <cell r="BQ102">
            <v>10</v>
          </cell>
          <cell r="BR102">
            <v>9</v>
          </cell>
          <cell r="BS102">
            <v>9</v>
          </cell>
          <cell r="BT102">
            <v>12</v>
          </cell>
          <cell r="BU102">
            <v>74</v>
          </cell>
          <cell r="BV102">
            <v>6</v>
          </cell>
          <cell r="BW102">
            <v>14</v>
          </cell>
          <cell r="BX102">
            <v>11</v>
          </cell>
          <cell r="BY102">
            <v>10</v>
          </cell>
          <cell r="BZ102">
            <v>10</v>
          </cell>
          <cell r="CA102">
            <v>10</v>
          </cell>
          <cell r="CB102">
            <v>9</v>
          </cell>
          <cell r="CC102">
            <v>70</v>
          </cell>
          <cell r="CD102">
            <v>15</v>
          </cell>
          <cell r="CE102">
            <v>7</v>
          </cell>
          <cell r="CF102">
            <v>13</v>
          </cell>
          <cell r="CG102">
            <v>11</v>
          </cell>
          <cell r="CH102">
            <v>9</v>
          </cell>
          <cell r="CI102">
            <v>10</v>
          </cell>
          <cell r="CJ102">
            <v>10</v>
          </cell>
          <cell r="CK102">
            <v>75</v>
          </cell>
          <cell r="CL102">
            <v>8</v>
          </cell>
          <cell r="CM102">
            <v>16</v>
          </cell>
          <cell r="CN102">
            <v>7</v>
          </cell>
          <cell r="CO102">
            <v>13</v>
          </cell>
          <cell r="CP102">
            <v>11</v>
          </cell>
          <cell r="CQ102">
            <v>9</v>
          </cell>
          <cell r="CR102">
            <v>10</v>
          </cell>
          <cell r="CS102">
            <v>74</v>
          </cell>
          <cell r="CT102">
            <v>8</v>
          </cell>
          <cell r="CU102">
            <v>9</v>
          </cell>
          <cell r="CV102">
            <v>15</v>
          </cell>
          <cell r="CW102">
            <v>7</v>
          </cell>
          <cell r="CX102">
            <v>13</v>
          </cell>
          <cell r="CY102">
            <v>12</v>
          </cell>
          <cell r="CZ102">
            <v>9</v>
          </cell>
          <cell r="DA102">
            <v>73</v>
          </cell>
          <cell r="DB102">
            <v>9</v>
          </cell>
          <cell r="DC102">
            <v>10</v>
          </cell>
          <cell r="DD102">
            <v>9</v>
          </cell>
          <cell r="DE102">
            <v>17</v>
          </cell>
          <cell r="DF102">
            <v>6</v>
          </cell>
          <cell r="DG102">
            <v>13</v>
          </cell>
          <cell r="DH102">
            <v>14</v>
          </cell>
          <cell r="DI102">
            <v>78</v>
          </cell>
          <cell r="DJ102">
            <v>8</v>
          </cell>
          <cell r="DK102">
            <v>8</v>
          </cell>
          <cell r="DL102">
            <v>13</v>
          </cell>
          <cell r="DM102">
            <v>10</v>
          </cell>
          <cell r="DN102">
            <v>19</v>
          </cell>
          <cell r="DO102">
            <v>6</v>
          </cell>
          <cell r="DP102">
            <v>12</v>
          </cell>
          <cell r="DQ102">
            <v>76</v>
          </cell>
          <cell r="DR102">
            <v>8</v>
          </cell>
          <cell r="DS102">
            <v>8</v>
          </cell>
          <cell r="DT102">
            <v>6</v>
          </cell>
          <cell r="DU102">
            <v>15</v>
          </cell>
          <cell r="DV102">
            <v>11</v>
          </cell>
          <cell r="DW102">
            <v>17</v>
          </cell>
          <cell r="DX102">
            <v>6</v>
          </cell>
          <cell r="DY102">
            <v>71</v>
          </cell>
          <cell r="DZ102">
            <v>10</v>
          </cell>
          <cell r="EA102">
            <v>10</v>
          </cell>
          <cell r="EB102">
            <v>7</v>
          </cell>
          <cell r="EC102">
            <v>6</v>
          </cell>
          <cell r="ED102">
            <v>14</v>
          </cell>
          <cell r="EE102">
            <v>9</v>
          </cell>
          <cell r="EF102">
            <v>16</v>
          </cell>
          <cell r="EG102">
            <v>72</v>
          </cell>
          <cell r="EH102">
            <v>4</v>
          </cell>
          <cell r="EI102">
            <v>8</v>
          </cell>
          <cell r="EJ102">
            <v>9</v>
          </cell>
          <cell r="EK102">
            <v>7</v>
          </cell>
          <cell r="EL102">
            <v>7</v>
          </cell>
          <cell r="EM102">
            <v>13</v>
          </cell>
          <cell r="EN102">
            <v>7</v>
          </cell>
          <cell r="EO102">
            <v>55</v>
          </cell>
          <cell r="EP102">
            <v>10</v>
          </cell>
          <cell r="EQ102">
            <v>5</v>
          </cell>
          <cell r="ER102">
            <v>9</v>
          </cell>
          <cell r="ES102">
            <v>10</v>
          </cell>
          <cell r="ET102">
            <v>6</v>
          </cell>
          <cell r="EU102">
            <v>7</v>
          </cell>
          <cell r="EV102">
            <v>11</v>
          </cell>
          <cell r="EW102">
            <v>58</v>
          </cell>
          <cell r="EX102">
            <v>6</v>
          </cell>
          <cell r="EY102">
            <v>11</v>
          </cell>
          <cell r="EZ102">
            <v>6</v>
          </cell>
          <cell r="FA102">
            <v>9</v>
          </cell>
          <cell r="FB102">
            <v>11</v>
          </cell>
          <cell r="FC102">
            <v>6</v>
          </cell>
          <cell r="FD102">
            <v>7</v>
          </cell>
          <cell r="FE102">
            <v>56</v>
          </cell>
          <cell r="FF102">
            <v>6</v>
          </cell>
          <cell r="FG102">
            <v>7</v>
          </cell>
          <cell r="FH102">
            <v>12</v>
          </cell>
          <cell r="FI102">
            <v>5</v>
          </cell>
          <cell r="FJ102">
            <v>8</v>
          </cell>
          <cell r="FK102">
            <v>8</v>
          </cell>
          <cell r="FL102">
            <v>5</v>
          </cell>
          <cell r="FM102">
            <v>51</v>
          </cell>
          <cell r="FN102">
            <v>4</v>
          </cell>
          <cell r="FO102">
            <v>7</v>
          </cell>
          <cell r="FP102">
            <v>8</v>
          </cell>
          <cell r="FQ102">
            <v>13</v>
          </cell>
          <cell r="FR102">
            <v>6</v>
          </cell>
          <cell r="FS102">
            <v>7</v>
          </cell>
          <cell r="FT102">
            <v>7</v>
          </cell>
          <cell r="FU102">
            <v>52</v>
          </cell>
          <cell r="FV102">
            <v>9</v>
          </cell>
          <cell r="FW102">
            <v>4</v>
          </cell>
          <cell r="FX102">
            <v>5</v>
          </cell>
          <cell r="FY102">
            <v>8</v>
          </cell>
          <cell r="FZ102">
            <v>11</v>
          </cell>
          <cell r="GA102">
            <v>7</v>
          </cell>
          <cell r="GB102">
            <v>7</v>
          </cell>
          <cell r="GC102">
            <v>51</v>
          </cell>
          <cell r="GD102">
            <v>4</v>
          </cell>
          <cell r="GE102">
            <v>7</v>
          </cell>
          <cell r="GF102">
            <v>4</v>
          </cell>
          <cell r="GG102">
            <v>5</v>
          </cell>
          <cell r="GH102">
            <v>8</v>
          </cell>
          <cell r="GI102">
            <v>11</v>
          </cell>
          <cell r="GJ102">
            <v>6</v>
          </cell>
          <cell r="GK102">
            <v>45</v>
          </cell>
          <cell r="GL102">
            <v>6</v>
          </cell>
          <cell r="GM102">
            <v>4</v>
          </cell>
          <cell r="GN102">
            <v>7</v>
          </cell>
          <cell r="GO102">
            <v>4</v>
          </cell>
          <cell r="GP102">
            <v>5</v>
          </cell>
          <cell r="GQ102">
            <v>8</v>
          </cell>
          <cell r="GR102">
            <v>11</v>
          </cell>
          <cell r="GS102">
            <v>45</v>
          </cell>
        </row>
        <row r="103">
          <cell r="A103">
            <v>3240</v>
          </cell>
          <cell r="B103" t="str">
            <v>Goldsborough Church of England Primary School</v>
          </cell>
          <cell r="E103">
            <v>84</v>
          </cell>
          <cell r="F103">
            <v>88</v>
          </cell>
          <cell r="G103">
            <v>12</v>
          </cell>
          <cell r="H103" t="str">
            <v>Harrogate 012</v>
          </cell>
          <cell r="I103" t="str">
            <v>North Yorkshire</v>
          </cell>
          <cell r="J103" t="str">
            <v>Leeds Diocese (CE)</v>
          </cell>
          <cell r="K103">
            <v>412</v>
          </cell>
          <cell r="L103">
            <v>0</v>
          </cell>
          <cell r="M103">
            <v>0</v>
          </cell>
          <cell r="N103">
            <v>412</v>
          </cell>
          <cell r="O103">
            <v>103</v>
          </cell>
          <cell r="P103">
            <v>8152615</v>
          </cell>
          <cell r="Q103" t="str">
            <v>Knaresborough Primary</v>
          </cell>
          <cell r="R103" t="str">
            <v>Sue Turley</v>
          </cell>
          <cell r="S103">
            <v>13</v>
          </cell>
          <cell r="T103">
            <v>58</v>
          </cell>
          <cell r="U103">
            <v>33</v>
          </cell>
          <cell r="V103">
            <v>8</v>
          </cell>
          <cell r="W103">
            <v>9</v>
          </cell>
          <cell r="X103">
            <v>5</v>
          </cell>
          <cell r="Y103">
            <v>11</v>
          </cell>
          <cell r="Z103">
            <v>8</v>
          </cell>
          <cell r="AA103">
            <v>7</v>
          </cell>
          <cell r="AB103">
            <v>15</v>
          </cell>
          <cell r="AC103">
            <v>8</v>
          </cell>
          <cell r="AD103">
            <v>10</v>
          </cell>
          <cell r="AE103">
            <v>9</v>
          </cell>
          <cell r="AF103">
            <v>6</v>
          </cell>
          <cell r="AG103">
            <v>12</v>
          </cell>
          <cell r="AH103">
            <v>8</v>
          </cell>
          <cell r="AI103">
            <v>7</v>
          </cell>
          <cell r="AJ103">
            <v>9</v>
          </cell>
          <cell r="AK103">
            <v>8</v>
          </cell>
          <cell r="AL103">
            <v>8</v>
          </cell>
          <cell r="AM103">
            <v>12</v>
          </cell>
          <cell r="AN103">
            <v>7</v>
          </cell>
          <cell r="AO103">
            <v>14</v>
          </cell>
          <cell r="AP103">
            <v>7</v>
          </cell>
          <cell r="AQ103">
            <v>13</v>
          </cell>
          <cell r="AR103">
            <v>9</v>
          </cell>
          <cell r="AS103">
            <v>8</v>
          </cell>
          <cell r="AT103">
            <v>9</v>
          </cell>
          <cell r="AU103">
            <v>12</v>
          </cell>
          <cell r="AV103">
            <v>8</v>
          </cell>
          <cell r="AW103">
            <v>13</v>
          </cell>
          <cell r="AX103">
            <v>72</v>
          </cell>
          <cell r="AY103">
            <v>10</v>
          </cell>
          <cell r="AZ103">
            <v>12</v>
          </cell>
          <cell r="BA103">
            <v>11</v>
          </cell>
          <cell r="BB103">
            <v>6</v>
          </cell>
          <cell r="BC103">
            <v>10</v>
          </cell>
          <cell r="BD103">
            <v>12</v>
          </cell>
          <cell r="BE103">
            <v>11</v>
          </cell>
          <cell r="BF103">
            <v>11</v>
          </cell>
          <cell r="BG103">
            <v>10</v>
          </cell>
          <cell r="BH103">
            <v>11</v>
          </cell>
          <cell r="BI103">
            <v>10</v>
          </cell>
          <cell r="BJ103">
            <v>7</v>
          </cell>
          <cell r="BK103">
            <v>11</v>
          </cell>
          <cell r="BL103">
            <v>12</v>
          </cell>
          <cell r="BM103">
            <v>72</v>
          </cell>
          <cell r="BN103">
            <v>13</v>
          </cell>
          <cell r="BO103">
            <v>12</v>
          </cell>
          <cell r="BP103">
            <v>9</v>
          </cell>
          <cell r="BQ103">
            <v>10</v>
          </cell>
          <cell r="BR103">
            <v>7</v>
          </cell>
          <cell r="BS103">
            <v>7</v>
          </cell>
          <cell r="BT103">
            <v>11</v>
          </cell>
          <cell r="BU103">
            <v>69</v>
          </cell>
          <cell r="BV103">
            <v>12</v>
          </cell>
          <cell r="BW103">
            <v>15</v>
          </cell>
          <cell r="BX103">
            <v>14</v>
          </cell>
          <cell r="BY103">
            <v>9</v>
          </cell>
          <cell r="BZ103">
            <v>10</v>
          </cell>
          <cell r="CA103">
            <v>7</v>
          </cell>
          <cell r="CB103">
            <v>9</v>
          </cell>
          <cell r="CC103">
            <v>76</v>
          </cell>
          <cell r="CD103">
            <v>7</v>
          </cell>
          <cell r="CE103">
            <v>12</v>
          </cell>
          <cell r="CF103">
            <v>15</v>
          </cell>
          <cell r="CG103">
            <v>14</v>
          </cell>
          <cell r="CH103">
            <v>9</v>
          </cell>
          <cell r="CI103">
            <v>11</v>
          </cell>
          <cell r="CJ103">
            <v>8</v>
          </cell>
          <cell r="CK103">
            <v>76</v>
          </cell>
          <cell r="CL103">
            <v>10</v>
          </cell>
          <cell r="CM103">
            <v>10</v>
          </cell>
          <cell r="CN103">
            <v>12</v>
          </cell>
          <cell r="CO103">
            <v>13</v>
          </cell>
          <cell r="CP103">
            <v>13</v>
          </cell>
          <cell r="CQ103">
            <v>8</v>
          </cell>
          <cell r="CR103">
            <v>11</v>
          </cell>
          <cell r="CS103">
            <v>77</v>
          </cell>
          <cell r="CT103">
            <v>8</v>
          </cell>
          <cell r="CU103">
            <v>11</v>
          </cell>
          <cell r="CV103">
            <v>14</v>
          </cell>
          <cell r="CW103">
            <v>15</v>
          </cell>
          <cell r="CX103">
            <v>15</v>
          </cell>
          <cell r="CY103">
            <v>13</v>
          </cell>
          <cell r="CZ103">
            <v>12</v>
          </cell>
          <cell r="DA103">
            <v>88</v>
          </cell>
          <cell r="DB103">
            <v>14</v>
          </cell>
          <cell r="DC103">
            <v>11</v>
          </cell>
          <cell r="DD103">
            <v>11</v>
          </cell>
          <cell r="DE103">
            <v>12</v>
          </cell>
          <cell r="DF103">
            <v>16</v>
          </cell>
          <cell r="DG103">
            <v>14</v>
          </cell>
          <cell r="DH103">
            <v>14</v>
          </cell>
          <cell r="DI103">
            <v>92</v>
          </cell>
          <cell r="DJ103">
            <v>12</v>
          </cell>
          <cell r="DK103">
            <v>14</v>
          </cell>
          <cell r="DL103">
            <v>11</v>
          </cell>
          <cell r="DM103">
            <v>12</v>
          </cell>
          <cell r="DN103">
            <v>11</v>
          </cell>
          <cell r="DO103">
            <v>16</v>
          </cell>
          <cell r="DP103">
            <v>14</v>
          </cell>
          <cell r="DQ103">
            <v>90</v>
          </cell>
          <cell r="DR103">
            <v>13</v>
          </cell>
          <cell r="DS103">
            <v>12</v>
          </cell>
          <cell r="DT103">
            <v>16</v>
          </cell>
          <cell r="DU103">
            <v>13</v>
          </cell>
          <cell r="DV103">
            <v>13</v>
          </cell>
          <cell r="DW103">
            <v>13</v>
          </cell>
          <cell r="DX103">
            <v>15</v>
          </cell>
          <cell r="DY103">
            <v>95</v>
          </cell>
          <cell r="DZ103">
            <v>15</v>
          </cell>
          <cell r="EA103">
            <v>14</v>
          </cell>
          <cell r="EB103">
            <v>10</v>
          </cell>
          <cell r="EC103">
            <v>15</v>
          </cell>
          <cell r="ED103">
            <v>12</v>
          </cell>
          <cell r="EE103">
            <v>13</v>
          </cell>
          <cell r="EF103">
            <v>13</v>
          </cell>
          <cell r="EG103">
            <v>92</v>
          </cell>
          <cell r="EH103">
            <v>14</v>
          </cell>
          <cell r="EI103">
            <v>14</v>
          </cell>
          <cell r="EJ103">
            <v>13</v>
          </cell>
          <cell r="EK103">
            <v>11</v>
          </cell>
          <cell r="EL103">
            <v>17</v>
          </cell>
          <cell r="EM103">
            <v>11</v>
          </cell>
          <cell r="EN103">
            <v>12</v>
          </cell>
          <cell r="EO103">
            <v>92</v>
          </cell>
          <cell r="EP103">
            <v>9</v>
          </cell>
          <cell r="EQ103">
            <v>14</v>
          </cell>
          <cell r="ER103">
            <v>13</v>
          </cell>
          <cell r="ES103">
            <v>12</v>
          </cell>
          <cell r="ET103">
            <v>10</v>
          </cell>
          <cell r="EU103">
            <v>16</v>
          </cell>
          <cell r="EV103">
            <v>11</v>
          </cell>
          <cell r="EW103">
            <v>85</v>
          </cell>
          <cell r="EX103">
            <v>7</v>
          </cell>
          <cell r="EY103">
            <v>10</v>
          </cell>
          <cell r="EZ103">
            <v>11</v>
          </cell>
          <cell r="FA103">
            <v>13</v>
          </cell>
          <cell r="FB103">
            <v>12</v>
          </cell>
          <cell r="FC103">
            <v>11</v>
          </cell>
          <cell r="FD103">
            <v>16</v>
          </cell>
          <cell r="FE103">
            <v>80</v>
          </cell>
          <cell r="FF103">
            <v>9</v>
          </cell>
          <cell r="FG103">
            <v>5</v>
          </cell>
          <cell r="FH103">
            <v>11</v>
          </cell>
          <cell r="FI103">
            <v>10</v>
          </cell>
          <cell r="FJ103">
            <v>13</v>
          </cell>
          <cell r="FK103">
            <v>13</v>
          </cell>
          <cell r="FL103">
            <v>10</v>
          </cell>
          <cell r="FM103">
            <v>71</v>
          </cell>
          <cell r="FN103">
            <v>4</v>
          </cell>
          <cell r="FO103">
            <v>9</v>
          </cell>
          <cell r="FP103">
            <v>5</v>
          </cell>
          <cell r="FQ103">
            <v>13</v>
          </cell>
          <cell r="FR103">
            <v>7</v>
          </cell>
          <cell r="FS103">
            <v>15</v>
          </cell>
          <cell r="FT103">
            <v>12</v>
          </cell>
          <cell r="FU103">
            <v>65</v>
          </cell>
          <cell r="FV103">
            <v>9</v>
          </cell>
          <cell r="FW103">
            <v>5</v>
          </cell>
          <cell r="FX103">
            <v>11</v>
          </cell>
          <cell r="FY103">
            <v>4</v>
          </cell>
          <cell r="FZ103">
            <v>14</v>
          </cell>
          <cell r="GA103">
            <v>8</v>
          </cell>
          <cell r="GB103">
            <v>16</v>
          </cell>
          <cell r="GC103">
            <v>67</v>
          </cell>
          <cell r="GD103">
            <v>13</v>
          </cell>
          <cell r="GE103">
            <v>12</v>
          </cell>
          <cell r="GF103">
            <v>4</v>
          </cell>
          <cell r="GG103">
            <v>12</v>
          </cell>
          <cell r="GH103">
            <v>5</v>
          </cell>
          <cell r="GI103">
            <v>17</v>
          </cell>
          <cell r="GJ103">
            <v>9</v>
          </cell>
          <cell r="GK103">
            <v>72</v>
          </cell>
          <cell r="GL103">
            <v>17</v>
          </cell>
          <cell r="GM103">
            <v>13</v>
          </cell>
          <cell r="GN103">
            <v>12</v>
          </cell>
          <cell r="GO103">
            <v>4</v>
          </cell>
          <cell r="GP103">
            <v>12</v>
          </cell>
          <cell r="GQ103">
            <v>5</v>
          </cell>
          <cell r="GR103">
            <v>17</v>
          </cell>
          <cell r="GS103">
            <v>80</v>
          </cell>
        </row>
        <row r="104">
          <cell r="A104">
            <v>2327</v>
          </cell>
          <cell r="B104" t="str">
            <v>Great Ouseburn Community Primary School</v>
          </cell>
          <cell r="E104">
            <v>105</v>
          </cell>
          <cell r="F104">
            <v>114</v>
          </cell>
          <cell r="G104">
            <v>11</v>
          </cell>
          <cell r="H104" t="str">
            <v>Harrogate 016</v>
          </cell>
          <cell r="I104" t="str">
            <v>North Yorkshire</v>
          </cell>
          <cell r="J104" t="str">
            <v>N/A</v>
          </cell>
          <cell r="K104">
            <v>15</v>
          </cell>
          <cell r="L104">
            <v>0</v>
          </cell>
          <cell r="M104">
            <v>0</v>
          </cell>
          <cell r="N104">
            <v>15</v>
          </cell>
          <cell r="O104">
            <v>3.75</v>
          </cell>
          <cell r="P104">
            <v>8152601</v>
          </cell>
          <cell r="Q104" t="str">
            <v>Ainsty</v>
          </cell>
          <cell r="R104" t="str">
            <v>Sue Turley</v>
          </cell>
          <cell r="S104">
            <v>48</v>
          </cell>
          <cell r="T104">
            <v>55</v>
          </cell>
          <cell r="U104">
            <v>62</v>
          </cell>
          <cell r="V104">
            <v>10</v>
          </cell>
          <cell r="W104">
            <v>14</v>
          </cell>
          <cell r="X104">
            <v>6</v>
          </cell>
          <cell r="Y104">
            <v>16</v>
          </cell>
          <cell r="Z104">
            <v>12</v>
          </cell>
          <cell r="AA104">
            <v>11</v>
          </cell>
          <cell r="AB104">
            <v>12</v>
          </cell>
          <cell r="AC104">
            <v>8</v>
          </cell>
          <cell r="AD104">
            <v>12</v>
          </cell>
          <cell r="AE104">
            <v>13</v>
          </cell>
          <cell r="AF104">
            <v>8</v>
          </cell>
          <cell r="AG104">
            <v>14</v>
          </cell>
          <cell r="AH104">
            <v>10</v>
          </cell>
          <cell r="AI104">
            <v>11</v>
          </cell>
          <cell r="AJ104">
            <v>14</v>
          </cell>
          <cell r="AK104">
            <v>5</v>
          </cell>
          <cell r="AL104">
            <v>9</v>
          </cell>
          <cell r="AM104">
            <v>8</v>
          </cell>
          <cell r="AN104">
            <v>8</v>
          </cell>
          <cell r="AO104">
            <v>11</v>
          </cell>
          <cell r="AP104">
            <v>9</v>
          </cell>
          <cell r="AQ104">
            <v>9</v>
          </cell>
          <cell r="AR104">
            <v>13</v>
          </cell>
          <cell r="AS104">
            <v>6</v>
          </cell>
          <cell r="AT104">
            <v>8</v>
          </cell>
          <cell r="AU104">
            <v>8</v>
          </cell>
          <cell r="AV104">
            <v>9</v>
          </cell>
          <cell r="AW104">
            <v>10</v>
          </cell>
          <cell r="AX104">
            <v>63</v>
          </cell>
          <cell r="AY104">
            <v>8</v>
          </cell>
          <cell r="AZ104">
            <v>9</v>
          </cell>
          <cell r="BA104">
            <v>13</v>
          </cell>
          <cell r="BB104">
            <v>7</v>
          </cell>
          <cell r="BC104">
            <v>7</v>
          </cell>
          <cell r="BD104">
            <v>7</v>
          </cell>
          <cell r="BE104">
            <v>10</v>
          </cell>
          <cell r="BF104">
            <v>9</v>
          </cell>
          <cell r="BG104">
            <v>7</v>
          </cell>
          <cell r="BH104">
            <v>9</v>
          </cell>
          <cell r="BI104">
            <v>13</v>
          </cell>
          <cell r="BJ104">
            <v>7</v>
          </cell>
          <cell r="BK104">
            <v>7</v>
          </cell>
          <cell r="BL104">
            <v>7</v>
          </cell>
          <cell r="BM104">
            <v>59</v>
          </cell>
          <cell r="BN104">
            <v>10</v>
          </cell>
          <cell r="BO104">
            <v>8</v>
          </cell>
          <cell r="BP104">
            <v>8</v>
          </cell>
          <cell r="BQ104">
            <v>9</v>
          </cell>
          <cell r="BR104">
            <v>14</v>
          </cell>
          <cell r="BS104">
            <v>6</v>
          </cell>
          <cell r="BT104">
            <v>7</v>
          </cell>
          <cell r="BU104">
            <v>62</v>
          </cell>
          <cell r="BV104">
            <v>6</v>
          </cell>
          <cell r="BW104">
            <v>8</v>
          </cell>
          <cell r="BX104">
            <v>9</v>
          </cell>
          <cell r="BY104">
            <v>8</v>
          </cell>
          <cell r="BZ104">
            <v>9</v>
          </cell>
          <cell r="CA104">
            <v>14</v>
          </cell>
          <cell r="CB104">
            <v>7</v>
          </cell>
          <cell r="CC104">
            <v>61</v>
          </cell>
          <cell r="CD104">
            <v>11</v>
          </cell>
          <cell r="CE104">
            <v>6</v>
          </cell>
          <cell r="CF104">
            <v>8</v>
          </cell>
          <cell r="CG104">
            <v>9</v>
          </cell>
          <cell r="CH104">
            <v>7</v>
          </cell>
          <cell r="CI104">
            <v>9</v>
          </cell>
          <cell r="CJ104">
            <v>14</v>
          </cell>
          <cell r="CK104">
            <v>64</v>
          </cell>
          <cell r="CL104">
            <v>5</v>
          </cell>
          <cell r="CM104">
            <v>13</v>
          </cell>
          <cell r="CN104">
            <v>6</v>
          </cell>
          <cell r="CO104">
            <v>8</v>
          </cell>
          <cell r="CP104">
            <v>9</v>
          </cell>
          <cell r="CQ104">
            <v>7</v>
          </cell>
          <cell r="CR104">
            <v>10</v>
          </cell>
          <cell r="CS104">
            <v>58</v>
          </cell>
          <cell r="CT104">
            <v>9</v>
          </cell>
          <cell r="CU104">
            <v>3</v>
          </cell>
          <cell r="CV104">
            <v>15</v>
          </cell>
          <cell r="CW104">
            <v>4</v>
          </cell>
          <cell r="CX104">
            <v>8</v>
          </cell>
          <cell r="CY104">
            <v>8</v>
          </cell>
          <cell r="CZ104">
            <v>7</v>
          </cell>
          <cell r="DA104">
            <v>54</v>
          </cell>
          <cell r="DB104">
            <v>10</v>
          </cell>
          <cell r="DC104">
            <v>9</v>
          </cell>
          <cell r="DD104">
            <v>5</v>
          </cell>
          <cell r="DE104">
            <v>13</v>
          </cell>
          <cell r="DF104">
            <v>5</v>
          </cell>
          <cell r="DG104">
            <v>9</v>
          </cell>
          <cell r="DH104">
            <v>8</v>
          </cell>
          <cell r="DI104">
            <v>59</v>
          </cell>
          <cell r="DJ104">
            <v>13</v>
          </cell>
          <cell r="DK104">
            <v>9</v>
          </cell>
          <cell r="DL104">
            <v>10</v>
          </cell>
          <cell r="DM104">
            <v>5</v>
          </cell>
          <cell r="DN104">
            <v>12</v>
          </cell>
          <cell r="DO104">
            <v>5</v>
          </cell>
          <cell r="DP104">
            <v>9</v>
          </cell>
          <cell r="DQ104">
            <v>63</v>
          </cell>
          <cell r="DR104">
            <v>5</v>
          </cell>
          <cell r="DS104">
            <v>11</v>
          </cell>
          <cell r="DT104">
            <v>11</v>
          </cell>
          <cell r="DU104">
            <v>6</v>
          </cell>
          <cell r="DV104">
            <v>5</v>
          </cell>
          <cell r="DW104">
            <v>11</v>
          </cell>
          <cell r="DX104">
            <v>5</v>
          </cell>
          <cell r="DY104">
            <v>54</v>
          </cell>
          <cell r="DZ104">
            <v>2</v>
          </cell>
          <cell r="EA104">
            <v>6</v>
          </cell>
          <cell r="EB104">
            <v>8</v>
          </cell>
          <cell r="EC104">
            <v>12</v>
          </cell>
          <cell r="ED104">
            <v>10</v>
          </cell>
          <cell r="EE104">
            <v>5</v>
          </cell>
          <cell r="EF104">
            <v>12</v>
          </cell>
          <cell r="EG104">
            <v>55</v>
          </cell>
          <cell r="EH104">
            <v>13</v>
          </cell>
          <cell r="EI104">
            <v>5</v>
          </cell>
          <cell r="EJ104">
            <v>9</v>
          </cell>
          <cell r="EK104">
            <v>8</v>
          </cell>
          <cell r="EL104">
            <v>13</v>
          </cell>
          <cell r="EM104">
            <v>9</v>
          </cell>
          <cell r="EN104">
            <v>6</v>
          </cell>
          <cell r="EO104">
            <v>63</v>
          </cell>
          <cell r="EP104">
            <v>19</v>
          </cell>
          <cell r="EQ104">
            <v>12</v>
          </cell>
          <cell r="ER104">
            <v>8</v>
          </cell>
          <cell r="ES104">
            <v>9</v>
          </cell>
          <cell r="ET104">
            <v>9</v>
          </cell>
          <cell r="EU104">
            <v>13</v>
          </cell>
          <cell r="EV104">
            <v>9</v>
          </cell>
          <cell r="EW104">
            <v>79</v>
          </cell>
          <cell r="EX104">
            <v>14</v>
          </cell>
          <cell r="EY104">
            <v>18</v>
          </cell>
          <cell r="EZ104">
            <v>12</v>
          </cell>
          <cell r="FA104">
            <v>6</v>
          </cell>
          <cell r="FB104">
            <v>12</v>
          </cell>
          <cell r="FC104">
            <v>10</v>
          </cell>
          <cell r="FD104">
            <v>12</v>
          </cell>
          <cell r="FE104">
            <v>84</v>
          </cell>
          <cell r="FF104">
            <v>18</v>
          </cell>
          <cell r="FG104">
            <v>13</v>
          </cell>
          <cell r="FH104">
            <v>18</v>
          </cell>
          <cell r="FI104">
            <v>12</v>
          </cell>
          <cell r="FJ104">
            <v>8</v>
          </cell>
          <cell r="FK104">
            <v>11</v>
          </cell>
          <cell r="FL104">
            <v>10</v>
          </cell>
          <cell r="FM104">
            <v>90</v>
          </cell>
          <cell r="FN104">
            <v>12</v>
          </cell>
          <cell r="FO104">
            <v>18</v>
          </cell>
          <cell r="FP104">
            <v>13</v>
          </cell>
          <cell r="FQ104">
            <v>16</v>
          </cell>
          <cell r="FR104">
            <v>12</v>
          </cell>
          <cell r="FS104">
            <v>9</v>
          </cell>
          <cell r="FT104">
            <v>11</v>
          </cell>
          <cell r="FU104">
            <v>91</v>
          </cell>
          <cell r="FV104">
            <v>13</v>
          </cell>
          <cell r="FW104">
            <v>12</v>
          </cell>
          <cell r="FX104">
            <v>17</v>
          </cell>
          <cell r="FY104">
            <v>15</v>
          </cell>
          <cell r="FZ104">
            <v>16</v>
          </cell>
          <cell r="GA104">
            <v>14</v>
          </cell>
          <cell r="GB104">
            <v>9</v>
          </cell>
          <cell r="GC104">
            <v>96</v>
          </cell>
          <cell r="GD104">
            <v>16</v>
          </cell>
          <cell r="GE104">
            <v>14</v>
          </cell>
          <cell r="GF104">
            <v>13</v>
          </cell>
          <cell r="GG104">
            <v>15</v>
          </cell>
          <cell r="GH104">
            <v>15</v>
          </cell>
          <cell r="GI104">
            <v>14</v>
          </cell>
          <cell r="GJ104">
            <v>14</v>
          </cell>
          <cell r="GK104">
            <v>101</v>
          </cell>
          <cell r="GL104">
            <v>15</v>
          </cell>
          <cell r="GM104">
            <v>16</v>
          </cell>
          <cell r="GN104">
            <v>14</v>
          </cell>
          <cell r="GO104">
            <v>13</v>
          </cell>
          <cell r="GP104">
            <v>15</v>
          </cell>
          <cell r="GQ104">
            <v>15</v>
          </cell>
          <cell r="GR104">
            <v>14</v>
          </cell>
          <cell r="GS104">
            <v>102</v>
          </cell>
        </row>
        <row r="105">
          <cell r="A105">
            <v>3242</v>
          </cell>
          <cell r="B105" t="str">
            <v>Green Hammerton Church of England Primary School</v>
          </cell>
          <cell r="E105">
            <v>119</v>
          </cell>
          <cell r="F105">
            <v>120</v>
          </cell>
          <cell r="G105">
            <v>17</v>
          </cell>
          <cell r="H105" t="str">
            <v>Harrogate 016</v>
          </cell>
          <cell r="I105" t="str">
            <v>North Yorkshire</v>
          </cell>
          <cell r="J105" t="str">
            <v>Leeds Diocese (CE)</v>
          </cell>
          <cell r="K105">
            <v>12</v>
          </cell>
          <cell r="L105">
            <v>0</v>
          </cell>
          <cell r="M105">
            <v>0</v>
          </cell>
          <cell r="N105">
            <v>12</v>
          </cell>
          <cell r="O105">
            <v>3</v>
          </cell>
          <cell r="P105">
            <v>8152601</v>
          </cell>
          <cell r="Q105" t="str">
            <v>Ainsty</v>
          </cell>
          <cell r="R105" t="str">
            <v>Sue Turley</v>
          </cell>
          <cell r="S105">
            <v>79</v>
          </cell>
          <cell r="T105">
            <v>5</v>
          </cell>
          <cell r="U105">
            <v>144</v>
          </cell>
          <cell r="V105">
            <v>13</v>
          </cell>
          <cell r="W105">
            <v>15</v>
          </cell>
          <cell r="X105">
            <v>16</v>
          </cell>
          <cell r="Y105">
            <v>12</v>
          </cell>
          <cell r="Z105">
            <v>7</v>
          </cell>
          <cell r="AA105">
            <v>13</v>
          </cell>
          <cell r="AB105">
            <v>5</v>
          </cell>
          <cell r="AC105">
            <v>17</v>
          </cell>
          <cell r="AD105">
            <v>12</v>
          </cell>
          <cell r="AE105">
            <v>13</v>
          </cell>
          <cell r="AF105">
            <v>18</v>
          </cell>
          <cell r="AG105">
            <v>11</v>
          </cell>
          <cell r="AH105">
            <v>10</v>
          </cell>
          <cell r="AI105">
            <v>14</v>
          </cell>
          <cell r="AJ105">
            <v>7</v>
          </cell>
          <cell r="AK105">
            <v>19</v>
          </cell>
          <cell r="AL105">
            <v>14</v>
          </cell>
          <cell r="AM105">
            <v>15</v>
          </cell>
          <cell r="AN105">
            <v>17</v>
          </cell>
          <cell r="AO105">
            <v>13</v>
          </cell>
          <cell r="AP105">
            <v>10</v>
          </cell>
          <cell r="AQ105">
            <v>18</v>
          </cell>
          <cell r="AR105">
            <v>8</v>
          </cell>
          <cell r="AS105">
            <v>19</v>
          </cell>
          <cell r="AT105">
            <v>13</v>
          </cell>
          <cell r="AU105">
            <v>16</v>
          </cell>
          <cell r="AV105">
            <v>16</v>
          </cell>
          <cell r="AW105">
            <v>13</v>
          </cell>
          <cell r="AX105">
            <v>103</v>
          </cell>
          <cell r="AY105">
            <v>14</v>
          </cell>
          <cell r="AZ105">
            <v>20</v>
          </cell>
          <cell r="BA105">
            <v>9</v>
          </cell>
          <cell r="BB105">
            <v>17</v>
          </cell>
          <cell r="BC105">
            <v>12</v>
          </cell>
          <cell r="BD105">
            <v>16</v>
          </cell>
          <cell r="BE105">
            <v>16</v>
          </cell>
          <cell r="BF105">
            <v>22</v>
          </cell>
          <cell r="BG105">
            <v>12</v>
          </cell>
          <cell r="BH105">
            <v>20</v>
          </cell>
          <cell r="BI105">
            <v>8</v>
          </cell>
          <cell r="BJ105">
            <v>17</v>
          </cell>
          <cell r="BK105">
            <v>11</v>
          </cell>
          <cell r="BL105">
            <v>14</v>
          </cell>
          <cell r="BM105">
            <v>104</v>
          </cell>
          <cell r="BN105">
            <v>14</v>
          </cell>
          <cell r="BO105">
            <v>22</v>
          </cell>
          <cell r="BP105">
            <v>12</v>
          </cell>
          <cell r="BQ105">
            <v>14</v>
          </cell>
          <cell r="BR105">
            <v>10</v>
          </cell>
          <cell r="BS105">
            <v>18</v>
          </cell>
          <cell r="BT105">
            <v>9</v>
          </cell>
          <cell r="BU105">
            <v>99</v>
          </cell>
          <cell r="BV105">
            <v>8</v>
          </cell>
          <cell r="BW105">
            <v>16</v>
          </cell>
          <cell r="BX105">
            <v>20</v>
          </cell>
          <cell r="BY105">
            <v>13</v>
          </cell>
          <cell r="BZ105">
            <v>14</v>
          </cell>
          <cell r="CA105">
            <v>8</v>
          </cell>
          <cell r="CB105">
            <v>19</v>
          </cell>
          <cell r="CC105">
            <v>98</v>
          </cell>
          <cell r="CD105">
            <v>15</v>
          </cell>
          <cell r="CE105">
            <v>10</v>
          </cell>
          <cell r="CF105">
            <v>15</v>
          </cell>
          <cell r="CG105">
            <v>19</v>
          </cell>
          <cell r="CH105">
            <v>11</v>
          </cell>
          <cell r="CI105">
            <v>11</v>
          </cell>
          <cell r="CJ105">
            <v>7</v>
          </cell>
          <cell r="CK105">
            <v>88</v>
          </cell>
          <cell r="CL105">
            <v>9</v>
          </cell>
          <cell r="CM105">
            <v>17</v>
          </cell>
          <cell r="CN105">
            <v>11</v>
          </cell>
          <cell r="CO105">
            <v>15</v>
          </cell>
          <cell r="CP105">
            <v>19</v>
          </cell>
          <cell r="CQ105">
            <v>10</v>
          </cell>
          <cell r="CR105">
            <v>12</v>
          </cell>
          <cell r="CS105">
            <v>93</v>
          </cell>
          <cell r="CT105">
            <v>14</v>
          </cell>
          <cell r="CU105">
            <v>9</v>
          </cell>
          <cell r="CV105">
            <v>17</v>
          </cell>
          <cell r="CW105">
            <v>11</v>
          </cell>
          <cell r="CX105">
            <v>13</v>
          </cell>
          <cell r="CY105">
            <v>20</v>
          </cell>
          <cell r="CZ105">
            <v>7</v>
          </cell>
          <cell r="DA105">
            <v>91</v>
          </cell>
          <cell r="DB105">
            <v>20</v>
          </cell>
          <cell r="DC105">
            <v>13</v>
          </cell>
          <cell r="DD105">
            <v>10</v>
          </cell>
          <cell r="DE105">
            <v>17</v>
          </cell>
          <cell r="DF105">
            <v>9</v>
          </cell>
          <cell r="DG105">
            <v>13</v>
          </cell>
          <cell r="DH105">
            <v>21</v>
          </cell>
          <cell r="DI105">
            <v>103</v>
          </cell>
          <cell r="DJ105">
            <v>11</v>
          </cell>
          <cell r="DK105">
            <v>20</v>
          </cell>
          <cell r="DL105">
            <v>13</v>
          </cell>
          <cell r="DM105">
            <v>10</v>
          </cell>
          <cell r="DN105">
            <v>16</v>
          </cell>
          <cell r="DO105">
            <v>9</v>
          </cell>
          <cell r="DP105">
            <v>13</v>
          </cell>
          <cell r="DQ105">
            <v>92</v>
          </cell>
          <cell r="DR105">
            <v>13</v>
          </cell>
          <cell r="DS105">
            <v>12</v>
          </cell>
          <cell r="DT105">
            <v>19</v>
          </cell>
          <cell r="DU105">
            <v>15</v>
          </cell>
          <cell r="DV105">
            <v>8</v>
          </cell>
          <cell r="DW105">
            <v>13</v>
          </cell>
          <cell r="DX105">
            <v>9</v>
          </cell>
          <cell r="DY105">
            <v>89</v>
          </cell>
          <cell r="DZ105">
            <v>10</v>
          </cell>
          <cell r="EA105">
            <v>13</v>
          </cell>
          <cell r="EB105">
            <v>15</v>
          </cell>
          <cell r="EC105">
            <v>20</v>
          </cell>
          <cell r="ED105">
            <v>16</v>
          </cell>
          <cell r="EE105">
            <v>8</v>
          </cell>
          <cell r="EF105">
            <v>12</v>
          </cell>
          <cell r="EG105">
            <v>94</v>
          </cell>
          <cell r="EH105">
            <v>7</v>
          </cell>
          <cell r="EI105">
            <v>10</v>
          </cell>
          <cell r="EJ105">
            <v>13</v>
          </cell>
          <cell r="EK105">
            <v>13</v>
          </cell>
          <cell r="EL105">
            <v>17</v>
          </cell>
          <cell r="EM105">
            <v>18</v>
          </cell>
          <cell r="EN105">
            <v>7</v>
          </cell>
          <cell r="EO105">
            <v>85</v>
          </cell>
          <cell r="EP105">
            <v>16</v>
          </cell>
          <cell r="EQ105">
            <v>8</v>
          </cell>
          <cell r="ER105">
            <v>9</v>
          </cell>
          <cell r="ES105">
            <v>12</v>
          </cell>
          <cell r="ET105">
            <v>11</v>
          </cell>
          <cell r="EU105">
            <v>18</v>
          </cell>
          <cell r="EV105">
            <v>20</v>
          </cell>
          <cell r="EW105">
            <v>94</v>
          </cell>
          <cell r="EX105">
            <v>14</v>
          </cell>
          <cell r="EY105">
            <v>18</v>
          </cell>
          <cell r="EZ105">
            <v>10</v>
          </cell>
          <cell r="FA105">
            <v>10</v>
          </cell>
          <cell r="FB105">
            <v>14</v>
          </cell>
          <cell r="FC105">
            <v>12</v>
          </cell>
          <cell r="FD105">
            <v>17</v>
          </cell>
          <cell r="FE105">
            <v>95</v>
          </cell>
          <cell r="FF105">
            <v>15</v>
          </cell>
          <cell r="FG105">
            <v>14</v>
          </cell>
          <cell r="FH105">
            <v>18</v>
          </cell>
          <cell r="FI105">
            <v>9</v>
          </cell>
          <cell r="FJ105">
            <v>10</v>
          </cell>
          <cell r="FK105">
            <v>15</v>
          </cell>
          <cell r="FL105">
            <v>13</v>
          </cell>
          <cell r="FM105">
            <v>94</v>
          </cell>
          <cell r="FN105">
            <v>17</v>
          </cell>
          <cell r="FO105">
            <v>15</v>
          </cell>
          <cell r="FP105">
            <v>12</v>
          </cell>
          <cell r="FQ105">
            <v>18</v>
          </cell>
          <cell r="FR105">
            <v>10</v>
          </cell>
          <cell r="FS105">
            <v>10</v>
          </cell>
          <cell r="FT105">
            <v>15</v>
          </cell>
          <cell r="FU105">
            <v>97</v>
          </cell>
          <cell r="FV105">
            <v>8</v>
          </cell>
          <cell r="FW105">
            <v>17</v>
          </cell>
          <cell r="FX105">
            <v>13</v>
          </cell>
          <cell r="FY105">
            <v>9</v>
          </cell>
          <cell r="FZ105">
            <v>19</v>
          </cell>
          <cell r="GA105">
            <v>10</v>
          </cell>
          <cell r="GB105">
            <v>10</v>
          </cell>
          <cell r="GC105">
            <v>86</v>
          </cell>
          <cell r="GD105">
            <v>11</v>
          </cell>
          <cell r="GE105">
            <v>8</v>
          </cell>
          <cell r="GF105">
            <v>17</v>
          </cell>
          <cell r="GG105">
            <v>13</v>
          </cell>
          <cell r="GH105">
            <v>8</v>
          </cell>
          <cell r="GI105">
            <v>19</v>
          </cell>
          <cell r="GJ105">
            <v>10</v>
          </cell>
          <cell r="GK105">
            <v>86</v>
          </cell>
          <cell r="GL105">
            <v>15</v>
          </cell>
          <cell r="GM105">
            <v>11</v>
          </cell>
          <cell r="GN105">
            <v>8</v>
          </cell>
          <cell r="GO105">
            <v>17</v>
          </cell>
          <cell r="GP105">
            <v>13</v>
          </cell>
          <cell r="GQ105">
            <v>8</v>
          </cell>
          <cell r="GR105">
            <v>19</v>
          </cell>
          <cell r="GS105">
            <v>91</v>
          </cell>
        </row>
        <row r="106">
          <cell r="A106">
            <v>3243</v>
          </cell>
          <cell r="B106" t="str">
            <v>Grewelthorpe Church of England Primary School</v>
          </cell>
          <cell r="D106" t="str">
            <v>Academy</v>
          </cell>
          <cell r="E106">
            <v>70</v>
          </cell>
          <cell r="F106">
            <v>90</v>
          </cell>
          <cell r="G106">
            <v>10</v>
          </cell>
          <cell r="H106" t="str">
            <v>Harrogate 001</v>
          </cell>
          <cell r="I106" t="str">
            <v>North Yorkshire</v>
          </cell>
          <cell r="J106" t="str">
            <v>Leeds Diocese (CE)</v>
          </cell>
          <cell r="K106">
            <v>2</v>
          </cell>
          <cell r="L106">
            <v>0</v>
          </cell>
          <cell r="M106">
            <v>0</v>
          </cell>
          <cell r="N106">
            <v>2</v>
          </cell>
          <cell r="O106">
            <v>0.5</v>
          </cell>
          <cell r="P106">
            <v>8152628</v>
          </cell>
          <cell r="Q106" t="str">
            <v>Ripon outer west</v>
          </cell>
          <cell r="R106" t="str">
            <v>Sue Turley</v>
          </cell>
          <cell r="S106">
            <v>26</v>
          </cell>
          <cell r="T106">
            <v>36</v>
          </cell>
          <cell r="U106">
            <v>30</v>
          </cell>
          <cell r="V106">
            <v>5</v>
          </cell>
          <cell r="W106">
            <v>5</v>
          </cell>
          <cell r="X106">
            <v>2</v>
          </cell>
          <cell r="Y106">
            <v>9</v>
          </cell>
          <cell r="Z106">
            <v>10</v>
          </cell>
          <cell r="AA106">
            <v>4</v>
          </cell>
          <cell r="AB106">
            <v>7</v>
          </cell>
          <cell r="AC106">
            <v>2</v>
          </cell>
          <cell r="AD106">
            <v>5</v>
          </cell>
          <cell r="AE106">
            <v>4</v>
          </cell>
          <cell r="AF106">
            <v>2</v>
          </cell>
          <cell r="AG106">
            <v>10</v>
          </cell>
          <cell r="AH106">
            <v>10</v>
          </cell>
          <cell r="AI106">
            <v>5</v>
          </cell>
          <cell r="AJ106">
            <v>3</v>
          </cell>
          <cell r="AK106">
            <v>1</v>
          </cell>
          <cell r="AL106">
            <v>7</v>
          </cell>
          <cell r="AM106">
            <v>4</v>
          </cell>
          <cell r="AN106">
            <v>2</v>
          </cell>
          <cell r="AO106">
            <v>9</v>
          </cell>
          <cell r="AP106">
            <v>12</v>
          </cell>
          <cell r="AQ106">
            <v>4</v>
          </cell>
          <cell r="AR106">
            <v>4</v>
          </cell>
          <cell r="AS106">
            <v>1</v>
          </cell>
          <cell r="AT106">
            <v>6</v>
          </cell>
          <cell r="AU106">
            <v>5</v>
          </cell>
          <cell r="AV106">
            <v>2</v>
          </cell>
          <cell r="AW106">
            <v>9</v>
          </cell>
          <cell r="AX106">
            <v>31</v>
          </cell>
          <cell r="AY106">
            <v>9</v>
          </cell>
          <cell r="AZ106">
            <v>6</v>
          </cell>
          <cell r="BA106">
            <v>6</v>
          </cell>
          <cell r="BB106">
            <v>3</v>
          </cell>
          <cell r="BC106">
            <v>6</v>
          </cell>
          <cell r="BD106">
            <v>7</v>
          </cell>
          <cell r="BE106">
            <v>2</v>
          </cell>
          <cell r="BF106">
            <v>9</v>
          </cell>
          <cell r="BG106">
            <v>10</v>
          </cell>
          <cell r="BH106">
            <v>6</v>
          </cell>
          <cell r="BI106">
            <v>6</v>
          </cell>
          <cell r="BJ106">
            <v>4</v>
          </cell>
          <cell r="BK106">
            <v>9</v>
          </cell>
          <cell r="BL106">
            <v>8</v>
          </cell>
          <cell r="BM106">
            <v>52</v>
          </cell>
          <cell r="BN106">
            <v>9</v>
          </cell>
          <cell r="BO106">
            <v>9</v>
          </cell>
          <cell r="BP106">
            <v>10</v>
          </cell>
          <cell r="BQ106">
            <v>7</v>
          </cell>
          <cell r="BR106">
            <v>6</v>
          </cell>
          <cell r="BS106">
            <v>4</v>
          </cell>
          <cell r="BT106">
            <v>7</v>
          </cell>
          <cell r="BU106">
            <v>52</v>
          </cell>
          <cell r="BV106">
            <v>4</v>
          </cell>
          <cell r="BW106">
            <v>10</v>
          </cell>
          <cell r="BX106">
            <v>9</v>
          </cell>
          <cell r="BY106">
            <v>10</v>
          </cell>
          <cell r="BZ106">
            <v>7</v>
          </cell>
          <cell r="CA106">
            <v>8</v>
          </cell>
          <cell r="CB106">
            <v>5</v>
          </cell>
          <cell r="CC106">
            <v>53</v>
          </cell>
          <cell r="CD106">
            <v>8</v>
          </cell>
          <cell r="CE106">
            <v>5</v>
          </cell>
          <cell r="CF106">
            <v>11</v>
          </cell>
          <cell r="CG106">
            <v>11</v>
          </cell>
          <cell r="CH106">
            <v>11</v>
          </cell>
          <cell r="CI106">
            <v>8</v>
          </cell>
          <cell r="CJ106">
            <v>9</v>
          </cell>
          <cell r="CK106">
            <v>63</v>
          </cell>
          <cell r="CL106">
            <v>7</v>
          </cell>
          <cell r="CM106">
            <v>7</v>
          </cell>
          <cell r="CN106">
            <v>5</v>
          </cell>
          <cell r="CO106">
            <v>11</v>
          </cell>
          <cell r="CP106">
            <v>11</v>
          </cell>
          <cell r="CQ106">
            <v>9</v>
          </cell>
          <cell r="CR106">
            <v>8</v>
          </cell>
          <cell r="CS106">
            <v>58</v>
          </cell>
          <cell r="CT106">
            <v>8</v>
          </cell>
          <cell r="CU106">
            <v>7</v>
          </cell>
          <cell r="CV106">
            <v>8</v>
          </cell>
          <cell r="CW106">
            <v>6</v>
          </cell>
          <cell r="CX106">
            <v>11</v>
          </cell>
          <cell r="CY106">
            <v>9</v>
          </cell>
          <cell r="CZ106">
            <v>9</v>
          </cell>
          <cell r="DA106">
            <v>58</v>
          </cell>
          <cell r="DB106">
            <v>10</v>
          </cell>
          <cell r="DC106">
            <v>8</v>
          </cell>
          <cell r="DD106">
            <v>5</v>
          </cell>
          <cell r="DE106">
            <v>7</v>
          </cell>
          <cell r="DF106">
            <v>7</v>
          </cell>
          <cell r="DG106">
            <v>10</v>
          </cell>
          <cell r="DH106">
            <v>10</v>
          </cell>
          <cell r="DI106">
            <v>57</v>
          </cell>
          <cell r="DJ106">
            <v>14</v>
          </cell>
          <cell r="DK106">
            <v>11</v>
          </cell>
          <cell r="DL106">
            <v>8</v>
          </cell>
          <cell r="DM106">
            <v>6</v>
          </cell>
          <cell r="DN106">
            <v>6</v>
          </cell>
          <cell r="DO106">
            <v>7</v>
          </cell>
          <cell r="DP106">
            <v>10</v>
          </cell>
          <cell r="DQ106">
            <v>62</v>
          </cell>
          <cell r="DR106">
            <v>7</v>
          </cell>
          <cell r="DS106">
            <v>14</v>
          </cell>
          <cell r="DT106">
            <v>12</v>
          </cell>
          <cell r="DU106">
            <v>8</v>
          </cell>
          <cell r="DV106">
            <v>7</v>
          </cell>
          <cell r="DW106">
            <v>10</v>
          </cell>
          <cell r="DX106">
            <v>6</v>
          </cell>
          <cell r="DY106">
            <v>64</v>
          </cell>
          <cell r="DZ106">
            <v>6</v>
          </cell>
          <cell r="EA106">
            <v>7</v>
          </cell>
          <cell r="EB106">
            <v>13</v>
          </cell>
          <cell r="EC106">
            <v>12</v>
          </cell>
          <cell r="ED106">
            <v>9</v>
          </cell>
          <cell r="EE106">
            <v>6</v>
          </cell>
          <cell r="EF106">
            <v>9</v>
          </cell>
          <cell r="EG106">
            <v>62</v>
          </cell>
          <cell r="EH106">
            <v>7</v>
          </cell>
          <cell r="EI106">
            <v>8</v>
          </cell>
          <cell r="EJ106">
            <v>7</v>
          </cell>
          <cell r="EK106">
            <v>13</v>
          </cell>
          <cell r="EL106">
            <v>12</v>
          </cell>
          <cell r="EM106">
            <v>10</v>
          </cell>
          <cell r="EN106">
            <v>10</v>
          </cell>
          <cell r="EO106">
            <v>67</v>
          </cell>
          <cell r="EP106">
            <v>10</v>
          </cell>
          <cell r="EQ106">
            <v>8</v>
          </cell>
          <cell r="ER106">
            <v>11</v>
          </cell>
          <cell r="ES106">
            <v>8</v>
          </cell>
          <cell r="ET106">
            <v>14</v>
          </cell>
          <cell r="EU106">
            <v>15</v>
          </cell>
          <cell r="EV106">
            <v>11</v>
          </cell>
          <cell r="EW106">
            <v>77</v>
          </cell>
          <cell r="EX106">
            <v>13</v>
          </cell>
          <cell r="EY106">
            <v>8</v>
          </cell>
          <cell r="EZ106">
            <v>8</v>
          </cell>
          <cell r="FA106">
            <v>11</v>
          </cell>
          <cell r="FB106">
            <v>9</v>
          </cell>
          <cell r="FC106">
            <v>12</v>
          </cell>
          <cell r="FD106">
            <v>15</v>
          </cell>
          <cell r="FE106">
            <v>76</v>
          </cell>
          <cell r="FF106">
            <v>11</v>
          </cell>
          <cell r="FG106">
            <v>15</v>
          </cell>
          <cell r="FH106">
            <v>9</v>
          </cell>
          <cell r="FI106">
            <v>10</v>
          </cell>
          <cell r="FJ106">
            <v>13</v>
          </cell>
          <cell r="FK106">
            <v>11</v>
          </cell>
          <cell r="FL106">
            <v>13</v>
          </cell>
          <cell r="FM106">
            <v>82</v>
          </cell>
          <cell r="FN106">
            <v>6</v>
          </cell>
          <cell r="FO106">
            <v>12</v>
          </cell>
          <cell r="FP106">
            <v>16</v>
          </cell>
          <cell r="FQ106">
            <v>8</v>
          </cell>
          <cell r="FR106">
            <v>9</v>
          </cell>
          <cell r="FS106">
            <v>14</v>
          </cell>
          <cell r="FT106">
            <v>11</v>
          </cell>
          <cell r="FU106">
            <v>76</v>
          </cell>
          <cell r="FV106">
            <v>7</v>
          </cell>
          <cell r="FW106">
            <v>6</v>
          </cell>
          <cell r="FX106">
            <v>13</v>
          </cell>
          <cell r="FY106">
            <v>16</v>
          </cell>
          <cell r="FZ106">
            <v>7</v>
          </cell>
          <cell r="GA106">
            <v>9</v>
          </cell>
          <cell r="GB106">
            <v>14</v>
          </cell>
          <cell r="GC106">
            <v>72</v>
          </cell>
          <cell r="GD106">
            <v>9</v>
          </cell>
          <cell r="GE106">
            <v>6</v>
          </cell>
          <cell r="GF106">
            <v>4</v>
          </cell>
          <cell r="GG106">
            <v>14</v>
          </cell>
          <cell r="GH106">
            <v>15</v>
          </cell>
          <cell r="GI106">
            <v>7</v>
          </cell>
          <cell r="GJ106">
            <v>8</v>
          </cell>
          <cell r="GK106">
            <v>63</v>
          </cell>
          <cell r="GL106">
            <v>6</v>
          </cell>
          <cell r="GM106">
            <v>9</v>
          </cell>
          <cell r="GN106">
            <v>6</v>
          </cell>
          <cell r="GO106">
            <v>4</v>
          </cell>
          <cell r="GP106">
            <v>14</v>
          </cell>
          <cell r="GQ106">
            <v>15</v>
          </cell>
          <cell r="GR106">
            <v>7</v>
          </cell>
          <cell r="GS106">
            <v>61</v>
          </cell>
        </row>
        <row r="107">
          <cell r="A107">
            <v>3245</v>
          </cell>
          <cell r="B107" t="str">
            <v>Hampsthwaite Church of England Primary School</v>
          </cell>
          <cell r="D107" t="str">
            <v>Academy</v>
          </cell>
          <cell r="E107">
            <v>140</v>
          </cell>
          <cell r="F107">
            <v>149</v>
          </cell>
          <cell r="G107">
            <v>20</v>
          </cell>
          <cell r="H107" t="str">
            <v>Harrogate 008</v>
          </cell>
          <cell r="I107" t="str">
            <v>North Yorkshire</v>
          </cell>
          <cell r="J107" t="str">
            <v>Leeds Diocese (CE)</v>
          </cell>
          <cell r="K107">
            <v>6</v>
          </cell>
          <cell r="L107">
            <v>71</v>
          </cell>
          <cell r="M107">
            <v>0</v>
          </cell>
          <cell r="N107">
            <v>77</v>
          </cell>
          <cell r="O107">
            <v>19.25</v>
          </cell>
          <cell r="P107">
            <v>8152611</v>
          </cell>
          <cell r="Q107" t="str">
            <v>Harrogate Outer West</v>
          </cell>
          <cell r="R107" t="str">
            <v>Sue Turley</v>
          </cell>
          <cell r="S107">
            <v>83</v>
          </cell>
          <cell r="T107">
            <v>68</v>
          </cell>
          <cell r="U107">
            <v>104</v>
          </cell>
          <cell r="V107">
            <v>16</v>
          </cell>
          <cell r="W107">
            <v>15</v>
          </cell>
          <cell r="X107">
            <v>14</v>
          </cell>
          <cell r="Y107">
            <v>16</v>
          </cell>
          <cell r="Z107">
            <v>15</v>
          </cell>
          <cell r="AA107">
            <v>13</v>
          </cell>
          <cell r="AB107">
            <v>14</v>
          </cell>
          <cell r="AC107">
            <v>18</v>
          </cell>
          <cell r="AD107">
            <v>16</v>
          </cell>
          <cell r="AE107">
            <v>13</v>
          </cell>
          <cell r="AF107">
            <v>12</v>
          </cell>
          <cell r="AG107">
            <v>17</v>
          </cell>
          <cell r="AH107">
            <v>14</v>
          </cell>
          <cell r="AI107">
            <v>12</v>
          </cell>
          <cell r="AJ107">
            <v>17</v>
          </cell>
          <cell r="AK107">
            <v>15</v>
          </cell>
          <cell r="AL107">
            <v>16</v>
          </cell>
          <cell r="AM107">
            <v>14</v>
          </cell>
          <cell r="AN107">
            <v>11</v>
          </cell>
          <cell r="AO107">
            <v>16</v>
          </cell>
          <cell r="AP107">
            <v>13</v>
          </cell>
          <cell r="AQ107">
            <v>15</v>
          </cell>
          <cell r="AR107">
            <v>17</v>
          </cell>
          <cell r="AS107">
            <v>15</v>
          </cell>
          <cell r="AT107">
            <v>15</v>
          </cell>
          <cell r="AU107">
            <v>14</v>
          </cell>
          <cell r="AV107">
            <v>11</v>
          </cell>
          <cell r="AW107">
            <v>18</v>
          </cell>
          <cell r="AX107">
            <v>105</v>
          </cell>
          <cell r="AY107">
            <v>15</v>
          </cell>
          <cell r="AZ107">
            <v>16</v>
          </cell>
          <cell r="BA107">
            <v>14</v>
          </cell>
          <cell r="BB107">
            <v>15</v>
          </cell>
          <cell r="BC107">
            <v>15</v>
          </cell>
          <cell r="BD107">
            <v>16</v>
          </cell>
          <cell r="BE107">
            <v>14</v>
          </cell>
          <cell r="BF107">
            <v>16</v>
          </cell>
          <cell r="BG107">
            <v>14</v>
          </cell>
          <cell r="BH107">
            <v>16</v>
          </cell>
          <cell r="BI107">
            <v>12</v>
          </cell>
          <cell r="BJ107">
            <v>17</v>
          </cell>
          <cell r="BK107">
            <v>13</v>
          </cell>
          <cell r="BL107">
            <v>16</v>
          </cell>
          <cell r="BM107">
            <v>104</v>
          </cell>
          <cell r="BN107">
            <v>15</v>
          </cell>
          <cell r="BO107">
            <v>15</v>
          </cell>
          <cell r="BP107">
            <v>15</v>
          </cell>
          <cell r="BQ107">
            <v>15</v>
          </cell>
          <cell r="BR107">
            <v>11</v>
          </cell>
          <cell r="BS107">
            <v>17</v>
          </cell>
          <cell r="BT107">
            <v>13</v>
          </cell>
          <cell r="BU107">
            <v>101</v>
          </cell>
          <cell r="BV107">
            <v>16</v>
          </cell>
          <cell r="BW107">
            <v>15</v>
          </cell>
          <cell r="BX107">
            <v>14</v>
          </cell>
          <cell r="BY107">
            <v>15</v>
          </cell>
          <cell r="BZ107">
            <v>14</v>
          </cell>
          <cell r="CA107">
            <v>12</v>
          </cell>
          <cell r="CB107">
            <v>17</v>
          </cell>
          <cell r="CC107">
            <v>103</v>
          </cell>
          <cell r="CD107">
            <v>16</v>
          </cell>
          <cell r="CE107">
            <v>16</v>
          </cell>
          <cell r="CF107">
            <v>15</v>
          </cell>
          <cell r="CG107">
            <v>15</v>
          </cell>
          <cell r="CH107">
            <v>15</v>
          </cell>
          <cell r="CI107">
            <v>13</v>
          </cell>
          <cell r="CJ107">
            <v>11</v>
          </cell>
          <cell r="CK107">
            <v>101</v>
          </cell>
          <cell r="CL107">
            <v>16</v>
          </cell>
          <cell r="CM107">
            <v>17</v>
          </cell>
          <cell r="CN107">
            <v>15</v>
          </cell>
          <cell r="CO107">
            <v>16</v>
          </cell>
          <cell r="CP107">
            <v>15</v>
          </cell>
          <cell r="CQ107">
            <v>15</v>
          </cell>
          <cell r="CR107">
            <v>13</v>
          </cell>
          <cell r="CS107">
            <v>107</v>
          </cell>
          <cell r="CT107">
            <v>16</v>
          </cell>
          <cell r="CU107">
            <v>16</v>
          </cell>
          <cell r="CV107">
            <v>17</v>
          </cell>
          <cell r="CW107">
            <v>15</v>
          </cell>
          <cell r="CX107">
            <v>18</v>
          </cell>
          <cell r="CY107">
            <v>15</v>
          </cell>
          <cell r="CZ107">
            <v>15</v>
          </cell>
          <cell r="DA107">
            <v>112</v>
          </cell>
          <cell r="DB107">
            <v>18</v>
          </cell>
          <cell r="DC107">
            <v>15</v>
          </cell>
          <cell r="DD107">
            <v>15</v>
          </cell>
          <cell r="DE107">
            <v>17</v>
          </cell>
          <cell r="DF107">
            <v>16</v>
          </cell>
          <cell r="DG107">
            <v>18</v>
          </cell>
          <cell r="DH107">
            <v>15</v>
          </cell>
          <cell r="DI107">
            <v>114</v>
          </cell>
          <cell r="DJ107">
            <v>21</v>
          </cell>
          <cell r="DK107">
            <v>18</v>
          </cell>
          <cell r="DL107">
            <v>14</v>
          </cell>
          <cell r="DM107">
            <v>15</v>
          </cell>
          <cell r="DN107">
            <v>16</v>
          </cell>
          <cell r="DO107">
            <v>16</v>
          </cell>
          <cell r="DP107">
            <v>17</v>
          </cell>
          <cell r="DQ107">
            <v>117</v>
          </cell>
          <cell r="DR107">
            <v>17</v>
          </cell>
          <cell r="DS107">
            <v>20</v>
          </cell>
          <cell r="DT107">
            <v>23</v>
          </cell>
          <cell r="DU107">
            <v>12</v>
          </cell>
          <cell r="DV107">
            <v>18</v>
          </cell>
          <cell r="DW107">
            <v>14</v>
          </cell>
          <cell r="DX107">
            <v>15</v>
          </cell>
          <cell r="DY107">
            <v>119</v>
          </cell>
          <cell r="DZ107">
            <v>22</v>
          </cell>
          <cell r="EA107">
            <v>19</v>
          </cell>
          <cell r="EB107">
            <v>22</v>
          </cell>
          <cell r="EC107">
            <v>20</v>
          </cell>
          <cell r="ED107">
            <v>12</v>
          </cell>
          <cell r="EE107">
            <v>19</v>
          </cell>
          <cell r="EF107">
            <v>14</v>
          </cell>
          <cell r="EG107">
            <v>128</v>
          </cell>
          <cell r="EH107">
            <v>18</v>
          </cell>
          <cell r="EI107">
            <v>23</v>
          </cell>
          <cell r="EJ107">
            <v>19</v>
          </cell>
          <cell r="EK107">
            <v>23</v>
          </cell>
          <cell r="EL107">
            <v>23</v>
          </cell>
          <cell r="EM107">
            <v>12</v>
          </cell>
          <cell r="EN107">
            <v>18</v>
          </cell>
          <cell r="EO107">
            <v>136</v>
          </cell>
          <cell r="EP107">
            <v>12</v>
          </cell>
          <cell r="EQ107">
            <v>21</v>
          </cell>
          <cell r="ER107">
            <v>21</v>
          </cell>
          <cell r="ES107">
            <v>21</v>
          </cell>
          <cell r="ET107">
            <v>23</v>
          </cell>
          <cell r="EU107">
            <v>23</v>
          </cell>
          <cell r="EV107">
            <v>12</v>
          </cell>
          <cell r="EW107">
            <v>133</v>
          </cell>
          <cell r="EX107">
            <v>19</v>
          </cell>
          <cell r="EY107">
            <v>12</v>
          </cell>
          <cell r="EZ107">
            <v>23</v>
          </cell>
          <cell r="FA107">
            <v>22</v>
          </cell>
          <cell r="FB107">
            <v>21</v>
          </cell>
          <cell r="FC107">
            <v>25</v>
          </cell>
          <cell r="FD107">
            <v>22</v>
          </cell>
          <cell r="FE107">
            <v>144</v>
          </cell>
          <cell r="FF107">
            <v>22</v>
          </cell>
          <cell r="FG107">
            <v>16</v>
          </cell>
          <cell r="FH107">
            <v>10</v>
          </cell>
          <cell r="FI107">
            <v>25</v>
          </cell>
          <cell r="FJ107">
            <v>24</v>
          </cell>
          <cell r="FK107">
            <v>20</v>
          </cell>
          <cell r="FL107">
            <v>24</v>
          </cell>
          <cell r="FM107">
            <v>141</v>
          </cell>
          <cell r="FN107">
            <v>18</v>
          </cell>
          <cell r="FO107">
            <v>24</v>
          </cell>
          <cell r="FP107">
            <v>17</v>
          </cell>
          <cell r="FQ107">
            <v>14</v>
          </cell>
          <cell r="FR107">
            <v>26</v>
          </cell>
          <cell r="FS107">
            <v>25</v>
          </cell>
          <cell r="FT107">
            <v>20</v>
          </cell>
          <cell r="FU107">
            <v>144</v>
          </cell>
          <cell r="FV107">
            <v>22</v>
          </cell>
          <cell r="FW107">
            <v>20</v>
          </cell>
          <cell r="FX107">
            <v>24</v>
          </cell>
          <cell r="FY107">
            <v>20</v>
          </cell>
          <cell r="FZ107">
            <v>15</v>
          </cell>
          <cell r="GA107">
            <v>27</v>
          </cell>
          <cell r="GB107">
            <v>25</v>
          </cell>
          <cell r="GC107">
            <v>153</v>
          </cell>
          <cell r="GD107">
            <v>19</v>
          </cell>
          <cell r="GE107">
            <v>20</v>
          </cell>
          <cell r="GF107">
            <v>20</v>
          </cell>
          <cell r="GG107">
            <v>25</v>
          </cell>
          <cell r="GH107">
            <v>22</v>
          </cell>
          <cell r="GI107">
            <v>15</v>
          </cell>
          <cell r="GJ107">
            <v>27</v>
          </cell>
          <cell r="GK107">
            <v>148</v>
          </cell>
          <cell r="GL107">
            <v>20</v>
          </cell>
          <cell r="GM107">
            <v>19</v>
          </cell>
          <cell r="GN107">
            <v>20</v>
          </cell>
          <cell r="GO107">
            <v>20</v>
          </cell>
          <cell r="GP107">
            <v>25</v>
          </cell>
          <cell r="GQ107">
            <v>22</v>
          </cell>
          <cell r="GR107">
            <v>15</v>
          </cell>
          <cell r="GS107">
            <v>141</v>
          </cell>
        </row>
        <row r="108">
          <cell r="A108">
            <v>2328</v>
          </cell>
          <cell r="B108" t="str">
            <v>Harrogate, Bilton Grange Primary School</v>
          </cell>
          <cell r="D108" t="str">
            <v>Academy</v>
          </cell>
          <cell r="E108">
            <v>310</v>
          </cell>
          <cell r="F108">
            <v>310</v>
          </cell>
          <cell r="G108">
            <v>44</v>
          </cell>
          <cell r="H108" t="str">
            <v>Harrogate 010</v>
          </cell>
          <cell r="I108" t="str">
            <v>North Yorkshire</v>
          </cell>
          <cell r="J108" t="str">
            <v>N/A</v>
          </cell>
          <cell r="K108">
            <v>4</v>
          </cell>
          <cell r="L108">
            <v>0</v>
          </cell>
          <cell r="M108">
            <v>0</v>
          </cell>
          <cell r="N108">
            <v>4</v>
          </cell>
          <cell r="O108">
            <v>1</v>
          </cell>
          <cell r="P108">
            <v>8152613</v>
          </cell>
          <cell r="Q108" t="str">
            <v xml:space="preserve">Harrogate Town North </v>
          </cell>
          <cell r="R108" t="str">
            <v>Sue Turley</v>
          </cell>
          <cell r="S108">
            <v>198</v>
          </cell>
          <cell r="T108">
            <v>110</v>
          </cell>
          <cell r="U108">
            <v>661</v>
          </cell>
          <cell r="V108">
            <v>49</v>
          </cell>
          <cell r="W108">
            <v>40</v>
          </cell>
          <cell r="X108">
            <v>47</v>
          </cell>
          <cell r="Y108">
            <v>47</v>
          </cell>
          <cell r="Z108">
            <v>54</v>
          </cell>
          <cell r="AA108">
            <v>44</v>
          </cell>
          <cell r="AB108">
            <v>35</v>
          </cell>
          <cell r="AC108">
            <v>34</v>
          </cell>
          <cell r="AD108">
            <v>51</v>
          </cell>
          <cell r="AE108">
            <v>39</v>
          </cell>
          <cell r="AF108">
            <v>45</v>
          </cell>
          <cell r="AG108">
            <v>44</v>
          </cell>
          <cell r="AH108">
            <v>52</v>
          </cell>
          <cell r="AI108">
            <v>44</v>
          </cell>
          <cell r="AJ108">
            <v>35</v>
          </cell>
          <cell r="AK108">
            <v>36</v>
          </cell>
          <cell r="AL108">
            <v>50</v>
          </cell>
          <cell r="AM108">
            <v>37</v>
          </cell>
          <cell r="AN108">
            <v>46</v>
          </cell>
          <cell r="AO108">
            <v>41</v>
          </cell>
          <cell r="AP108">
            <v>51</v>
          </cell>
          <cell r="AQ108">
            <v>40</v>
          </cell>
          <cell r="AR108">
            <v>36</v>
          </cell>
          <cell r="AS108">
            <v>35</v>
          </cell>
          <cell r="AT108">
            <v>49</v>
          </cell>
          <cell r="AU108">
            <v>37</v>
          </cell>
          <cell r="AV108">
            <v>47</v>
          </cell>
          <cell r="AW108">
            <v>41</v>
          </cell>
          <cell r="AX108">
            <v>285</v>
          </cell>
          <cell r="AY108">
            <v>50</v>
          </cell>
          <cell r="AZ108">
            <v>42</v>
          </cell>
          <cell r="BA108">
            <v>35</v>
          </cell>
          <cell r="BB108">
            <v>37</v>
          </cell>
          <cell r="BC108">
            <v>48</v>
          </cell>
          <cell r="BD108">
            <v>37</v>
          </cell>
          <cell r="BE108">
            <v>49</v>
          </cell>
          <cell r="BF108">
            <v>49</v>
          </cell>
          <cell r="BG108">
            <v>51</v>
          </cell>
          <cell r="BH108">
            <v>42</v>
          </cell>
          <cell r="BI108">
            <v>37</v>
          </cell>
          <cell r="BJ108">
            <v>38</v>
          </cell>
          <cell r="BK108">
            <v>50</v>
          </cell>
          <cell r="BL108">
            <v>38</v>
          </cell>
          <cell r="BM108">
            <v>305</v>
          </cell>
          <cell r="BN108">
            <v>42</v>
          </cell>
          <cell r="BO108">
            <v>48</v>
          </cell>
          <cell r="BP108">
            <v>52</v>
          </cell>
          <cell r="BQ108">
            <v>42</v>
          </cell>
          <cell r="BR108">
            <v>35</v>
          </cell>
          <cell r="BS108">
            <v>36</v>
          </cell>
          <cell r="BT108">
            <v>46</v>
          </cell>
          <cell r="BU108">
            <v>301</v>
          </cell>
          <cell r="BV108">
            <v>48</v>
          </cell>
          <cell r="BW108">
            <v>42</v>
          </cell>
          <cell r="BX108">
            <v>47</v>
          </cell>
          <cell r="BY108">
            <v>52</v>
          </cell>
          <cell r="BZ108">
            <v>36</v>
          </cell>
          <cell r="CA108">
            <v>37</v>
          </cell>
          <cell r="CB108">
            <v>36</v>
          </cell>
          <cell r="CC108">
            <v>298</v>
          </cell>
          <cell r="CD108">
            <v>47</v>
          </cell>
          <cell r="CE108">
            <v>45</v>
          </cell>
          <cell r="CF108">
            <v>41</v>
          </cell>
          <cell r="CG108">
            <v>47</v>
          </cell>
          <cell r="CH108">
            <v>50</v>
          </cell>
          <cell r="CI108">
            <v>36</v>
          </cell>
          <cell r="CJ108">
            <v>39</v>
          </cell>
          <cell r="CK108">
            <v>305</v>
          </cell>
          <cell r="CL108">
            <v>45</v>
          </cell>
          <cell r="CM108">
            <v>49</v>
          </cell>
          <cell r="CN108">
            <v>44</v>
          </cell>
          <cell r="CO108">
            <v>42</v>
          </cell>
          <cell r="CP108">
            <v>47</v>
          </cell>
          <cell r="CQ108">
            <v>47</v>
          </cell>
          <cell r="CR108">
            <v>41</v>
          </cell>
          <cell r="CS108">
            <v>315</v>
          </cell>
          <cell r="CT108">
            <v>49</v>
          </cell>
          <cell r="CU108">
            <v>44</v>
          </cell>
          <cell r="CV108">
            <v>48</v>
          </cell>
          <cell r="CW108">
            <v>43</v>
          </cell>
          <cell r="CX108">
            <v>41</v>
          </cell>
          <cell r="CY108">
            <v>44</v>
          </cell>
          <cell r="CZ108">
            <v>46</v>
          </cell>
          <cell r="DA108">
            <v>315</v>
          </cell>
          <cell r="DB108">
            <v>48</v>
          </cell>
          <cell r="DC108">
            <v>46</v>
          </cell>
          <cell r="DD108">
            <v>43</v>
          </cell>
          <cell r="DE108">
            <v>49</v>
          </cell>
          <cell r="DF108">
            <v>42</v>
          </cell>
          <cell r="DG108">
            <v>42</v>
          </cell>
          <cell r="DH108">
            <v>42</v>
          </cell>
          <cell r="DI108">
            <v>312</v>
          </cell>
          <cell r="DJ108">
            <v>48</v>
          </cell>
          <cell r="DK108">
            <v>48</v>
          </cell>
          <cell r="DL108">
            <v>46</v>
          </cell>
          <cell r="DM108">
            <v>43</v>
          </cell>
          <cell r="DN108">
            <v>49</v>
          </cell>
          <cell r="DO108">
            <v>42</v>
          </cell>
          <cell r="DP108">
            <v>42</v>
          </cell>
          <cell r="DQ108">
            <v>318</v>
          </cell>
          <cell r="DR108">
            <v>46</v>
          </cell>
          <cell r="DS108">
            <v>48</v>
          </cell>
          <cell r="DT108">
            <v>42</v>
          </cell>
          <cell r="DU108">
            <v>46</v>
          </cell>
          <cell r="DV108">
            <v>41</v>
          </cell>
          <cell r="DW108">
            <v>47</v>
          </cell>
          <cell r="DX108">
            <v>43</v>
          </cell>
          <cell r="DY108">
            <v>313</v>
          </cell>
          <cell r="DZ108">
            <v>45</v>
          </cell>
          <cell r="EA108">
            <v>44</v>
          </cell>
          <cell r="EB108">
            <v>45</v>
          </cell>
          <cell r="EC108">
            <v>44</v>
          </cell>
          <cell r="ED108">
            <v>48</v>
          </cell>
          <cell r="EE108">
            <v>43</v>
          </cell>
          <cell r="EF108">
            <v>48</v>
          </cell>
          <cell r="EG108">
            <v>317</v>
          </cell>
          <cell r="EH108">
            <v>42</v>
          </cell>
          <cell r="EI108">
            <v>45</v>
          </cell>
          <cell r="EJ108">
            <v>45</v>
          </cell>
          <cell r="EK108">
            <v>44</v>
          </cell>
          <cell r="EL108">
            <v>46</v>
          </cell>
          <cell r="EM108">
            <v>47</v>
          </cell>
          <cell r="EN108">
            <v>44</v>
          </cell>
          <cell r="EO108">
            <v>313</v>
          </cell>
          <cell r="EP108">
            <v>36</v>
          </cell>
          <cell r="EQ108">
            <v>39</v>
          </cell>
          <cell r="ER108">
            <v>46</v>
          </cell>
          <cell r="ES108">
            <v>45</v>
          </cell>
          <cell r="ET108">
            <v>43</v>
          </cell>
          <cell r="EU108">
            <v>47</v>
          </cell>
          <cell r="EV108">
            <v>48</v>
          </cell>
          <cell r="EW108">
            <v>304</v>
          </cell>
          <cell r="EX108">
            <v>53</v>
          </cell>
          <cell r="EY108">
            <v>37</v>
          </cell>
          <cell r="EZ108">
            <v>45</v>
          </cell>
          <cell r="FA108">
            <v>46</v>
          </cell>
          <cell r="FB108">
            <v>48</v>
          </cell>
          <cell r="FC108">
            <v>45</v>
          </cell>
          <cell r="FD108">
            <v>49</v>
          </cell>
          <cell r="FE108">
            <v>323</v>
          </cell>
          <cell r="FF108">
            <v>39</v>
          </cell>
          <cell r="FG108">
            <v>54</v>
          </cell>
          <cell r="FH108">
            <v>39</v>
          </cell>
          <cell r="FI108">
            <v>44</v>
          </cell>
          <cell r="FJ108">
            <v>47</v>
          </cell>
          <cell r="FK108">
            <v>49</v>
          </cell>
          <cell r="FL108">
            <v>43</v>
          </cell>
          <cell r="FM108">
            <v>315</v>
          </cell>
          <cell r="FN108">
            <v>32</v>
          </cell>
          <cell r="FO108">
            <v>41</v>
          </cell>
          <cell r="FP108">
            <v>60</v>
          </cell>
          <cell r="FQ108">
            <v>40</v>
          </cell>
          <cell r="FR108">
            <v>40</v>
          </cell>
          <cell r="FS108">
            <v>46</v>
          </cell>
          <cell r="FT108">
            <v>51</v>
          </cell>
          <cell r="FU108">
            <v>310</v>
          </cell>
          <cell r="FV108">
            <v>44</v>
          </cell>
          <cell r="FW108">
            <v>35</v>
          </cell>
          <cell r="FX108">
            <v>42</v>
          </cell>
          <cell r="FY108">
            <v>59</v>
          </cell>
          <cell r="FZ108">
            <v>43</v>
          </cell>
          <cell r="GA108">
            <v>41</v>
          </cell>
          <cell r="GB108">
            <v>48</v>
          </cell>
          <cell r="GC108">
            <v>312</v>
          </cell>
          <cell r="GD108">
            <v>42</v>
          </cell>
          <cell r="GE108">
            <v>44</v>
          </cell>
          <cell r="GF108">
            <v>37</v>
          </cell>
          <cell r="GG108">
            <v>40</v>
          </cell>
          <cell r="GH108">
            <v>59</v>
          </cell>
          <cell r="GI108">
            <v>45</v>
          </cell>
          <cell r="GJ108">
            <v>42</v>
          </cell>
          <cell r="GK108">
            <v>309</v>
          </cell>
          <cell r="GL108">
            <v>31</v>
          </cell>
          <cell r="GM108">
            <v>42</v>
          </cell>
          <cell r="GN108">
            <v>44</v>
          </cell>
          <cell r="GO108">
            <v>37</v>
          </cell>
          <cell r="GP108">
            <v>40</v>
          </cell>
          <cell r="GQ108">
            <v>59</v>
          </cell>
          <cell r="GR108">
            <v>45</v>
          </cell>
          <cell r="GS108">
            <v>298</v>
          </cell>
        </row>
        <row r="109">
          <cell r="A109">
            <v>2329</v>
          </cell>
          <cell r="B109" t="str">
            <v>Harrogate, Grove Road Community Primary School</v>
          </cell>
          <cell r="E109">
            <v>280</v>
          </cell>
          <cell r="F109">
            <v>298</v>
          </cell>
          <cell r="G109">
            <v>40</v>
          </cell>
          <cell r="H109" t="str">
            <v>Harrogate 013</v>
          </cell>
          <cell r="I109" t="str">
            <v>North Yorkshire</v>
          </cell>
          <cell r="J109" t="str">
            <v>N/A</v>
          </cell>
          <cell r="K109">
            <v>254</v>
          </cell>
          <cell r="L109">
            <v>0</v>
          </cell>
          <cell r="M109">
            <v>0</v>
          </cell>
          <cell r="N109">
            <v>254</v>
          </cell>
          <cell r="O109">
            <v>63.5</v>
          </cell>
          <cell r="P109">
            <v>8152612</v>
          </cell>
          <cell r="Q109" t="str">
            <v>Harrogate Town East</v>
          </cell>
          <cell r="R109" t="str">
            <v>Sue Turley</v>
          </cell>
          <cell r="S109">
            <v>180</v>
          </cell>
          <cell r="T109">
            <v>96</v>
          </cell>
          <cell r="U109">
            <v>830</v>
          </cell>
          <cell r="V109">
            <v>25</v>
          </cell>
          <cell r="W109">
            <v>18</v>
          </cell>
          <cell r="X109">
            <v>26</v>
          </cell>
          <cell r="Y109">
            <v>33</v>
          </cell>
          <cell r="Z109">
            <v>35</v>
          </cell>
          <cell r="AA109">
            <v>26</v>
          </cell>
          <cell r="AB109">
            <v>39</v>
          </cell>
          <cell r="AC109">
            <v>14</v>
          </cell>
          <cell r="AD109">
            <v>26</v>
          </cell>
          <cell r="AE109">
            <v>27</v>
          </cell>
          <cell r="AF109">
            <v>25</v>
          </cell>
          <cell r="AG109">
            <v>34</v>
          </cell>
          <cell r="AH109">
            <v>32</v>
          </cell>
          <cell r="AI109">
            <v>26</v>
          </cell>
          <cell r="AJ109">
            <v>25</v>
          </cell>
          <cell r="AK109">
            <v>17</v>
          </cell>
          <cell r="AL109">
            <v>26</v>
          </cell>
          <cell r="AM109">
            <v>26</v>
          </cell>
          <cell r="AN109">
            <v>23</v>
          </cell>
          <cell r="AO109">
            <v>35</v>
          </cell>
          <cell r="AP109">
            <v>34</v>
          </cell>
          <cell r="AQ109">
            <v>20</v>
          </cell>
          <cell r="AR109">
            <v>23</v>
          </cell>
          <cell r="AS109">
            <v>14</v>
          </cell>
          <cell r="AT109">
            <v>27</v>
          </cell>
          <cell r="AU109">
            <v>23</v>
          </cell>
          <cell r="AV109">
            <v>25</v>
          </cell>
          <cell r="AW109">
            <v>35</v>
          </cell>
          <cell r="AX109">
            <v>167</v>
          </cell>
          <cell r="AY109">
            <v>30</v>
          </cell>
          <cell r="AZ109">
            <v>28</v>
          </cell>
          <cell r="BA109">
            <v>31</v>
          </cell>
          <cell r="BB109">
            <v>22</v>
          </cell>
          <cell r="BC109">
            <v>35</v>
          </cell>
          <cell r="BD109">
            <v>22</v>
          </cell>
          <cell r="BE109">
            <v>27</v>
          </cell>
          <cell r="BF109">
            <v>42</v>
          </cell>
          <cell r="BG109">
            <v>36</v>
          </cell>
          <cell r="BH109">
            <v>32</v>
          </cell>
          <cell r="BI109">
            <v>32</v>
          </cell>
          <cell r="BJ109">
            <v>28</v>
          </cell>
          <cell r="BK109">
            <v>38</v>
          </cell>
          <cell r="BL109">
            <v>24</v>
          </cell>
          <cell r="BM109">
            <v>232</v>
          </cell>
          <cell r="BN109">
            <v>45</v>
          </cell>
          <cell r="BO109">
            <v>43</v>
          </cell>
          <cell r="BP109">
            <v>39</v>
          </cell>
          <cell r="BQ109">
            <v>29</v>
          </cell>
          <cell r="BR109">
            <v>35</v>
          </cell>
          <cell r="BS109">
            <v>32</v>
          </cell>
          <cell r="BT109">
            <v>37</v>
          </cell>
          <cell r="BU109">
            <v>260</v>
          </cell>
          <cell r="BV109">
            <v>40</v>
          </cell>
          <cell r="BW109">
            <v>45</v>
          </cell>
          <cell r="BX109">
            <v>41</v>
          </cell>
          <cell r="BY109">
            <v>39</v>
          </cell>
          <cell r="BZ109">
            <v>29</v>
          </cell>
          <cell r="CA109">
            <v>34</v>
          </cell>
          <cell r="CB109">
            <v>33</v>
          </cell>
          <cell r="CC109">
            <v>261</v>
          </cell>
          <cell r="CD109">
            <v>40</v>
          </cell>
          <cell r="CE109">
            <v>42</v>
          </cell>
          <cell r="CF109">
            <v>45</v>
          </cell>
          <cell r="CG109">
            <v>43</v>
          </cell>
          <cell r="CH109">
            <v>36</v>
          </cell>
          <cell r="CI109">
            <v>30</v>
          </cell>
          <cell r="CJ109">
            <v>33</v>
          </cell>
          <cell r="CK109">
            <v>269</v>
          </cell>
          <cell r="CL109">
            <v>42</v>
          </cell>
          <cell r="CM109">
            <v>41</v>
          </cell>
          <cell r="CN109">
            <v>38</v>
          </cell>
          <cell r="CO109">
            <v>44</v>
          </cell>
          <cell r="CP109">
            <v>41</v>
          </cell>
          <cell r="CQ109">
            <v>35</v>
          </cell>
          <cell r="CR109">
            <v>29</v>
          </cell>
          <cell r="CS109">
            <v>270</v>
          </cell>
          <cell r="CT109">
            <v>40</v>
          </cell>
          <cell r="CU109">
            <v>42</v>
          </cell>
          <cell r="CV109">
            <v>45</v>
          </cell>
          <cell r="CW109">
            <v>39</v>
          </cell>
          <cell r="CX109">
            <v>43</v>
          </cell>
          <cell r="CY109">
            <v>45</v>
          </cell>
          <cell r="CZ109">
            <v>40</v>
          </cell>
          <cell r="DA109">
            <v>294</v>
          </cell>
          <cell r="DB109">
            <v>41</v>
          </cell>
          <cell r="DC109">
            <v>45</v>
          </cell>
          <cell r="DD109">
            <v>44</v>
          </cell>
          <cell r="DE109">
            <v>42</v>
          </cell>
          <cell r="DF109">
            <v>38</v>
          </cell>
          <cell r="DG109">
            <v>38</v>
          </cell>
          <cell r="DH109">
            <v>42</v>
          </cell>
          <cell r="DI109">
            <v>290</v>
          </cell>
          <cell r="DJ109">
            <v>45</v>
          </cell>
          <cell r="DK109">
            <v>39</v>
          </cell>
          <cell r="DL109">
            <v>41</v>
          </cell>
          <cell r="DM109">
            <v>41</v>
          </cell>
          <cell r="DN109">
            <v>42</v>
          </cell>
          <cell r="DO109">
            <v>37</v>
          </cell>
          <cell r="DP109">
            <v>38</v>
          </cell>
          <cell r="DQ109">
            <v>283</v>
          </cell>
          <cell r="DR109">
            <v>38</v>
          </cell>
          <cell r="DS109">
            <v>41</v>
          </cell>
          <cell r="DT109">
            <v>44</v>
          </cell>
          <cell r="DU109">
            <v>46</v>
          </cell>
          <cell r="DV109">
            <v>40</v>
          </cell>
          <cell r="DW109">
            <v>42</v>
          </cell>
          <cell r="DX109">
            <v>38</v>
          </cell>
          <cell r="DY109">
            <v>289</v>
          </cell>
          <cell r="DZ109">
            <v>40</v>
          </cell>
          <cell r="EA109">
            <v>41</v>
          </cell>
          <cell r="EB109">
            <v>44</v>
          </cell>
          <cell r="EC109">
            <v>41</v>
          </cell>
          <cell r="ED109">
            <v>48</v>
          </cell>
          <cell r="EE109">
            <v>41</v>
          </cell>
          <cell r="EF109">
            <v>41</v>
          </cell>
          <cell r="EG109">
            <v>296</v>
          </cell>
          <cell r="EH109">
            <v>39</v>
          </cell>
          <cell r="EI109">
            <v>38</v>
          </cell>
          <cell r="EJ109">
            <v>43</v>
          </cell>
          <cell r="EK109">
            <v>45</v>
          </cell>
          <cell r="EL109">
            <v>41</v>
          </cell>
          <cell r="EM109">
            <v>50</v>
          </cell>
          <cell r="EN109">
            <v>39</v>
          </cell>
          <cell r="EO109">
            <v>295</v>
          </cell>
          <cell r="EP109">
            <v>38</v>
          </cell>
          <cell r="EQ109">
            <v>39</v>
          </cell>
          <cell r="ER109">
            <v>39</v>
          </cell>
          <cell r="ES109">
            <v>42</v>
          </cell>
          <cell r="ET109">
            <v>48</v>
          </cell>
          <cell r="EU109">
            <v>43</v>
          </cell>
          <cell r="EV109">
            <v>54</v>
          </cell>
          <cell r="EW109">
            <v>303</v>
          </cell>
          <cell r="EX109">
            <v>41</v>
          </cell>
          <cell r="EY109">
            <v>39</v>
          </cell>
          <cell r="EZ109">
            <v>38</v>
          </cell>
          <cell r="FA109">
            <v>42</v>
          </cell>
          <cell r="FB109">
            <v>43</v>
          </cell>
          <cell r="FC109">
            <v>46</v>
          </cell>
          <cell r="FD109">
            <v>43</v>
          </cell>
          <cell r="FE109">
            <v>292</v>
          </cell>
          <cell r="FF109">
            <v>39</v>
          </cell>
          <cell r="FG109">
            <v>42</v>
          </cell>
          <cell r="FH109">
            <v>40</v>
          </cell>
          <cell r="FI109">
            <v>44</v>
          </cell>
          <cell r="FJ109">
            <v>44</v>
          </cell>
          <cell r="FK109">
            <v>47</v>
          </cell>
          <cell r="FL109">
            <v>44</v>
          </cell>
          <cell r="FM109">
            <v>300</v>
          </cell>
          <cell r="FN109">
            <v>41</v>
          </cell>
          <cell r="FO109">
            <v>40</v>
          </cell>
          <cell r="FP109">
            <v>38</v>
          </cell>
          <cell r="FQ109">
            <v>43</v>
          </cell>
          <cell r="FR109">
            <v>42</v>
          </cell>
          <cell r="FS109">
            <v>41</v>
          </cell>
          <cell r="FT109">
            <v>49</v>
          </cell>
          <cell r="FU109">
            <v>294</v>
          </cell>
          <cell r="FV109">
            <v>34</v>
          </cell>
          <cell r="FW109">
            <v>39</v>
          </cell>
          <cell r="FX109">
            <v>40</v>
          </cell>
          <cell r="FY109">
            <v>40</v>
          </cell>
          <cell r="FZ109">
            <v>45</v>
          </cell>
          <cell r="GA109">
            <v>44</v>
          </cell>
          <cell r="GB109">
            <v>42</v>
          </cell>
          <cell r="GC109">
            <v>284</v>
          </cell>
          <cell r="GD109">
            <v>36</v>
          </cell>
          <cell r="GE109">
            <v>32</v>
          </cell>
          <cell r="GF109">
            <v>39</v>
          </cell>
          <cell r="GG109">
            <v>41</v>
          </cell>
          <cell r="GH109">
            <v>39</v>
          </cell>
          <cell r="GI109">
            <v>42</v>
          </cell>
          <cell r="GJ109">
            <v>44</v>
          </cell>
          <cell r="GK109">
            <v>273</v>
          </cell>
          <cell r="GL109">
            <v>19</v>
          </cell>
          <cell r="GM109">
            <v>36</v>
          </cell>
          <cell r="GN109">
            <v>32</v>
          </cell>
          <cell r="GO109">
            <v>39</v>
          </cell>
          <cell r="GP109">
            <v>41</v>
          </cell>
          <cell r="GQ109">
            <v>39</v>
          </cell>
          <cell r="GR109">
            <v>42</v>
          </cell>
          <cell r="GS109">
            <v>248</v>
          </cell>
        </row>
        <row r="110">
          <cell r="A110">
            <v>3263</v>
          </cell>
          <cell r="B110" t="str">
            <v>Holy Trinity Church of England Primary School</v>
          </cell>
          <cell r="D110" t="str">
            <v>Academy</v>
          </cell>
          <cell r="E110">
            <v>243</v>
          </cell>
          <cell r="F110">
            <v>270</v>
          </cell>
          <cell r="G110">
            <v>35</v>
          </cell>
          <cell r="H110" t="str">
            <v>Harrogate 002</v>
          </cell>
          <cell r="I110" t="str">
            <v>North Yorkshire</v>
          </cell>
          <cell r="J110" t="str">
            <v>Leeds Diocese (CE)</v>
          </cell>
          <cell r="K110">
            <v>203</v>
          </cell>
          <cell r="L110">
            <v>20</v>
          </cell>
          <cell r="M110">
            <v>223</v>
          </cell>
          <cell r="N110">
            <v>55.75</v>
          </cell>
          <cell r="P110">
            <v>8151328</v>
          </cell>
          <cell r="Q110" t="str">
            <v>Ripon City</v>
          </cell>
          <cell r="R110" t="str">
            <v>Sue Turley</v>
          </cell>
          <cell r="S110">
            <v>210</v>
          </cell>
          <cell r="T110">
            <v>105</v>
          </cell>
          <cell r="U110">
            <v>489</v>
          </cell>
          <cell r="V110">
            <v>57</v>
          </cell>
          <cell r="W110">
            <v>56</v>
          </cell>
          <cell r="X110">
            <v>65</v>
          </cell>
          <cell r="Y110">
            <v>66</v>
          </cell>
          <cell r="Z110">
            <v>71</v>
          </cell>
          <cell r="AA110">
            <v>60</v>
          </cell>
          <cell r="AB110">
            <v>58</v>
          </cell>
          <cell r="AC110">
            <v>62</v>
          </cell>
          <cell r="AD110">
            <v>57</v>
          </cell>
          <cell r="AE110">
            <v>67</v>
          </cell>
          <cell r="AF110">
            <v>58</v>
          </cell>
          <cell r="AG110">
            <v>76</v>
          </cell>
          <cell r="AH110">
            <v>61</v>
          </cell>
          <cell r="AI110">
            <v>57</v>
          </cell>
          <cell r="AJ110">
            <v>61</v>
          </cell>
          <cell r="AK110">
            <v>59</v>
          </cell>
          <cell r="AL110">
            <v>51</v>
          </cell>
          <cell r="AM110">
            <v>57</v>
          </cell>
          <cell r="AN110">
            <v>60</v>
          </cell>
          <cell r="AO110">
            <v>69</v>
          </cell>
          <cell r="AP110">
            <v>63</v>
          </cell>
          <cell r="AQ110">
            <v>49</v>
          </cell>
          <cell r="AR110">
            <v>63</v>
          </cell>
          <cell r="AS110">
            <v>60</v>
          </cell>
          <cell r="AT110">
            <v>50</v>
          </cell>
          <cell r="AU110">
            <v>58</v>
          </cell>
          <cell r="AV110">
            <v>62</v>
          </cell>
          <cell r="AW110">
            <v>69</v>
          </cell>
          <cell r="AX110">
            <v>411</v>
          </cell>
          <cell r="AY110">
            <v>65</v>
          </cell>
          <cell r="AZ110">
            <v>66</v>
          </cell>
          <cell r="BA110">
            <v>62</v>
          </cell>
          <cell r="BB110">
            <v>52</v>
          </cell>
          <cell r="BC110">
            <v>54</v>
          </cell>
          <cell r="BD110">
            <v>55</v>
          </cell>
          <cell r="BE110">
            <v>62</v>
          </cell>
          <cell r="BF110">
            <v>73</v>
          </cell>
          <cell r="BG110">
            <v>66</v>
          </cell>
          <cell r="BH110">
            <v>64</v>
          </cell>
          <cell r="BI110">
            <v>63</v>
          </cell>
          <cell r="BJ110">
            <v>50</v>
          </cell>
          <cell r="BK110">
            <v>55</v>
          </cell>
          <cell r="BL110">
            <v>50</v>
          </cell>
          <cell r="BM110">
            <v>218</v>
          </cell>
          <cell r="BN110">
            <v>57</v>
          </cell>
          <cell r="BO110">
            <v>63</v>
          </cell>
          <cell r="BP110">
            <v>62</v>
          </cell>
          <cell r="BQ110">
            <v>68</v>
          </cell>
          <cell r="BR110">
            <v>68</v>
          </cell>
          <cell r="BS110">
            <v>56</v>
          </cell>
          <cell r="BT110">
            <v>51</v>
          </cell>
          <cell r="BU110">
            <v>243</v>
          </cell>
          <cell r="BV110">
            <v>67</v>
          </cell>
          <cell r="BW110">
            <v>59</v>
          </cell>
          <cell r="BX110">
            <v>69</v>
          </cell>
          <cell r="BY110">
            <v>70</v>
          </cell>
          <cell r="BZ110">
            <v>67</v>
          </cell>
          <cell r="CA110">
            <v>70</v>
          </cell>
          <cell r="CB110">
            <v>62</v>
          </cell>
          <cell r="CC110">
            <v>269</v>
          </cell>
          <cell r="CD110">
            <v>73</v>
          </cell>
          <cell r="CE110">
            <v>71</v>
          </cell>
          <cell r="CF110">
            <v>58</v>
          </cell>
          <cell r="CG110">
            <v>64</v>
          </cell>
          <cell r="CH110">
            <v>69</v>
          </cell>
          <cell r="CI110">
            <v>69</v>
          </cell>
          <cell r="CJ110">
            <v>73</v>
          </cell>
          <cell r="CK110">
            <v>275</v>
          </cell>
          <cell r="CL110">
            <v>65</v>
          </cell>
          <cell r="CM110">
            <v>65</v>
          </cell>
          <cell r="CN110">
            <v>74</v>
          </cell>
          <cell r="CO110">
            <v>58</v>
          </cell>
          <cell r="CP110">
            <v>64</v>
          </cell>
          <cell r="CQ110">
            <v>65</v>
          </cell>
          <cell r="CR110">
            <v>66</v>
          </cell>
          <cell r="CS110">
            <v>253</v>
          </cell>
          <cell r="CT110">
            <v>65</v>
          </cell>
          <cell r="CU110">
            <v>63</v>
          </cell>
          <cell r="CV110">
            <v>66</v>
          </cell>
          <cell r="CW110">
            <v>69</v>
          </cell>
          <cell r="CX110">
            <v>55</v>
          </cell>
          <cell r="CY110">
            <v>67</v>
          </cell>
          <cell r="CZ110">
            <v>67</v>
          </cell>
          <cell r="DA110">
            <v>258</v>
          </cell>
          <cell r="DB110">
            <v>64</v>
          </cell>
          <cell r="DC110">
            <v>60</v>
          </cell>
          <cell r="DD110">
            <v>67</v>
          </cell>
          <cell r="DE110">
            <v>74</v>
          </cell>
          <cell r="DF110">
            <v>69</v>
          </cell>
          <cell r="DG110">
            <v>57</v>
          </cell>
          <cell r="DH110">
            <v>67</v>
          </cell>
          <cell r="DI110">
            <v>267</v>
          </cell>
          <cell r="DJ110">
            <v>58</v>
          </cell>
          <cell r="DK110">
            <v>63</v>
          </cell>
          <cell r="DL110">
            <v>60</v>
          </cell>
          <cell r="DM110">
            <v>69</v>
          </cell>
          <cell r="DN110">
            <v>74</v>
          </cell>
          <cell r="DO110">
            <v>68</v>
          </cell>
          <cell r="DP110">
            <v>59</v>
          </cell>
          <cell r="DQ110">
            <v>270</v>
          </cell>
          <cell r="DR110">
            <v>54</v>
          </cell>
          <cell r="DS110">
            <v>60</v>
          </cell>
          <cell r="DT110">
            <v>58</v>
          </cell>
          <cell r="DU110">
            <v>60</v>
          </cell>
          <cell r="DV110">
            <v>64</v>
          </cell>
          <cell r="DW110">
            <v>73</v>
          </cell>
          <cell r="DX110">
            <v>71</v>
          </cell>
          <cell r="DY110">
            <v>268</v>
          </cell>
          <cell r="DZ110">
            <v>58</v>
          </cell>
          <cell r="EA110">
            <v>53</v>
          </cell>
          <cell r="EB110">
            <v>55</v>
          </cell>
          <cell r="EC110">
            <v>60</v>
          </cell>
          <cell r="ED110">
            <v>63</v>
          </cell>
          <cell r="EE110">
            <v>64</v>
          </cell>
          <cell r="EF110">
            <v>72</v>
          </cell>
          <cell r="EG110">
            <v>259</v>
          </cell>
          <cell r="EH110">
            <v>52</v>
          </cell>
          <cell r="EI110">
            <v>56</v>
          </cell>
          <cell r="EJ110">
            <v>51</v>
          </cell>
          <cell r="EK110">
            <v>57</v>
          </cell>
          <cell r="EL110">
            <v>60</v>
          </cell>
          <cell r="EM110">
            <v>59</v>
          </cell>
          <cell r="EN110">
            <v>65</v>
          </cell>
          <cell r="EO110">
            <v>241</v>
          </cell>
          <cell r="EP110">
            <v>45</v>
          </cell>
          <cell r="EQ110">
            <v>50</v>
          </cell>
          <cell r="ER110">
            <v>55</v>
          </cell>
          <cell r="ES110">
            <v>55</v>
          </cell>
          <cell r="ET110">
            <v>62</v>
          </cell>
          <cell r="EU110">
            <v>63</v>
          </cell>
          <cell r="EV110">
            <v>67</v>
          </cell>
          <cell r="EW110">
            <v>397</v>
          </cell>
          <cell r="EX110">
            <v>55</v>
          </cell>
          <cell r="EY110">
            <v>41</v>
          </cell>
          <cell r="EZ110">
            <v>55</v>
          </cell>
          <cell r="FA110">
            <v>61</v>
          </cell>
          <cell r="FB110">
            <v>56</v>
          </cell>
          <cell r="FC110">
            <v>64</v>
          </cell>
          <cell r="FD110">
            <v>64</v>
          </cell>
          <cell r="FE110">
            <v>396</v>
          </cell>
          <cell r="FF110">
            <v>52</v>
          </cell>
          <cell r="FG110">
            <v>55</v>
          </cell>
          <cell r="FH110">
            <v>46</v>
          </cell>
          <cell r="FI110">
            <v>53</v>
          </cell>
          <cell r="FJ110">
            <v>63</v>
          </cell>
          <cell r="FK110">
            <v>60</v>
          </cell>
          <cell r="FL110">
            <v>65</v>
          </cell>
          <cell r="FM110">
            <v>394</v>
          </cell>
          <cell r="FN110">
            <v>28</v>
          </cell>
          <cell r="FO110">
            <v>49</v>
          </cell>
          <cell r="FP110">
            <v>51</v>
          </cell>
          <cell r="FQ110">
            <v>51</v>
          </cell>
          <cell r="FR110">
            <v>57</v>
          </cell>
          <cell r="FS110">
            <v>58</v>
          </cell>
          <cell r="FT110">
            <v>59</v>
          </cell>
          <cell r="FU110">
            <v>353</v>
          </cell>
          <cell r="FV110">
            <v>35</v>
          </cell>
          <cell r="FW110">
            <v>32</v>
          </cell>
          <cell r="FX110">
            <v>49</v>
          </cell>
          <cell r="FY110">
            <v>55</v>
          </cell>
          <cell r="FZ110">
            <v>55</v>
          </cell>
          <cell r="GA110">
            <v>57</v>
          </cell>
          <cell r="GB110">
            <v>58</v>
          </cell>
          <cell r="GC110">
            <v>341</v>
          </cell>
          <cell r="GD110">
            <v>25</v>
          </cell>
          <cell r="GE110">
            <v>30</v>
          </cell>
          <cell r="GF110">
            <v>30</v>
          </cell>
          <cell r="GG110">
            <v>52</v>
          </cell>
          <cell r="GH110">
            <v>56</v>
          </cell>
          <cell r="GI110">
            <v>56</v>
          </cell>
          <cell r="GJ110">
            <v>58</v>
          </cell>
          <cell r="GK110">
            <v>307</v>
          </cell>
          <cell r="GL110">
            <v>20</v>
          </cell>
          <cell r="GM110">
            <v>25</v>
          </cell>
          <cell r="GN110">
            <v>30</v>
          </cell>
          <cell r="GO110">
            <v>30</v>
          </cell>
          <cell r="GP110">
            <v>52</v>
          </cell>
          <cell r="GQ110">
            <v>56</v>
          </cell>
          <cell r="GR110">
            <v>56</v>
          </cell>
          <cell r="GS110">
            <v>269</v>
          </cell>
        </row>
        <row r="111">
          <cell r="A111">
            <v>2368</v>
          </cell>
          <cell r="B111" t="str">
            <v>Hookstone Chase Primary School</v>
          </cell>
          <cell r="E111">
            <v>330</v>
          </cell>
          <cell r="F111">
            <v>330</v>
          </cell>
          <cell r="G111">
            <v>47</v>
          </cell>
          <cell r="H111" t="str">
            <v>Harrogate 017</v>
          </cell>
          <cell r="I111" t="str">
            <v>North Yorkshire</v>
          </cell>
          <cell r="J111" t="str">
            <v>N/A</v>
          </cell>
          <cell r="K111">
            <v>19</v>
          </cell>
          <cell r="L111">
            <v>0</v>
          </cell>
          <cell r="M111">
            <v>0</v>
          </cell>
          <cell r="N111">
            <v>19</v>
          </cell>
          <cell r="O111">
            <v>4.75</v>
          </cell>
          <cell r="P111">
            <v>8152612</v>
          </cell>
          <cell r="Q111" t="str">
            <v>Harrogate Town East</v>
          </cell>
          <cell r="R111" t="str">
            <v>Sue Turley</v>
          </cell>
          <cell r="S111">
            <v>98</v>
          </cell>
          <cell r="T111">
            <v>189</v>
          </cell>
          <cell r="U111">
            <v>230</v>
          </cell>
          <cell r="V111">
            <v>35</v>
          </cell>
          <cell r="W111">
            <v>40</v>
          </cell>
          <cell r="X111">
            <v>37</v>
          </cell>
          <cell r="Y111">
            <v>37</v>
          </cell>
          <cell r="Z111">
            <v>42</v>
          </cell>
          <cell r="AA111">
            <v>46</v>
          </cell>
          <cell r="AB111">
            <v>35</v>
          </cell>
          <cell r="AC111">
            <v>36</v>
          </cell>
          <cell r="AD111">
            <v>32</v>
          </cell>
          <cell r="AE111">
            <v>37</v>
          </cell>
          <cell r="AF111">
            <v>36</v>
          </cell>
          <cell r="AG111">
            <v>38</v>
          </cell>
          <cell r="AH111">
            <v>40</v>
          </cell>
          <cell r="AI111">
            <v>46</v>
          </cell>
          <cell r="AJ111">
            <v>32</v>
          </cell>
          <cell r="AK111">
            <v>43</v>
          </cell>
          <cell r="AL111">
            <v>30</v>
          </cell>
          <cell r="AM111">
            <v>40</v>
          </cell>
          <cell r="AN111">
            <v>36</v>
          </cell>
          <cell r="AO111">
            <v>45</v>
          </cell>
          <cell r="AP111">
            <v>41</v>
          </cell>
          <cell r="AQ111">
            <v>32</v>
          </cell>
          <cell r="AR111">
            <v>34</v>
          </cell>
          <cell r="AS111">
            <v>43</v>
          </cell>
          <cell r="AT111">
            <v>28</v>
          </cell>
          <cell r="AU111">
            <v>41</v>
          </cell>
          <cell r="AV111">
            <v>36</v>
          </cell>
          <cell r="AW111">
            <v>46</v>
          </cell>
          <cell r="AX111">
            <v>260</v>
          </cell>
          <cell r="AY111">
            <v>32</v>
          </cell>
          <cell r="AZ111">
            <v>35</v>
          </cell>
          <cell r="BA111">
            <v>35</v>
          </cell>
          <cell r="BB111">
            <v>39</v>
          </cell>
          <cell r="BC111">
            <v>25</v>
          </cell>
          <cell r="BD111">
            <v>43</v>
          </cell>
          <cell r="BE111">
            <v>33</v>
          </cell>
          <cell r="BF111">
            <v>30</v>
          </cell>
          <cell r="BG111">
            <v>30</v>
          </cell>
          <cell r="BH111">
            <v>35</v>
          </cell>
          <cell r="BI111">
            <v>34</v>
          </cell>
          <cell r="BJ111">
            <v>41</v>
          </cell>
          <cell r="BK111">
            <v>27</v>
          </cell>
          <cell r="BL111">
            <v>44</v>
          </cell>
          <cell r="BM111">
            <v>241</v>
          </cell>
          <cell r="BN111">
            <v>20</v>
          </cell>
          <cell r="BO111">
            <v>34</v>
          </cell>
          <cell r="BP111">
            <v>29</v>
          </cell>
          <cell r="BQ111">
            <v>36</v>
          </cell>
          <cell r="BR111">
            <v>35</v>
          </cell>
          <cell r="BS111">
            <v>39</v>
          </cell>
          <cell r="BT111">
            <v>24</v>
          </cell>
          <cell r="BU111">
            <v>217</v>
          </cell>
          <cell r="BV111">
            <v>29</v>
          </cell>
          <cell r="BW111">
            <v>23</v>
          </cell>
          <cell r="BX111">
            <v>34</v>
          </cell>
          <cell r="BY111">
            <v>30</v>
          </cell>
          <cell r="BZ111">
            <v>37</v>
          </cell>
          <cell r="CA111">
            <v>34</v>
          </cell>
          <cell r="CB111">
            <v>38</v>
          </cell>
          <cell r="CC111">
            <v>225</v>
          </cell>
          <cell r="CD111">
            <v>30</v>
          </cell>
          <cell r="CE111">
            <v>31</v>
          </cell>
          <cell r="CF111">
            <v>22</v>
          </cell>
          <cell r="CG111">
            <v>38</v>
          </cell>
          <cell r="CH111">
            <v>29</v>
          </cell>
          <cell r="CI111">
            <v>37</v>
          </cell>
          <cell r="CJ111">
            <v>33</v>
          </cell>
          <cell r="CK111">
            <v>220</v>
          </cell>
          <cell r="CL111">
            <v>39</v>
          </cell>
          <cell r="CM111">
            <v>31</v>
          </cell>
          <cell r="CN111">
            <v>33</v>
          </cell>
          <cell r="CO111">
            <v>24</v>
          </cell>
          <cell r="CP111">
            <v>40</v>
          </cell>
          <cell r="CQ111">
            <v>29</v>
          </cell>
          <cell r="CR111">
            <v>38</v>
          </cell>
          <cell r="CS111">
            <v>234</v>
          </cell>
          <cell r="CT111">
            <v>41</v>
          </cell>
          <cell r="CU111">
            <v>42</v>
          </cell>
          <cell r="CV111">
            <v>34</v>
          </cell>
          <cell r="CW111">
            <v>34</v>
          </cell>
          <cell r="CX111">
            <v>23</v>
          </cell>
          <cell r="CY111">
            <v>40</v>
          </cell>
          <cell r="CZ111">
            <v>30</v>
          </cell>
          <cell r="DA111">
            <v>244</v>
          </cell>
          <cell r="DB111">
            <v>45</v>
          </cell>
          <cell r="DC111">
            <v>40</v>
          </cell>
          <cell r="DD111">
            <v>41</v>
          </cell>
          <cell r="DE111">
            <v>34</v>
          </cell>
          <cell r="DF111">
            <v>33</v>
          </cell>
          <cell r="DG111">
            <v>25</v>
          </cell>
          <cell r="DH111">
            <v>39</v>
          </cell>
          <cell r="DI111">
            <v>257</v>
          </cell>
          <cell r="DJ111">
            <v>45</v>
          </cell>
          <cell r="DK111">
            <v>45</v>
          </cell>
          <cell r="DL111">
            <v>40</v>
          </cell>
          <cell r="DM111">
            <v>41</v>
          </cell>
          <cell r="DN111">
            <v>34</v>
          </cell>
          <cell r="DO111">
            <v>33</v>
          </cell>
          <cell r="DP111">
            <v>25</v>
          </cell>
          <cell r="DQ111">
            <v>263</v>
          </cell>
          <cell r="DR111">
            <v>46</v>
          </cell>
          <cell r="DS111">
            <v>49</v>
          </cell>
          <cell r="DT111">
            <v>42</v>
          </cell>
          <cell r="DU111">
            <v>42</v>
          </cell>
          <cell r="DV111">
            <v>41</v>
          </cell>
          <cell r="DW111">
            <v>35</v>
          </cell>
          <cell r="DX111">
            <v>31</v>
          </cell>
          <cell r="DY111">
            <v>286</v>
          </cell>
          <cell r="DZ111">
            <v>51</v>
          </cell>
          <cell r="EA111">
            <v>46</v>
          </cell>
          <cell r="EB111">
            <v>50</v>
          </cell>
          <cell r="EC111">
            <v>44</v>
          </cell>
          <cell r="ED111">
            <v>44</v>
          </cell>
          <cell r="EE111">
            <v>41</v>
          </cell>
          <cell r="EF111">
            <v>38</v>
          </cell>
          <cell r="EG111">
            <v>314</v>
          </cell>
          <cell r="EH111">
            <v>50</v>
          </cell>
          <cell r="EI111">
            <v>50</v>
          </cell>
          <cell r="EJ111">
            <v>46</v>
          </cell>
          <cell r="EK111">
            <v>47</v>
          </cell>
          <cell r="EL111">
            <v>40</v>
          </cell>
          <cell r="EM111">
            <v>44</v>
          </cell>
          <cell r="EN111">
            <v>39</v>
          </cell>
          <cell r="EO111">
            <v>316</v>
          </cell>
          <cell r="EP111">
            <v>50</v>
          </cell>
          <cell r="EQ111">
            <v>48</v>
          </cell>
          <cell r="ER111">
            <v>45</v>
          </cell>
          <cell r="ES111">
            <v>41</v>
          </cell>
          <cell r="ET111">
            <v>43</v>
          </cell>
          <cell r="EU111">
            <v>37</v>
          </cell>
          <cell r="EV111">
            <v>41</v>
          </cell>
          <cell r="EW111">
            <v>305</v>
          </cell>
          <cell r="EX111">
            <v>43</v>
          </cell>
          <cell r="EY111">
            <v>51</v>
          </cell>
          <cell r="EZ111">
            <v>47</v>
          </cell>
          <cell r="FA111">
            <v>45</v>
          </cell>
          <cell r="FB111">
            <v>39</v>
          </cell>
          <cell r="FC111">
            <v>45</v>
          </cell>
          <cell r="FD111">
            <v>36</v>
          </cell>
          <cell r="FE111">
            <v>306</v>
          </cell>
          <cell r="FF111">
            <v>28</v>
          </cell>
          <cell r="FG111">
            <v>45</v>
          </cell>
          <cell r="FH111">
            <v>49</v>
          </cell>
          <cell r="FI111">
            <v>45</v>
          </cell>
          <cell r="FJ111">
            <v>45</v>
          </cell>
          <cell r="FK111">
            <v>38</v>
          </cell>
          <cell r="FL111">
            <v>48</v>
          </cell>
          <cell r="FM111">
            <v>298</v>
          </cell>
          <cell r="FN111">
            <v>36</v>
          </cell>
          <cell r="FO111">
            <v>27</v>
          </cell>
          <cell r="FP111">
            <v>45</v>
          </cell>
          <cell r="FQ111">
            <v>42</v>
          </cell>
          <cell r="FR111">
            <v>46</v>
          </cell>
          <cell r="FS111">
            <v>46</v>
          </cell>
          <cell r="FT111">
            <v>38</v>
          </cell>
          <cell r="FU111">
            <v>280</v>
          </cell>
          <cell r="FV111">
            <v>46</v>
          </cell>
          <cell r="FW111">
            <v>38</v>
          </cell>
          <cell r="FX111">
            <v>29</v>
          </cell>
          <cell r="FY111">
            <v>47</v>
          </cell>
          <cell r="FZ111">
            <v>42</v>
          </cell>
          <cell r="GA111">
            <v>46</v>
          </cell>
          <cell r="GB111">
            <v>50</v>
          </cell>
          <cell r="GC111">
            <v>298</v>
          </cell>
          <cell r="GD111">
            <v>39</v>
          </cell>
          <cell r="GE111">
            <v>47</v>
          </cell>
          <cell r="GF111">
            <v>39</v>
          </cell>
          <cell r="GG111">
            <v>30</v>
          </cell>
          <cell r="GH111">
            <v>47</v>
          </cell>
          <cell r="GI111">
            <v>42</v>
          </cell>
          <cell r="GJ111">
            <v>45</v>
          </cell>
          <cell r="GK111">
            <v>289</v>
          </cell>
          <cell r="GL111">
            <v>33</v>
          </cell>
          <cell r="GM111">
            <v>39</v>
          </cell>
          <cell r="GN111">
            <v>47</v>
          </cell>
          <cell r="GO111">
            <v>39</v>
          </cell>
          <cell r="GP111">
            <v>30</v>
          </cell>
          <cell r="GQ111">
            <v>47</v>
          </cell>
          <cell r="GR111">
            <v>42</v>
          </cell>
          <cell r="GS111">
            <v>277</v>
          </cell>
        </row>
        <row r="112">
          <cell r="A112">
            <v>2321</v>
          </cell>
          <cell r="B112" t="str">
            <v>Kettlesing Felliscliffe Community Primary School</v>
          </cell>
          <cell r="E112">
            <v>70</v>
          </cell>
          <cell r="F112">
            <v>101</v>
          </cell>
          <cell r="G112">
            <v>10</v>
          </cell>
          <cell r="H112" t="str">
            <v>Harrogate 018</v>
          </cell>
          <cell r="I112" t="str">
            <v>North Yorkshire</v>
          </cell>
          <cell r="J112" t="str">
            <v>N/A</v>
          </cell>
          <cell r="K112">
            <v>2</v>
          </cell>
          <cell r="L112">
            <v>0</v>
          </cell>
          <cell r="M112">
            <v>0</v>
          </cell>
          <cell r="N112">
            <v>2</v>
          </cell>
          <cell r="O112">
            <v>0.5</v>
          </cell>
          <cell r="P112">
            <v>8152602</v>
          </cell>
          <cell r="Q112" t="str">
            <v>Askwith, Kettlesing and Darley</v>
          </cell>
          <cell r="R112" t="str">
            <v>Sue Turley</v>
          </cell>
          <cell r="S112">
            <v>14</v>
          </cell>
          <cell r="T112">
            <v>29</v>
          </cell>
          <cell r="U112">
            <v>34</v>
          </cell>
          <cell r="V112">
            <v>8</v>
          </cell>
          <cell r="W112">
            <v>9</v>
          </cell>
          <cell r="X112">
            <v>4</v>
          </cell>
          <cell r="Y112">
            <v>3</v>
          </cell>
          <cell r="Z112">
            <v>5</v>
          </cell>
          <cell r="AA112">
            <v>2</v>
          </cell>
          <cell r="AB112">
            <v>4</v>
          </cell>
          <cell r="AC112">
            <v>5</v>
          </cell>
          <cell r="AD112">
            <v>8</v>
          </cell>
          <cell r="AE112">
            <v>9</v>
          </cell>
          <cell r="AF112">
            <v>5</v>
          </cell>
          <cell r="AG112">
            <v>3</v>
          </cell>
          <cell r="AH112">
            <v>4</v>
          </cell>
          <cell r="AI112">
            <v>2</v>
          </cell>
          <cell r="AJ112">
            <v>8</v>
          </cell>
          <cell r="AK112">
            <v>5</v>
          </cell>
          <cell r="AL112">
            <v>9</v>
          </cell>
          <cell r="AM112">
            <v>9</v>
          </cell>
          <cell r="AN112">
            <v>5</v>
          </cell>
          <cell r="AO112">
            <v>3</v>
          </cell>
          <cell r="AP112">
            <v>5</v>
          </cell>
          <cell r="AQ112">
            <v>4</v>
          </cell>
          <cell r="AR112">
            <v>8</v>
          </cell>
          <cell r="AS112">
            <v>6</v>
          </cell>
          <cell r="AT112">
            <v>8</v>
          </cell>
          <cell r="AU112">
            <v>10</v>
          </cell>
          <cell r="AV112">
            <v>4</v>
          </cell>
          <cell r="AW112">
            <v>3</v>
          </cell>
          <cell r="AX112">
            <v>43</v>
          </cell>
          <cell r="AY112">
            <v>9</v>
          </cell>
          <cell r="AZ112">
            <v>2</v>
          </cell>
          <cell r="BA112">
            <v>12</v>
          </cell>
          <cell r="BB112">
            <v>5</v>
          </cell>
          <cell r="BC112">
            <v>9</v>
          </cell>
          <cell r="BD112">
            <v>9</v>
          </cell>
          <cell r="BE112">
            <v>3</v>
          </cell>
          <cell r="BF112">
            <v>7</v>
          </cell>
          <cell r="BG112">
            <v>7</v>
          </cell>
          <cell r="BH112">
            <v>2</v>
          </cell>
          <cell r="BI112">
            <v>10</v>
          </cell>
          <cell r="BJ112">
            <v>5</v>
          </cell>
          <cell r="BK112">
            <v>7</v>
          </cell>
          <cell r="BL112">
            <v>8</v>
          </cell>
          <cell r="BM112">
            <v>46</v>
          </cell>
          <cell r="BN112">
            <v>8</v>
          </cell>
          <cell r="BO112">
            <v>7</v>
          </cell>
          <cell r="BP112">
            <v>9</v>
          </cell>
          <cell r="BQ112">
            <v>2</v>
          </cell>
          <cell r="BR112">
            <v>11</v>
          </cell>
          <cell r="BS112">
            <v>6</v>
          </cell>
          <cell r="BT112">
            <v>7</v>
          </cell>
          <cell r="BU112">
            <v>50</v>
          </cell>
          <cell r="BV112">
            <v>9</v>
          </cell>
          <cell r="BW112">
            <v>7</v>
          </cell>
          <cell r="BX112">
            <v>8</v>
          </cell>
          <cell r="BY112">
            <v>9</v>
          </cell>
          <cell r="BZ112">
            <v>3</v>
          </cell>
          <cell r="CA112">
            <v>10</v>
          </cell>
          <cell r="CB112">
            <v>6</v>
          </cell>
          <cell r="CC112">
            <v>52</v>
          </cell>
          <cell r="CD112">
            <v>5</v>
          </cell>
          <cell r="CE112">
            <v>9</v>
          </cell>
          <cell r="CF112">
            <v>7</v>
          </cell>
          <cell r="CG112">
            <v>7</v>
          </cell>
          <cell r="CH112">
            <v>8</v>
          </cell>
          <cell r="CI112">
            <v>3</v>
          </cell>
          <cell r="CJ112">
            <v>10</v>
          </cell>
          <cell r="CK112">
            <v>49</v>
          </cell>
          <cell r="CL112">
            <v>5</v>
          </cell>
          <cell r="CM112">
            <v>4</v>
          </cell>
          <cell r="CN112">
            <v>9</v>
          </cell>
          <cell r="CO112">
            <v>6</v>
          </cell>
          <cell r="CP112">
            <v>6</v>
          </cell>
          <cell r="CQ112">
            <v>7</v>
          </cell>
          <cell r="CR112">
            <v>3</v>
          </cell>
          <cell r="CS112">
            <v>40</v>
          </cell>
          <cell r="CT112">
            <v>9</v>
          </cell>
          <cell r="CU112">
            <v>5</v>
          </cell>
          <cell r="CV112">
            <v>3</v>
          </cell>
          <cell r="CW112">
            <v>8</v>
          </cell>
          <cell r="CX112">
            <v>7</v>
          </cell>
          <cell r="CY112">
            <v>7</v>
          </cell>
          <cell r="CZ112">
            <v>7</v>
          </cell>
          <cell r="DA112">
            <v>46</v>
          </cell>
          <cell r="DB112">
            <v>9</v>
          </cell>
          <cell r="DC112">
            <v>12</v>
          </cell>
          <cell r="DD112">
            <v>4</v>
          </cell>
          <cell r="DE112">
            <v>5</v>
          </cell>
          <cell r="DF112">
            <v>10</v>
          </cell>
          <cell r="DG112">
            <v>6</v>
          </cell>
          <cell r="DH112">
            <v>8</v>
          </cell>
          <cell r="DI112">
            <v>54</v>
          </cell>
          <cell r="DJ112">
            <v>8</v>
          </cell>
          <cell r="DK112">
            <v>9</v>
          </cell>
          <cell r="DL112">
            <v>13</v>
          </cell>
          <cell r="DM112">
            <v>4</v>
          </cell>
          <cell r="DN112">
            <v>6</v>
          </cell>
          <cell r="DO112">
            <v>8</v>
          </cell>
          <cell r="DP112">
            <v>10</v>
          </cell>
          <cell r="DQ112">
            <v>58</v>
          </cell>
          <cell r="DR112">
            <v>7</v>
          </cell>
          <cell r="DS112">
            <v>8</v>
          </cell>
          <cell r="DT112">
            <v>10</v>
          </cell>
          <cell r="DU112">
            <v>10</v>
          </cell>
          <cell r="DV112">
            <v>6</v>
          </cell>
          <cell r="DW112">
            <v>5</v>
          </cell>
          <cell r="DX112">
            <v>6</v>
          </cell>
          <cell r="DY112">
            <v>52</v>
          </cell>
          <cell r="DZ112">
            <v>10</v>
          </cell>
          <cell r="EA112">
            <v>6</v>
          </cell>
          <cell r="EB112">
            <v>8</v>
          </cell>
          <cell r="EC112">
            <v>10</v>
          </cell>
          <cell r="ED112">
            <v>10</v>
          </cell>
          <cell r="EE112">
            <v>7</v>
          </cell>
          <cell r="EF112">
            <v>4</v>
          </cell>
          <cell r="EG112">
            <v>55</v>
          </cell>
          <cell r="EH112">
            <v>11</v>
          </cell>
          <cell r="EI112">
            <v>11</v>
          </cell>
          <cell r="EJ112">
            <v>6</v>
          </cell>
          <cell r="EK112">
            <v>8</v>
          </cell>
          <cell r="EL112">
            <v>8</v>
          </cell>
          <cell r="EM112">
            <v>8</v>
          </cell>
          <cell r="EN112">
            <v>7</v>
          </cell>
          <cell r="EO112">
            <v>59</v>
          </cell>
          <cell r="EP112">
            <v>7</v>
          </cell>
          <cell r="EQ112">
            <v>10</v>
          </cell>
          <cell r="ER112">
            <v>7</v>
          </cell>
          <cell r="ES112">
            <v>5</v>
          </cell>
          <cell r="ET112">
            <v>6</v>
          </cell>
          <cell r="EU112">
            <v>8</v>
          </cell>
          <cell r="EV112">
            <v>8</v>
          </cell>
          <cell r="EW112">
            <v>51</v>
          </cell>
          <cell r="EX112">
            <v>11</v>
          </cell>
          <cell r="EY112">
            <v>8</v>
          </cell>
          <cell r="EZ112">
            <v>10</v>
          </cell>
          <cell r="FA112">
            <v>10</v>
          </cell>
          <cell r="FB112">
            <v>3</v>
          </cell>
          <cell r="FC112">
            <v>7</v>
          </cell>
          <cell r="FD112">
            <v>9</v>
          </cell>
          <cell r="FE112">
            <v>58</v>
          </cell>
          <cell r="FF112">
            <v>11</v>
          </cell>
          <cell r="FG112">
            <v>11</v>
          </cell>
          <cell r="FH112">
            <v>3</v>
          </cell>
          <cell r="FI112">
            <v>9</v>
          </cell>
          <cell r="FJ112">
            <v>7</v>
          </cell>
          <cell r="FK112">
            <v>3</v>
          </cell>
          <cell r="FL112">
            <v>7</v>
          </cell>
          <cell r="FM112">
            <v>51</v>
          </cell>
          <cell r="FN112">
            <v>1</v>
          </cell>
          <cell r="FO112">
            <v>7</v>
          </cell>
          <cell r="FP112">
            <v>10</v>
          </cell>
          <cell r="FQ112">
            <v>4</v>
          </cell>
          <cell r="FR112">
            <v>7</v>
          </cell>
          <cell r="FS112">
            <v>7</v>
          </cell>
          <cell r="FT112">
            <v>3</v>
          </cell>
          <cell r="FU112">
            <v>39</v>
          </cell>
          <cell r="FV112">
            <v>4</v>
          </cell>
          <cell r="FW112">
            <v>3</v>
          </cell>
          <cell r="FX112">
            <v>8</v>
          </cell>
          <cell r="FY112">
            <v>11</v>
          </cell>
          <cell r="FZ112">
            <v>4</v>
          </cell>
          <cell r="GA112">
            <v>7</v>
          </cell>
          <cell r="GB112">
            <v>7</v>
          </cell>
          <cell r="GC112">
            <v>44</v>
          </cell>
          <cell r="GD112">
            <v>4</v>
          </cell>
          <cell r="GE112">
            <v>1</v>
          </cell>
          <cell r="GF112">
            <v>1</v>
          </cell>
          <cell r="GG112">
            <v>3</v>
          </cell>
          <cell r="GH112">
            <v>1</v>
          </cell>
          <cell r="GI112">
            <v>2</v>
          </cell>
          <cell r="GJ112">
            <v>7</v>
          </cell>
          <cell r="GK112">
            <v>19</v>
          </cell>
          <cell r="GL112">
            <v>1</v>
          </cell>
          <cell r="GM112">
            <v>4</v>
          </cell>
          <cell r="GN112">
            <v>1</v>
          </cell>
          <cell r="GO112">
            <v>1</v>
          </cell>
          <cell r="GP112">
            <v>3</v>
          </cell>
          <cell r="GQ112">
            <v>1</v>
          </cell>
          <cell r="GR112">
            <v>2</v>
          </cell>
          <cell r="GS112">
            <v>13</v>
          </cell>
        </row>
        <row r="113">
          <cell r="A113">
            <v>3248</v>
          </cell>
          <cell r="B113" t="str">
            <v>Killinghall Church of England Primary School</v>
          </cell>
          <cell r="E113">
            <v>210</v>
          </cell>
          <cell r="F113">
            <v>210</v>
          </cell>
          <cell r="G113">
            <v>27</v>
          </cell>
          <cell r="H113" t="str">
            <v>Harrogate 008</v>
          </cell>
          <cell r="I113" t="str">
            <v>North Yorkshire</v>
          </cell>
          <cell r="J113" t="str">
            <v>Leeds Diocese (CE)</v>
          </cell>
          <cell r="K113">
            <v>275</v>
          </cell>
          <cell r="L113">
            <v>405</v>
          </cell>
          <cell r="M113">
            <v>0</v>
          </cell>
          <cell r="N113">
            <v>680</v>
          </cell>
          <cell r="O113">
            <v>170</v>
          </cell>
          <cell r="P113">
            <v>8152611</v>
          </cell>
          <cell r="Q113" t="str">
            <v>Harrogate Outer West</v>
          </cell>
          <cell r="R113" t="str">
            <v>Sue Turley</v>
          </cell>
          <cell r="S113">
            <v>120</v>
          </cell>
          <cell r="T113">
            <v>83</v>
          </cell>
          <cell r="U113">
            <v>255</v>
          </cell>
          <cell r="V113">
            <v>14</v>
          </cell>
          <cell r="W113">
            <v>13</v>
          </cell>
          <cell r="X113">
            <v>19</v>
          </cell>
          <cell r="Y113">
            <v>14</v>
          </cell>
          <cell r="Z113">
            <v>13</v>
          </cell>
          <cell r="AA113">
            <v>16</v>
          </cell>
          <cell r="AB113">
            <v>12</v>
          </cell>
          <cell r="AC113">
            <v>13</v>
          </cell>
          <cell r="AD113">
            <v>14</v>
          </cell>
          <cell r="AE113">
            <v>13</v>
          </cell>
          <cell r="AF113">
            <v>18</v>
          </cell>
          <cell r="AG113">
            <v>15</v>
          </cell>
          <cell r="AH113">
            <v>14</v>
          </cell>
          <cell r="AI113">
            <v>16</v>
          </cell>
          <cell r="AJ113">
            <v>20</v>
          </cell>
          <cell r="AK113">
            <v>15</v>
          </cell>
          <cell r="AL113">
            <v>14</v>
          </cell>
          <cell r="AM113">
            <v>13</v>
          </cell>
          <cell r="AN113">
            <v>19</v>
          </cell>
          <cell r="AO113">
            <v>14</v>
          </cell>
          <cell r="AP113">
            <v>15</v>
          </cell>
          <cell r="AQ113">
            <v>18</v>
          </cell>
          <cell r="AR113">
            <v>20</v>
          </cell>
          <cell r="AS113">
            <v>12</v>
          </cell>
          <cell r="AT113">
            <v>13</v>
          </cell>
          <cell r="AU113">
            <v>13</v>
          </cell>
          <cell r="AV113">
            <v>18</v>
          </cell>
          <cell r="AW113">
            <v>13</v>
          </cell>
          <cell r="AX113">
            <v>107</v>
          </cell>
          <cell r="AY113">
            <v>15</v>
          </cell>
          <cell r="AZ113">
            <v>18</v>
          </cell>
          <cell r="BA113">
            <v>19</v>
          </cell>
          <cell r="BB113">
            <v>11</v>
          </cell>
          <cell r="BC113">
            <v>12</v>
          </cell>
          <cell r="BD113">
            <v>12</v>
          </cell>
          <cell r="BE113">
            <v>17</v>
          </cell>
          <cell r="BF113">
            <v>14</v>
          </cell>
          <cell r="BG113">
            <v>15</v>
          </cell>
          <cell r="BH113">
            <v>14</v>
          </cell>
          <cell r="BI113">
            <v>19</v>
          </cell>
          <cell r="BJ113">
            <v>13</v>
          </cell>
          <cell r="BK113">
            <v>13</v>
          </cell>
          <cell r="BL113">
            <v>13</v>
          </cell>
          <cell r="BM113">
            <v>101</v>
          </cell>
          <cell r="BN113">
            <v>13</v>
          </cell>
          <cell r="BO113">
            <v>15</v>
          </cell>
          <cell r="BP113">
            <v>16</v>
          </cell>
          <cell r="BQ113">
            <v>13</v>
          </cell>
          <cell r="BR113">
            <v>19</v>
          </cell>
          <cell r="BS113">
            <v>12</v>
          </cell>
          <cell r="BT113">
            <v>16</v>
          </cell>
          <cell r="BU113">
            <v>104</v>
          </cell>
          <cell r="BV113">
            <v>11</v>
          </cell>
          <cell r="BW113">
            <v>11</v>
          </cell>
          <cell r="BX113">
            <v>14</v>
          </cell>
          <cell r="BY113">
            <v>12</v>
          </cell>
          <cell r="BZ113">
            <v>14</v>
          </cell>
          <cell r="CA113">
            <v>15</v>
          </cell>
          <cell r="CB113">
            <v>13</v>
          </cell>
          <cell r="CC113">
            <v>90</v>
          </cell>
          <cell r="CD113">
            <v>16</v>
          </cell>
          <cell r="CE113">
            <v>11</v>
          </cell>
          <cell r="CF113">
            <v>11</v>
          </cell>
          <cell r="CG113">
            <v>15</v>
          </cell>
          <cell r="CH113">
            <v>11</v>
          </cell>
          <cell r="CI113">
            <v>13</v>
          </cell>
          <cell r="CJ113">
            <v>16</v>
          </cell>
          <cell r="CK113">
            <v>93</v>
          </cell>
          <cell r="CL113">
            <v>15</v>
          </cell>
          <cell r="CM113">
            <v>14</v>
          </cell>
          <cell r="CN113">
            <v>12</v>
          </cell>
          <cell r="CO113">
            <v>15</v>
          </cell>
          <cell r="CP113">
            <v>12</v>
          </cell>
          <cell r="CQ113">
            <v>12</v>
          </cell>
          <cell r="CR113">
            <v>15</v>
          </cell>
          <cell r="CS113">
            <v>95</v>
          </cell>
          <cell r="CT113">
            <v>16</v>
          </cell>
          <cell r="CU113">
            <v>16</v>
          </cell>
          <cell r="CV113">
            <v>14</v>
          </cell>
          <cell r="CW113">
            <v>7</v>
          </cell>
          <cell r="CX113">
            <v>14</v>
          </cell>
          <cell r="CY113">
            <v>12</v>
          </cell>
          <cell r="CZ113">
            <v>11</v>
          </cell>
          <cell r="DA113">
            <v>90</v>
          </cell>
          <cell r="DB113">
            <v>21</v>
          </cell>
          <cell r="DC113">
            <v>16</v>
          </cell>
          <cell r="DD113">
            <v>17</v>
          </cell>
          <cell r="DE113">
            <v>15</v>
          </cell>
          <cell r="DF113">
            <v>8</v>
          </cell>
          <cell r="DG113">
            <v>16</v>
          </cell>
          <cell r="DH113">
            <v>13</v>
          </cell>
          <cell r="DI113">
            <v>106</v>
          </cell>
          <cell r="DJ113">
            <v>18</v>
          </cell>
          <cell r="DK113">
            <v>21</v>
          </cell>
          <cell r="DL113">
            <v>16</v>
          </cell>
          <cell r="DM113">
            <v>17</v>
          </cell>
          <cell r="DN113">
            <v>15</v>
          </cell>
          <cell r="DO113">
            <v>9</v>
          </cell>
          <cell r="DP113">
            <v>16</v>
          </cell>
          <cell r="DQ113">
            <v>112</v>
          </cell>
          <cell r="DR113">
            <v>19</v>
          </cell>
          <cell r="DS113">
            <v>20</v>
          </cell>
          <cell r="DT113">
            <v>22</v>
          </cell>
          <cell r="DU113">
            <v>21</v>
          </cell>
          <cell r="DV113">
            <v>16</v>
          </cell>
          <cell r="DW113">
            <v>19</v>
          </cell>
          <cell r="DX113">
            <v>7</v>
          </cell>
          <cell r="DY113">
            <v>124</v>
          </cell>
          <cell r="DZ113">
            <v>26</v>
          </cell>
          <cell r="EA113">
            <v>21</v>
          </cell>
          <cell r="EB113">
            <v>22</v>
          </cell>
          <cell r="EC113">
            <v>23</v>
          </cell>
          <cell r="ED113">
            <v>25</v>
          </cell>
          <cell r="EE113">
            <v>17</v>
          </cell>
          <cell r="EF113">
            <v>20</v>
          </cell>
          <cell r="EG113">
            <v>154</v>
          </cell>
          <cell r="EH113">
            <v>25</v>
          </cell>
          <cell r="EI113">
            <v>25</v>
          </cell>
          <cell r="EJ113">
            <v>23</v>
          </cell>
          <cell r="EK113">
            <v>22</v>
          </cell>
          <cell r="EL113">
            <v>24</v>
          </cell>
          <cell r="EM113">
            <v>24</v>
          </cell>
          <cell r="EN113">
            <v>17</v>
          </cell>
          <cell r="EO113">
            <v>160</v>
          </cell>
          <cell r="EP113">
            <v>23</v>
          </cell>
          <cell r="EQ113">
            <v>29</v>
          </cell>
          <cell r="ER113">
            <v>23</v>
          </cell>
          <cell r="ES113">
            <v>23</v>
          </cell>
          <cell r="ET113">
            <v>24</v>
          </cell>
          <cell r="EU113">
            <v>23</v>
          </cell>
          <cell r="EV113">
            <v>25</v>
          </cell>
          <cell r="EW113">
            <v>170</v>
          </cell>
          <cell r="EX113">
            <v>23</v>
          </cell>
          <cell r="EY113">
            <v>27</v>
          </cell>
          <cell r="EZ113">
            <v>29</v>
          </cell>
          <cell r="FA113">
            <v>24</v>
          </cell>
          <cell r="FB113">
            <v>25</v>
          </cell>
          <cell r="FC113">
            <v>23</v>
          </cell>
          <cell r="FD113">
            <v>22</v>
          </cell>
          <cell r="FE113">
            <v>173</v>
          </cell>
          <cell r="FF113">
            <v>30</v>
          </cell>
          <cell r="FG113">
            <v>24</v>
          </cell>
          <cell r="FH113">
            <v>30</v>
          </cell>
          <cell r="FI113">
            <v>28</v>
          </cell>
          <cell r="FJ113">
            <v>25</v>
          </cell>
          <cell r="FK113">
            <v>21</v>
          </cell>
          <cell r="FL113">
            <v>22</v>
          </cell>
          <cell r="FM113">
            <v>180</v>
          </cell>
          <cell r="FN113">
            <v>30</v>
          </cell>
          <cell r="FO113">
            <v>30</v>
          </cell>
          <cell r="FP113">
            <v>24</v>
          </cell>
          <cell r="FQ113">
            <v>29</v>
          </cell>
          <cell r="FR113">
            <v>30</v>
          </cell>
          <cell r="FS113">
            <v>24</v>
          </cell>
          <cell r="FT113">
            <v>20</v>
          </cell>
          <cell r="FU113">
            <v>187</v>
          </cell>
          <cell r="FV113">
            <v>29</v>
          </cell>
          <cell r="FW113">
            <v>30</v>
          </cell>
          <cell r="FX113">
            <v>30</v>
          </cell>
          <cell r="FY113">
            <v>26</v>
          </cell>
          <cell r="FZ113">
            <v>27</v>
          </cell>
          <cell r="GA113">
            <v>31</v>
          </cell>
          <cell r="GB113">
            <v>23</v>
          </cell>
          <cell r="GC113">
            <v>196</v>
          </cell>
          <cell r="GD113">
            <v>30</v>
          </cell>
          <cell r="GE113">
            <v>27</v>
          </cell>
          <cell r="GF113">
            <v>30</v>
          </cell>
          <cell r="GG113">
            <v>31</v>
          </cell>
          <cell r="GH113">
            <v>27</v>
          </cell>
          <cell r="GI113">
            <v>24</v>
          </cell>
          <cell r="GJ113">
            <v>30</v>
          </cell>
          <cell r="GK113">
            <v>199</v>
          </cell>
          <cell r="GL113">
            <v>26</v>
          </cell>
          <cell r="GM113">
            <v>30</v>
          </cell>
          <cell r="GN113">
            <v>27</v>
          </cell>
          <cell r="GO113">
            <v>30</v>
          </cell>
          <cell r="GP113">
            <v>31</v>
          </cell>
          <cell r="GQ113">
            <v>27</v>
          </cell>
          <cell r="GR113">
            <v>24</v>
          </cell>
          <cell r="GS113">
            <v>195</v>
          </cell>
        </row>
        <row r="114">
          <cell r="A114">
            <v>3062</v>
          </cell>
          <cell r="B114" t="str">
            <v>Kirby Hill Church of England (VC) Primary School</v>
          </cell>
          <cell r="E114">
            <v>150</v>
          </cell>
          <cell r="F114">
            <v>150</v>
          </cell>
          <cell r="G114">
            <v>21</v>
          </cell>
          <cell r="H114" t="str">
            <v>Harrogate 005</v>
          </cell>
          <cell r="I114" t="str">
            <v>North Yorkshire</v>
          </cell>
          <cell r="J114" t="str">
            <v>Leeds Diocese (CE)</v>
          </cell>
          <cell r="K114">
            <v>20</v>
          </cell>
          <cell r="L114">
            <v>487</v>
          </cell>
          <cell r="M114">
            <v>0</v>
          </cell>
          <cell r="N114">
            <v>507</v>
          </cell>
          <cell r="O114">
            <v>126.75</v>
          </cell>
          <cell r="P114">
            <v>8151304</v>
          </cell>
          <cell r="Q114" t="str">
            <v>Boroughbridge</v>
          </cell>
          <cell r="R114" t="str">
            <v>Sue Turley</v>
          </cell>
          <cell r="S114">
            <v>73</v>
          </cell>
          <cell r="T114">
            <v>51</v>
          </cell>
          <cell r="U114">
            <v>222</v>
          </cell>
          <cell r="V114">
            <v>20</v>
          </cell>
          <cell r="W114">
            <v>16</v>
          </cell>
          <cell r="X114">
            <v>15</v>
          </cell>
          <cell r="Y114">
            <v>13</v>
          </cell>
          <cell r="Z114">
            <v>14</v>
          </cell>
          <cell r="AA114">
            <v>14</v>
          </cell>
          <cell r="AB114">
            <v>21</v>
          </cell>
          <cell r="AC114">
            <v>10</v>
          </cell>
          <cell r="AD114">
            <v>21</v>
          </cell>
          <cell r="AE114">
            <v>18</v>
          </cell>
          <cell r="AF114">
            <v>12</v>
          </cell>
          <cell r="AG114">
            <v>16</v>
          </cell>
          <cell r="AH114">
            <v>15</v>
          </cell>
          <cell r="AI114">
            <v>13</v>
          </cell>
          <cell r="AJ114">
            <v>21</v>
          </cell>
          <cell r="AK114">
            <v>10</v>
          </cell>
          <cell r="AL114">
            <v>21</v>
          </cell>
          <cell r="AM114">
            <v>19</v>
          </cell>
          <cell r="AN114">
            <v>13</v>
          </cell>
          <cell r="AO114">
            <v>14</v>
          </cell>
          <cell r="AP114">
            <v>15</v>
          </cell>
          <cell r="AQ114">
            <v>17</v>
          </cell>
          <cell r="AR114">
            <v>20</v>
          </cell>
          <cell r="AS114">
            <v>10</v>
          </cell>
          <cell r="AT114">
            <v>21</v>
          </cell>
          <cell r="AU114">
            <v>18</v>
          </cell>
          <cell r="AV114">
            <v>12</v>
          </cell>
          <cell r="AW114">
            <v>14</v>
          </cell>
          <cell r="AX114">
            <v>112</v>
          </cell>
          <cell r="AY114">
            <v>15</v>
          </cell>
          <cell r="AZ114">
            <v>15</v>
          </cell>
          <cell r="BA114">
            <v>18</v>
          </cell>
          <cell r="BB114">
            <v>10</v>
          </cell>
          <cell r="BC114">
            <v>17</v>
          </cell>
          <cell r="BD114">
            <v>15</v>
          </cell>
          <cell r="BE114">
            <v>10</v>
          </cell>
          <cell r="BF114">
            <v>17</v>
          </cell>
          <cell r="BG114">
            <v>13</v>
          </cell>
          <cell r="BH114">
            <v>15</v>
          </cell>
          <cell r="BI114">
            <v>20</v>
          </cell>
          <cell r="BJ114">
            <v>11</v>
          </cell>
          <cell r="BK114">
            <v>16</v>
          </cell>
          <cell r="BL114">
            <v>17</v>
          </cell>
          <cell r="BM114">
            <v>109</v>
          </cell>
          <cell r="BN114">
            <v>21</v>
          </cell>
          <cell r="BO114">
            <v>18</v>
          </cell>
          <cell r="BP114">
            <v>15</v>
          </cell>
          <cell r="BQ114">
            <v>15</v>
          </cell>
          <cell r="BR114">
            <v>22</v>
          </cell>
          <cell r="BS114">
            <v>14</v>
          </cell>
          <cell r="BT114">
            <v>17</v>
          </cell>
          <cell r="BU114">
            <v>122</v>
          </cell>
          <cell r="BV114">
            <v>14</v>
          </cell>
          <cell r="BW114">
            <v>22</v>
          </cell>
          <cell r="BX114">
            <v>17</v>
          </cell>
          <cell r="BY114">
            <v>15</v>
          </cell>
          <cell r="BZ114">
            <v>16</v>
          </cell>
          <cell r="CA114">
            <v>21</v>
          </cell>
          <cell r="CB114">
            <v>12</v>
          </cell>
          <cell r="CC114">
            <v>117</v>
          </cell>
          <cell r="CD114">
            <v>20</v>
          </cell>
          <cell r="CE114">
            <v>14</v>
          </cell>
          <cell r="CF114">
            <v>24</v>
          </cell>
          <cell r="CG114">
            <v>19</v>
          </cell>
          <cell r="CH114">
            <v>16</v>
          </cell>
          <cell r="CI114">
            <v>17</v>
          </cell>
          <cell r="CJ114">
            <v>21</v>
          </cell>
          <cell r="CK114">
            <v>131</v>
          </cell>
          <cell r="CL114">
            <v>15</v>
          </cell>
          <cell r="CM114">
            <v>19</v>
          </cell>
          <cell r="CN114">
            <v>17</v>
          </cell>
          <cell r="CO114">
            <v>25</v>
          </cell>
          <cell r="CP114">
            <v>22</v>
          </cell>
          <cell r="CQ114">
            <v>17</v>
          </cell>
          <cell r="CR114">
            <v>22</v>
          </cell>
          <cell r="CS114">
            <v>137</v>
          </cell>
          <cell r="CT114">
            <v>16</v>
          </cell>
          <cell r="CU114">
            <v>13</v>
          </cell>
          <cell r="CV114">
            <v>21</v>
          </cell>
          <cell r="CW114">
            <v>15</v>
          </cell>
          <cell r="CX114">
            <v>25</v>
          </cell>
          <cell r="CY114">
            <v>21</v>
          </cell>
          <cell r="CZ114">
            <v>19</v>
          </cell>
          <cell r="DA114">
            <v>130</v>
          </cell>
          <cell r="DB114">
            <v>20</v>
          </cell>
          <cell r="DC114">
            <v>16</v>
          </cell>
          <cell r="DD114">
            <v>12</v>
          </cell>
          <cell r="DE114">
            <v>20</v>
          </cell>
          <cell r="DF114">
            <v>15</v>
          </cell>
          <cell r="DG114">
            <v>23</v>
          </cell>
          <cell r="DH114">
            <v>21</v>
          </cell>
          <cell r="DI114">
            <v>127</v>
          </cell>
          <cell r="DJ114">
            <v>12</v>
          </cell>
          <cell r="DK114">
            <v>20</v>
          </cell>
          <cell r="DL114">
            <v>16</v>
          </cell>
          <cell r="DM114">
            <v>11</v>
          </cell>
          <cell r="DN114">
            <v>18</v>
          </cell>
          <cell r="DO114">
            <v>10</v>
          </cell>
          <cell r="DP114">
            <v>22</v>
          </cell>
          <cell r="DQ114">
            <v>109</v>
          </cell>
          <cell r="DR114">
            <v>13</v>
          </cell>
          <cell r="DS114">
            <v>15</v>
          </cell>
          <cell r="DT114">
            <v>19</v>
          </cell>
          <cell r="DU114">
            <v>15</v>
          </cell>
          <cell r="DV114">
            <v>11</v>
          </cell>
          <cell r="DW114">
            <v>18</v>
          </cell>
          <cell r="DX114">
            <v>8</v>
          </cell>
          <cell r="DY114">
            <v>99</v>
          </cell>
          <cell r="DZ114">
            <v>13</v>
          </cell>
          <cell r="EA114">
            <v>14</v>
          </cell>
          <cell r="EB114">
            <v>13</v>
          </cell>
          <cell r="EC114">
            <v>22</v>
          </cell>
          <cell r="ED114">
            <v>14</v>
          </cell>
          <cell r="EE114">
            <v>10</v>
          </cell>
          <cell r="EF114">
            <v>19</v>
          </cell>
          <cell r="EG114">
            <v>105</v>
          </cell>
          <cell r="EH114">
            <v>14</v>
          </cell>
          <cell r="EI114">
            <v>13</v>
          </cell>
          <cell r="EJ114">
            <v>15</v>
          </cell>
          <cell r="EK114">
            <v>13</v>
          </cell>
          <cell r="EL114">
            <v>21</v>
          </cell>
          <cell r="EM114">
            <v>15</v>
          </cell>
          <cell r="EN114">
            <v>10</v>
          </cell>
          <cell r="EO114">
            <v>101</v>
          </cell>
          <cell r="EP114">
            <v>12</v>
          </cell>
          <cell r="EQ114">
            <v>13</v>
          </cell>
          <cell r="ER114">
            <v>11</v>
          </cell>
          <cell r="ES114">
            <v>17</v>
          </cell>
          <cell r="ET114">
            <v>12</v>
          </cell>
          <cell r="EU114">
            <v>21</v>
          </cell>
          <cell r="EV114">
            <v>16</v>
          </cell>
          <cell r="EW114">
            <v>102</v>
          </cell>
          <cell r="EX114">
            <v>14</v>
          </cell>
          <cell r="EY114">
            <v>13</v>
          </cell>
          <cell r="EZ114">
            <v>13</v>
          </cell>
          <cell r="FA114">
            <v>12</v>
          </cell>
          <cell r="FB114">
            <v>18</v>
          </cell>
          <cell r="FC114">
            <v>14</v>
          </cell>
          <cell r="FD114">
            <v>21</v>
          </cell>
          <cell r="FE114">
            <v>105</v>
          </cell>
          <cell r="FF114">
            <v>19</v>
          </cell>
          <cell r="FG114">
            <v>15</v>
          </cell>
          <cell r="FH114">
            <v>13</v>
          </cell>
          <cell r="FI114">
            <v>13</v>
          </cell>
          <cell r="FJ114">
            <v>14</v>
          </cell>
          <cell r="FK114">
            <v>19</v>
          </cell>
          <cell r="FL114">
            <v>11</v>
          </cell>
          <cell r="FM114">
            <v>104</v>
          </cell>
          <cell r="FN114">
            <v>16</v>
          </cell>
          <cell r="FO114">
            <v>23</v>
          </cell>
          <cell r="FP114">
            <v>15</v>
          </cell>
          <cell r="FQ114">
            <v>15</v>
          </cell>
          <cell r="FR114">
            <v>15</v>
          </cell>
          <cell r="FS114">
            <v>14</v>
          </cell>
          <cell r="FT114">
            <v>19</v>
          </cell>
          <cell r="FU114">
            <v>117</v>
          </cell>
          <cell r="FV114">
            <v>18</v>
          </cell>
          <cell r="FW114">
            <v>17</v>
          </cell>
          <cell r="FX114">
            <v>24</v>
          </cell>
          <cell r="FY114">
            <v>16</v>
          </cell>
          <cell r="FZ114">
            <v>13</v>
          </cell>
          <cell r="GA114">
            <v>17</v>
          </cell>
          <cell r="GB114">
            <v>14</v>
          </cell>
          <cell r="GC114">
            <v>119</v>
          </cell>
          <cell r="GD114">
            <v>21</v>
          </cell>
          <cell r="GE114">
            <v>16</v>
          </cell>
          <cell r="GF114">
            <v>17</v>
          </cell>
          <cell r="GG114">
            <v>22</v>
          </cell>
          <cell r="GH114">
            <v>14</v>
          </cell>
          <cell r="GI114">
            <v>14</v>
          </cell>
          <cell r="GJ114">
            <v>16</v>
          </cell>
          <cell r="GK114">
            <v>120</v>
          </cell>
          <cell r="GL114">
            <v>22</v>
          </cell>
          <cell r="GM114">
            <v>21</v>
          </cell>
          <cell r="GN114">
            <v>16</v>
          </cell>
          <cell r="GO114">
            <v>17</v>
          </cell>
          <cell r="GP114">
            <v>22</v>
          </cell>
          <cell r="GQ114">
            <v>14</v>
          </cell>
          <cell r="GR114">
            <v>14</v>
          </cell>
          <cell r="GS114">
            <v>126</v>
          </cell>
        </row>
        <row r="115">
          <cell r="A115">
            <v>3252</v>
          </cell>
          <cell r="B115" t="str">
            <v>Kirk Hammerton Church of England Primary School</v>
          </cell>
          <cell r="E115">
            <v>84</v>
          </cell>
          <cell r="F115">
            <v>90</v>
          </cell>
          <cell r="G115">
            <v>12</v>
          </cell>
          <cell r="H115" t="str">
            <v>Harrogate 016</v>
          </cell>
          <cell r="I115" t="str">
            <v>North Yorkshire</v>
          </cell>
          <cell r="J115" t="str">
            <v>Leeds Diocese (CE)</v>
          </cell>
          <cell r="K115">
            <v>13</v>
          </cell>
          <cell r="L115">
            <v>0</v>
          </cell>
          <cell r="M115">
            <v>0</v>
          </cell>
          <cell r="N115">
            <v>13</v>
          </cell>
          <cell r="O115">
            <v>3.25</v>
          </cell>
          <cell r="P115">
            <v>8152601</v>
          </cell>
          <cell r="Q115" t="str">
            <v>Ainsty</v>
          </cell>
          <cell r="R115" t="str">
            <v>Sue Turley</v>
          </cell>
          <cell r="S115">
            <v>29</v>
          </cell>
          <cell r="T115">
            <v>29</v>
          </cell>
          <cell r="U115">
            <v>47</v>
          </cell>
          <cell r="V115">
            <v>11</v>
          </cell>
          <cell r="W115">
            <v>6</v>
          </cell>
          <cell r="X115">
            <v>7</v>
          </cell>
          <cell r="Y115">
            <v>12</v>
          </cell>
          <cell r="Z115">
            <v>11</v>
          </cell>
          <cell r="AA115">
            <v>12</v>
          </cell>
          <cell r="AB115">
            <v>11</v>
          </cell>
          <cell r="AC115">
            <v>7</v>
          </cell>
          <cell r="AD115">
            <v>9</v>
          </cell>
          <cell r="AE115">
            <v>6</v>
          </cell>
          <cell r="AF115">
            <v>6</v>
          </cell>
          <cell r="AG115">
            <v>11</v>
          </cell>
          <cell r="AH115">
            <v>9</v>
          </cell>
          <cell r="AI115">
            <v>11</v>
          </cell>
          <cell r="AJ115">
            <v>5</v>
          </cell>
          <cell r="AK115">
            <v>8</v>
          </cell>
          <cell r="AL115">
            <v>7</v>
          </cell>
          <cell r="AM115">
            <v>5</v>
          </cell>
          <cell r="AN115">
            <v>7</v>
          </cell>
          <cell r="AO115">
            <v>10</v>
          </cell>
          <cell r="AP115">
            <v>7</v>
          </cell>
          <cell r="AQ115">
            <v>5</v>
          </cell>
          <cell r="AR115">
            <v>5</v>
          </cell>
          <cell r="AS115">
            <v>9</v>
          </cell>
          <cell r="AT115">
            <v>8</v>
          </cell>
          <cell r="AU115">
            <v>4</v>
          </cell>
          <cell r="AV115">
            <v>7</v>
          </cell>
          <cell r="AW115">
            <v>10</v>
          </cell>
          <cell r="AX115">
            <v>48</v>
          </cell>
          <cell r="AY115">
            <v>6</v>
          </cell>
          <cell r="AZ115">
            <v>5</v>
          </cell>
          <cell r="BA115">
            <v>6</v>
          </cell>
          <cell r="BB115">
            <v>9</v>
          </cell>
          <cell r="BC115">
            <v>8</v>
          </cell>
          <cell r="BD115">
            <v>5</v>
          </cell>
          <cell r="BE115">
            <v>7</v>
          </cell>
          <cell r="BF115">
            <v>4</v>
          </cell>
          <cell r="BG115">
            <v>6</v>
          </cell>
          <cell r="BH115">
            <v>6</v>
          </cell>
          <cell r="BI115">
            <v>6</v>
          </cell>
          <cell r="BJ115">
            <v>8</v>
          </cell>
          <cell r="BK115">
            <v>6</v>
          </cell>
          <cell r="BL115">
            <v>5</v>
          </cell>
          <cell r="BM115">
            <v>41</v>
          </cell>
          <cell r="BN115">
            <v>7</v>
          </cell>
          <cell r="BO115">
            <v>3</v>
          </cell>
          <cell r="BP115">
            <v>6</v>
          </cell>
          <cell r="BQ115">
            <v>5</v>
          </cell>
          <cell r="BR115">
            <v>7</v>
          </cell>
          <cell r="BS115">
            <v>9</v>
          </cell>
          <cell r="BT115">
            <v>7</v>
          </cell>
          <cell r="BU115">
            <v>44</v>
          </cell>
          <cell r="BV115">
            <v>7</v>
          </cell>
          <cell r="BW115">
            <v>7</v>
          </cell>
          <cell r="BX115">
            <v>6</v>
          </cell>
          <cell r="BY115">
            <v>5</v>
          </cell>
          <cell r="BZ115">
            <v>6</v>
          </cell>
          <cell r="CA115">
            <v>7</v>
          </cell>
          <cell r="CB115">
            <v>6</v>
          </cell>
          <cell r="CC115">
            <v>44</v>
          </cell>
          <cell r="CD115">
            <v>6</v>
          </cell>
          <cell r="CE115">
            <v>7</v>
          </cell>
          <cell r="CF115">
            <v>6</v>
          </cell>
          <cell r="CG115">
            <v>5</v>
          </cell>
          <cell r="CH115">
            <v>2</v>
          </cell>
          <cell r="CI115">
            <v>4</v>
          </cell>
          <cell r="CJ115">
            <v>5</v>
          </cell>
          <cell r="CK115">
            <v>35</v>
          </cell>
          <cell r="CL115">
            <v>10</v>
          </cell>
          <cell r="CM115">
            <v>5</v>
          </cell>
          <cell r="CN115">
            <v>8</v>
          </cell>
          <cell r="CO115">
            <v>3</v>
          </cell>
          <cell r="CP115">
            <v>4</v>
          </cell>
          <cell r="CQ115">
            <v>1</v>
          </cell>
          <cell r="CR115">
            <v>3</v>
          </cell>
          <cell r="CS115">
            <v>34</v>
          </cell>
          <cell r="CT115">
            <v>13</v>
          </cell>
          <cell r="CU115">
            <v>8</v>
          </cell>
          <cell r="CV115">
            <v>5</v>
          </cell>
          <cell r="CW115">
            <v>5</v>
          </cell>
          <cell r="CX115">
            <v>2</v>
          </cell>
          <cell r="CY115">
            <v>3</v>
          </cell>
          <cell r="CZ115">
            <v>1</v>
          </cell>
          <cell r="DA115">
            <v>37</v>
          </cell>
          <cell r="DB115">
            <v>11</v>
          </cell>
          <cell r="DC115">
            <v>12</v>
          </cell>
          <cell r="DD115">
            <v>7</v>
          </cell>
          <cell r="DE115">
            <v>5</v>
          </cell>
          <cell r="DF115">
            <v>4</v>
          </cell>
          <cell r="DG115">
            <v>3</v>
          </cell>
          <cell r="DH115">
            <v>3</v>
          </cell>
          <cell r="DI115">
            <v>45</v>
          </cell>
          <cell r="DJ115">
            <v>8</v>
          </cell>
          <cell r="DK115">
            <v>7</v>
          </cell>
          <cell r="DL115">
            <v>12</v>
          </cell>
          <cell r="DM115">
            <v>7</v>
          </cell>
          <cell r="DN115">
            <v>5</v>
          </cell>
          <cell r="DO115">
            <v>3</v>
          </cell>
          <cell r="DP115">
            <v>3</v>
          </cell>
          <cell r="DQ115">
            <v>45</v>
          </cell>
          <cell r="DR115">
            <v>10</v>
          </cell>
          <cell r="DS115">
            <v>9</v>
          </cell>
          <cell r="DT115">
            <v>10</v>
          </cell>
          <cell r="DU115">
            <v>11</v>
          </cell>
          <cell r="DV115">
            <v>8</v>
          </cell>
          <cell r="DW115">
            <v>6</v>
          </cell>
          <cell r="DX115">
            <v>6</v>
          </cell>
          <cell r="DY115">
            <v>60</v>
          </cell>
          <cell r="DZ115">
            <v>11</v>
          </cell>
          <cell r="EA115">
            <v>6</v>
          </cell>
          <cell r="EB115">
            <v>10</v>
          </cell>
          <cell r="EC115">
            <v>9</v>
          </cell>
          <cell r="ED115">
            <v>12</v>
          </cell>
          <cell r="EE115">
            <v>8</v>
          </cell>
          <cell r="EF115">
            <v>6</v>
          </cell>
          <cell r="EG115">
            <v>62</v>
          </cell>
          <cell r="EH115">
            <v>5</v>
          </cell>
          <cell r="EI115">
            <v>12</v>
          </cell>
          <cell r="EJ115">
            <v>5</v>
          </cell>
          <cell r="EK115">
            <v>11</v>
          </cell>
          <cell r="EL115">
            <v>10</v>
          </cell>
          <cell r="EM115">
            <v>11</v>
          </cell>
          <cell r="EN115">
            <v>8</v>
          </cell>
          <cell r="EO115">
            <v>62</v>
          </cell>
          <cell r="EP115">
            <v>11</v>
          </cell>
          <cell r="EQ115">
            <v>4</v>
          </cell>
          <cell r="ER115">
            <v>13</v>
          </cell>
          <cell r="ES115">
            <v>7</v>
          </cell>
          <cell r="ET115">
            <v>10</v>
          </cell>
          <cell r="EU115">
            <v>10</v>
          </cell>
          <cell r="EV115">
            <v>12</v>
          </cell>
          <cell r="EW115">
            <v>67</v>
          </cell>
          <cell r="EX115">
            <v>11</v>
          </cell>
          <cell r="EY115">
            <v>12</v>
          </cell>
          <cell r="EZ115">
            <v>5</v>
          </cell>
          <cell r="FA115">
            <v>13</v>
          </cell>
          <cell r="FB115">
            <v>5</v>
          </cell>
          <cell r="FC115">
            <v>10</v>
          </cell>
          <cell r="FD115">
            <v>10</v>
          </cell>
          <cell r="FE115">
            <v>66</v>
          </cell>
          <cell r="FF115">
            <v>8</v>
          </cell>
          <cell r="FG115">
            <v>10</v>
          </cell>
          <cell r="FH115">
            <v>13</v>
          </cell>
          <cell r="FI115">
            <v>5</v>
          </cell>
          <cell r="FJ115">
            <v>13</v>
          </cell>
          <cell r="FK115">
            <v>6</v>
          </cell>
          <cell r="FL115">
            <v>11</v>
          </cell>
          <cell r="FM115">
            <v>66</v>
          </cell>
          <cell r="FN115">
            <v>4</v>
          </cell>
          <cell r="FO115">
            <v>7</v>
          </cell>
          <cell r="FP115">
            <v>10</v>
          </cell>
          <cell r="FQ115">
            <v>10</v>
          </cell>
          <cell r="FR115">
            <v>3</v>
          </cell>
          <cell r="FS115">
            <v>14</v>
          </cell>
          <cell r="FT115">
            <v>5</v>
          </cell>
          <cell r="FU115">
            <v>53</v>
          </cell>
          <cell r="FV115">
            <v>11</v>
          </cell>
          <cell r="FW115">
            <v>4</v>
          </cell>
          <cell r="FX115">
            <v>8</v>
          </cell>
          <cell r="FY115">
            <v>11</v>
          </cell>
          <cell r="FZ115">
            <v>8</v>
          </cell>
          <cell r="GA115">
            <v>4</v>
          </cell>
          <cell r="GB115">
            <v>12</v>
          </cell>
          <cell r="GC115">
            <v>58</v>
          </cell>
          <cell r="GD115">
            <v>12</v>
          </cell>
          <cell r="GE115">
            <v>11</v>
          </cell>
          <cell r="GF115">
            <v>4</v>
          </cell>
          <cell r="GG115">
            <v>8</v>
          </cell>
          <cell r="GH115">
            <v>12</v>
          </cell>
          <cell r="GI115">
            <v>8</v>
          </cell>
          <cell r="GJ115">
            <v>4</v>
          </cell>
          <cell r="GK115">
            <v>59</v>
          </cell>
          <cell r="GL115">
            <v>11</v>
          </cell>
          <cell r="GM115">
            <v>12</v>
          </cell>
          <cell r="GN115">
            <v>11</v>
          </cell>
          <cell r="GO115">
            <v>4</v>
          </cell>
          <cell r="GP115">
            <v>8</v>
          </cell>
          <cell r="GQ115">
            <v>12</v>
          </cell>
          <cell r="GR115">
            <v>8</v>
          </cell>
          <cell r="GS115">
            <v>66</v>
          </cell>
        </row>
        <row r="116">
          <cell r="A116">
            <v>3249</v>
          </cell>
          <cell r="B116" t="str">
            <v>Kirkby Malzeard Church of England Primary School</v>
          </cell>
          <cell r="E116">
            <v>105</v>
          </cell>
          <cell r="F116">
            <v>120</v>
          </cell>
          <cell r="G116">
            <v>15</v>
          </cell>
          <cell r="H116" t="str">
            <v>Harrogate 001</v>
          </cell>
          <cell r="I116" t="str">
            <v>North Yorkshire</v>
          </cell>
          <cell r="J116" t="str">
            <v>Leeds Diocese (CE)</v>
          </cell>
          <cell r="K116">
            <v>33</v>
          </cell>
          <cell r="L116">
            <v>0</v>
          </cell>
          <cell r="M116">
            <v>0</v>
          </cell>
          <cell r="N116">
            <v>33</v>
          </cell>
          <cell r="O116">
            <v>8.25</v>
          </cell>
          <cell r="P116">
            <v>8152628</v>
          </cell>
          <cell r="Q116" t="str">
            <v>Ripon outer west</v>
          </cell>
          <cell r="R116" t="str">
            <v>Sue Turley</v>
          </cell>
          <cell r="S116">
            <v>64</v>
          </cell>
          <cell r="T116">
            <v>31</v>
          </cell>
          <cell r="U116">
            <v>76</v>
          </cell>
          <cell r="V116">
            <v>8</v>
          </cell>
          <cell r="W116">
            <v>15</v>
          </cell>
          <cell r="X116">
            <v>11</v>
          </cell>
          <cell r="Y116">
            <v>14</v>
          </cell>
          <cell r="Z116">
            <v>9</v>
          </cell>
          <cell r="AA116">
            <v>15</v>
          </cell>
          <cell r="AB116">
            <v>16</v>
          </cell>
          <cell r="AC116">
            <v>15</v>
          </cell>
          <cell r="AD116">
            <v>9</v>
          </cell>
          <cell r="AE116">
            <v>16</v>
          </cell>
          <cell r="AF116">
            <v>12</v>
          </cell>
          <cell r="AG116">
            <v>11</v>
          </cell>
          <cell r="AH116">
            <v>9</v>
          </cell>
          <cell r="AI116">
            <v>14</v>
          </cell>
          <cell r="AJ116">
            <v>16</v>
          </cell>
          <cell r="AK116">
            <v>13</v>
          </cell>
          <cell r="AL116">
            <v>7</v>
          </cell>
          <cell r="AM116">
            <v>16</v>
          </cell>
          <cell r="AN116">
            <v>12</v>
          </cell>
          <cell r="AO116">
            <v>13</v>
          </cell>
          <cell r="AP116">
            <v>10</v>
          </cell>
          <cell r="AQ116">
            <v>10</v>
          </cell>
          <cell r="AR116">
            <v>16</v>
          </cell>
          <cell r="AS116">
            <v>14</v>
          </cell>
          <cell r="AT116">
            <v>7</v>
          </cell>
          <cell r="AU116">
            <v>16</v>
          </cell>
          <cell r="AV116">
            <v>12</v>
          </cell>
          <cell r="AW116">
            <v>13</v>
          </cell>
          <cell r="AX116">
            <v>88</v>
          </cell>
          <cell r="AY116">
            <v>16</v>
          </cell>
          <cell r="AZ116">
            <v>11</v>
          </cell>
          <cell r="BA116">
            <v>13</v>
          </cell>
          <cell r="BB116">
            <v>14</v>
          </cell>
          <cell r="BC116">
            <v>9</v>
          </cell>
          <cell r="BD116">
            <v>16</v>
          </cell>
          <cell r="BE116">
            <v>12</v>
          </cell>
          <cell r="BF116">
            <v>11</v>
          </cell>
          <cell r="BG116">
            <v>16</v>
          </cell>
          <cell r="BH116">
            <v>11</v>
          </cell>
          <cell r="BI116">
            <v>14</v>
          </cell>
          <cell r="BJ116">
            <v>13</v>
          </cell>
          <cell r="BK116">
            <v>10</v>
          </cell>
          <cell r="BL116">
            <v>17</v>
          </cell>
          <cell r="BM116">
            <v>92</v>
          </cell>
          <cell r="BN116">
            <v>19</v>
          </cell>
          <cell r="BO116">
            <v>9</v>
          </cell>
          <cell r="BP116">
            <v>17</v>
          </cell>
          <cell r="BQ116">
            <v>12</v>
          </cell>
          <cell r="BR116">
            <v>15</v>
          </cell>
          <cell r="BS116">
            <v>13</v>
          </cell>
          <cell r="BT116">
            <v>11</v>
          </cell>
          <cell r="BU116">
            <v>96</v>
          </cell>
          <cell r="BV116">
            <v>5</v>
          </cell>
          <cell r="BW116">
            <v>18</v>
          </cell>
          <cell r="BX116">
            <v>8</v>
          </cell>
          <cell r="BY116">
            <v>15</v>
          </cell>
          <cell r="BZ116">
            <v>12</v>
          </cell>
          <cell r="CA116">
            <v>14</v>
          </cell>
          <cell r="CB116">
            <v>13</v>
          </cell>
          <cell r="CC116">
            <v>85</v>
          </cell>
          <cell r="CD116">
            <v>14</v>
          </cell>
          <cell r="CE116">
            <v>5</v>
          </cell>
          <cell r="CF116">
            <v>17</v>
          </cell>
          <cell r="CG116">
            <v>8</v>
          </cell>
          <cell r="CH116">
            <v>15</v>
          </cell>
          <cell r="CI116">
            <v>13</v>
          </cell>
          <cell r="CJ116">
            <v>12</v>
          </cell>
          <cell r="CK116">
            <v>84</v>
          </cell>
          <cell r="CL116">
            <v>12</v>
          </cell>
          <cell r="CM116">
            <v>16</v>
          </cell>
          <cell r="CN116">
            <v>5</v>
          </cell>
          <cell r="CO116">
            <v>18</v>
          </cell>
          <cell r="CP116">
            <v>9</v>
          </cell>
          <cell r="CQ116">
            <v>14</v>
          </cell>
          <cell r="CR116">
            <v>14</v>
          </cell>
          <cell r="CS116">
            <v>88</v>
          </cell>
          <cell r="CT116">
            <v>12</v>
          </cell>
          <cell r="CU116">
            <v>10</v>
          </cell>
          <cell r="CV116">
            <v>17</v>
          </cell>
          <cell r="CW116">
            <v>5</v>
          </cell>
          <cell r="CX116">
            <v>18</v>
          </cell>
          <cell r="CY116">
            <v>8</v>
          </cell>
          <cell r="CZ116">
            <v>16</v>
          </cell>
          <cell r="DA116">
            <v>86</v>
          </cell>
          <cell r="DB116">
            <v>12</v>
          </cell>
          <cell r="DC116">
            <v>13</v>
          </cell>
          <cell r="DD116">
            <v>10</v>
          </cell>
          <cell r="DE116">
            <v>17</v>
          </cell>
          <cell r="DF116">
            <v>5</v>
          </cell>
          <cell r="DG116">
            <v>18</v>
          </cell>
          <cell r="DH116">
            <v>9</v>
          </cell>
          <cell r="DI116">
            <v>84</v>
          </cell>
          <cell r="DJ116">
            <v>14</v>
          </cell>
          <cell r="DK116">
            <v>13</v>
          </cell>
          <cell r="DL116">
            <v>13</v>
          </cell>
          <cell r="DM116">
            <v>10</v>
          </cell>
          <cell r="DN116">
            <v>18</v>
          </cell>
          <cell r="DO116">
            <v>6</v>
          </cell>
          <cell r="DP116">
            <v>18</v>
          </cell>
          <cell r="DQ116">
            <v>92</v>
          </cell>
          <cell r="DR116">
            <v>7</v>
          </cell>
          <cell r="DS116">
            <v>14</v>
          </cell>
          <cell r="DT116">
            <v>14</v>
          </cell>
          <cell r="DU116">
            <v>13</v>
          </cell>
          <cell r="DV116">
            <v>9</v>
          </cell>
          <cell r="DW116">
            <v>20</v>
          </cell>
          <cell r="DX116">
            <v>6</v>
          </cell>
          <cell r="DY116">
            <v>83</v>
          </cell>
          <cell r="DZ116">
            <v>14</v>
          </cell>
          <cell r="EA116">
            <v>6</v>
          </cell>
          <cell r="EB116">
            <v>15</v>
          </cell>
          <cell r="EC116">
            <v>15</v>
          </cell>
          <cell r="ED116">
            <v>14</v>
          </cell>
          <cell r="EE116">
            <v>8</v>
          </cell>
          <cell r="EF116">
            <v>22</v>
          </cell>
          <cell r="EG116">
            <v>94</v>
          </cell>
          <cell r="EH116">
            <v>15</v>
          </cell>
          <cell r="EI116">
            <v>14</v>
          </cell>
          <cell r="EJ116">
            <v>5</v>
          </cell>
          <cell r="EK116">
            <v>16</v>
          </cell>
          <cell r="EL116">
            <v>14</v>
          </cell>
          <cell r="EM116">
            <v>14</v>
          </cell>
          <cell r="EN116">
            <v>9</v>
          </cell>
          <cell r="EO116">
            <v>87</v>
          </cell>
          <cell r="EP116">
            <v>6</v>
          </cell>
          <cell r="EQ116">
            <v>15</v>
          </cell>
          <cell r="ER116">
            <v>14</v>
          </cell>
          <cell r="ES116">
            <v>7</v>
          </cell>
          <cell r="ET116">
            <v>15</v>
          </cell>
          <cell r="EU116">
            <v>15</v>
          </cell>
          <cell r="EV116">
            <v>13</v>
          </cell>
          <cell r="EW116">
            <v>85</v>
          </cell>
          <cell r="EX116">
            <v>15</v>
          </cell>
          <cell r="EY116">
            <v>6</v>
          </cell>
          <cell r="EZ116">
            <v>16</v>
          </cell>
          <cell r="FA116">
            <v>15</v>
          </cell>
          <cell r="FB116">
            <v>7</v>
          </cell>
          <cell r="FC116">
            <v>14</v>
          </cell>
          <cell r="FD116">
            <v>15</v>
          </cell>
          <cell r="FE116">
            <v>88</v>
          </cell>
          <cell r="FF116">
            <v>14</v>
          </cell>
          <cell r="FG116">
            <v>14</v>
          </cell>
          <cell r="FH116">
            <v>6</v>
          </cell>
          <cell r="FI116">
            <v>17</v>
          </cell>
          <cell r="FJ116">
            <v>17</v>
          </cell>
          <cell r="FK116">
            <v>8</v>
          </cell>
          <cell r="FL116">
            <v>16</v>
          </cell>
          <cell r="FM116">
            <v>92</v>
          </cell>
          <cell r="FN116">
            <v>14</v>
          </cell>
          <cell r="FO116">
            <v>15</v>
          </cell>
          <cell r="FP116">
            <v>14</v>
          </cell>
          <cell r="FQ116">
            <v>8</v>
          </cell>
          <cell r="FR116">
            <v>15</v>
          </cell>
          <cell r="FS116">
            <v>16</v>
          </cell>
          <cell r="FT116">
            <v>7</v>
          </cell>
          <cell r="FU116">
            <v>89</v>
          </cell>
          <cell r="FV116">
            <v>10</v>
          </cell>
          <cell r="FW116">
            <v>15</v>
          </cell>
          <cell r="FX116">
            <v>18</v>
          </cell>
          <cell r="FY116">
            <v>12</v>
          </cell>
          <cell r="FZ116">
            <v>9</v>
          </cell>
          <cell r="GA116">
            <v>16</v>
          </cell>
          <cell r="GB116">
            <v>17</v>
          </cell>
          <cell r="GC116">
            <v>97</v>
          </cell>
          <cell r="GD116">
            <v>14</v>
          </cell>
          <cell r="GE116">
            <v>9</v>
          </cell>
          <cell r="GF116">
            <v>15</v>
          </cell>
          <cell r="GG116">
            <v>20</v>
          </cell>
          <cell r="GH116">
            <v>11</v>
          </cell>
          <cell r="GI116">
            <v>10</v>
          </cell>
          <cell r="GJ116">
            <v>15</v>
          </cell>
          <cell r="GK116">
            <v>94</v>
          </cell>
          <cell r="GL116">
            <v>15</v>
          </cell>
          <cell r="GM116">
            <v>14</v>
          </cell>
          <cell r="GN116">
            <v>9</v>
          </cell>
          <cell r="GO116">
            <v>15</v>
          </cell>
          <cell r="GP116">
            <v>20</v>
          </cell>
          <cell r="GQ116">
            <v>11</v>
          </cell>
          <cell r="GR116">
            <v>10</v>
          </cell>
          <cell r="GS116">
            <v>94</v>
          </cell>
        </row>
        <row r="117">
          <cell r="A117">
            <v>3903</v>
          </cell>
          <cell r="B117" t="str">
            <v>Knaresborough St John's Church of England Primary School</v>
          </cell>
          <cell r="D117" t="str">
            <v>Academy</v>
          </cell>
          <cell r="E117">
            <v>367</v>
          </cell>
          <cell r="F117">
            <v>411</v>
          </cell>
          <cell r="G117">
            <v>50</v>
          </cell>
          <cell r="H117" t="str">
            <v>Harrogate 009</v>
          </cell>
          <cell r="I117" t="str">
            <v>North Yorkshire</v>
          </cell>
          <cell r="J117" t="str">
            <v>Leeds Diocese (CE)</v>
          </cell>
          <cell r="K117">
            <v>210</v>
          </cell>
          <cell r="L117">
            <v>0</v>
          </cell>
          <cell r="M117">
            <v>0</v>
          </cell>
          <cell r="N117">
            <v>210</v>
          </cell>
          <cell r="O117">
            <v>52.5</v>
          </cell>
          <cell r="P117">
            <v>8152615</v>
          </cell>
          <cell r="Q117" t="str">
            <v>Knaresborough Primary</v>
          </cell>
          <cell r="R117" t="str">
            <v>Sue Turley</v>
          </cell>
          <cell r="S117">
            <v>188</v>
          </cell>
          <cell r="T117">
            <v>99</v>
          </cell>
          <cell r="U117">
            <v>694</v>
          </cell>
          <cell r="AC117">
            <v>30</v>
          </cell>
          <cell r="AD117">
            <v>31</v>
          </cell>
          <cell r="AE117">
            <v>49</v>
          </cell>
          <cell r="AF117">
            <v>31</v>
          </cell>
          <cell r="AG117">
            <v>47</v>
          </cell>
          <cell r="AH117">
            <v>49</v>
          </cell>
          <cell r="AI117">
            <v>46</v>
          </cell>
          <cell r="AJ117">
            <v>35</v>
          </cell>
          <cell r="AK117">
            <v>32</v>
          </cell>
          <cell r="AL117">
            <v>34</v>
          </cell>
          <cell r="AM117">
            <v>46</v>
          </cell>
          <cell r="AN117">
            <v>35</v>
          </cell>
          <cell r="AO117">
            <v>46</v>
          </cell>
          <cell r="AP117">
            <v>55</v>
          </cell>
          <cell r="AQ117">
            <v>39</v>
          </cell>
          <cell r="AR117">
            <v>38</v>
          </cell>
          <cell r="AS117">
            <v>31</v>
          </cell>
          <cell r="AT117">
            <v>34</v>
          </cell>
          <cell r="AU117">
            <v>47</v>
          </cell>
          <cell r="AV117">
            <v>38</v>
          </cell>
          <cell r="AW117">
            <v>46</v>
          </cell>
          <cell r="AX117">
            <v>273</v>
          </cell>
          <cell r="AY117">
            <v>27</v>
          </cell>
          <cell r="AZ117">
            <v>44</v>
          </cell>
          <cell r="BA117">
            <v>41</v>
          </cell>
          <cell r="BB117">
            <v>32</v>
          </cell>
          <cell r="BC117">
            <v>36</v>
          </cell>
          <cell r="BD117">
            <v>49</v>
          </cell>
          <cell r="BE117">
            <v>44</v>
          </cell>
          <cell r="BF117">
            <v>49</v>
          </cell>
          <cell r="BG117">
            <v>30</v>
          </cell>
          <cell r="BH117">
            <v>46</v>
          </cell>
          <cell r="BI117">
            <v>41</v>
          </cell>
          <cell r="BJ117">
            <v>38</v>
          </cell>
          <cell r="BK117">
            <v>37</v>
          </cell>
          <cell r="BL117">
            <v>51</v>
          </cell>
          <cell r="BM117">
            <v>292</v>
          </cell>
          <cell r="BN117">
            <v>42</v>
          </cell>
          <cell r="BO117">
            <v>52</v>
          </cell>
          <cell r="BP117">
            <v>36</v>
          </cell>
          <cell r="BQ117">
            <v>48</v>
          </cell>
          <cell r="BR117">
            <v>47</v>
          </cell>
          <cell r="BS117">
            <v>41</v>
          </cell>
          <cell r="BT117">
            <v>41</v>
          </cell>
          <cell r="BU117">
            <v>307</v>
          </cell>
          <cell r="BV117">
            <v>40</v>
          </cell>
          <cell r="BW117">
            <v>44</v>
          </cell>
          <cell r="BX117">
            <v>56</v>
          </cell>
          <cell r="BY117">
            <v>39</v>
          </cell>
          <cell r="BZ117">
            <v>50</v>
          </cell>
          <cell r="CA117">
            <v>47</v>
          </cell>
          <cell r="CB117">
            <v>40</v>
          </cell>
          <cell r="CC117">
            <v>316</v>
          </cell>
          <cell r="CD117">
            <v>50</v>
          </cell>
          <cell r="CE117">
            <v>40</v>
          </cell>
          <cell r="CF117">
            <v>44</v>
          </cell>
          <cell r="CG117">
            <v>56</v>
          </cell>
          <cell r="CH117">
            <v>41</v>
          </cell>
          <cell r="CI117">
            <v>46</v>
          </cell>
          <cell r="CJ117">
            <v>48</v>
          </cell>
          <cell r="CK117">
            <v>325</v>
          </cell>
          <cell r="CL117">
            <v>34</v>
          </cell>
          <cell r="CM117">
            <v>49</v>
          </cell>
          <cell r="CN117">
            <v>42</v>
          </cell>
          <cell r="CO117">
            <v>46</v>
          </cell>
          <cell r="CP117">
            <v>56</v>
          </cell>
          <cell r="CQ117">
            <v>37</v>
          </cell>
          <cell r="CR117">
            <v>45</v>
          </cell>
          <cell r="CS117">
            <v>309</v>
          </cell>
          <cell r="CT117">
            <v>47</v>
          </cell>
          <cell r="CU117">
            <v>40</v>
          </cell>
          <cell r="CV117">
            <v>50</v>
          </cell>
          <cell r="CW117">
            <v>43</v>
          </cell>
          <cell r="CX117">
            <v>46</v>
          </cell>
          <cell r="CY117">
            <v>60</v>
          </cell>
          <cell r="CZ117">
            <v>37</v>
          </cell>
          <cell r="DA117">
            <v>323</v>
          </cell>
          <cell r="DB117">
            <v>51</v>
          </cell>
          <cell r="DC117">
            <v>45</v>
          </cell>
          <cell r="DD117">
            <v>42</v>
          </cell>
          <cell r="DE117">
            <v>47</v>
          </cell>
          <cell r="DF117">
            <v>43</v>
          </cell>
          <cell r="DG117">
            <v>49</v>
          </cell>
          <cell r="DH117">
            <v>60</v>
          </cell>
          <cell r="DI117">
            <v>337</v>
          </cell>
          <cell r="DJ117">
            <v>45</v>
          </cell>
          <cell r="DK117">
            <v>53</v>
          </cell>
          <cell r="DL117">
            <v>46</v>
          </cell>
          <cell r="DM117">
            <v>43</v>
          </cell>
          <cell r="DN117">
            <v>47</v>
          </cell>
          <cell r="DO117">
            <v>43</v>
          </cell>
          <cell r="DP117">
            <v>50</v>
          </cell>
          <cell r="DQ117">
            <v>327</v>
          </cell>
          <cell r="DR117">
            <v>50</v>
          </cell>
          <cell r="DS117">
            <v>44</v>
          </cell>
          <cell r="DT117">
            <v>52</v>
          </cell>
          <cell r="DU117">
            <v>46</v>
          </cell>
          <cell r="DV117">
            <v>47</v>
          </cell>
          <cell r="DW117">
            <v>48</v>
          </cell>
          <cell r="DX117">
            <v>43</v>
          </cell>
          <cell r="DY117">
            <v>330</v>
          </cell>
          <cell r="DZ117">
            <v>54</v>
          </cell>
          <cell r="EA117">
            <v>53</v>
          </cell>
          <cell r="EB117">
            <v>44</v>
          </cell>
          <cell r="EC117">
            <v>52</v>
          </cell>
          <cell r="ED117">
            <v>45</v>
          </cell>
          <cell r="EE117">
            <v>47</v>
          </cell>
          <cell r="EF117">
            <v>47</v>
          </cell>
          <cell r="EG117">
            <v>342</v>
          </cell>
          <cell r="EH117">
            <v>43</v>
          </cell>
          <cell r="EI117">
            <v>53</v>
          </cell>
          <cell r="EJ117">
            <v>51</v>
          </cell>
          <cell r="EK117">
            <v>41</v>
          </cell>
          <cell r="EL117">
            <v>51</v>
          </cell>
          <cell r="EM117">
            <v>46</v>
          </cell>
          <cell r="EN117">
            <v>46</v>
          </cell>
          <cell r="EO117">
            <v>331</v>
          </cell>
          <cell r="EP117">
            <v>48</v>
          </cell>
          <cell r="EQ117">
            <v>43</v>
          </cell>
          <cell r="ER117">
            <v>53</v>
          </cell>
          <cell r="ES117">
            <v>49</v>
          </cell>
          <cell r="ET117">
            <v>43</v>
          </cell>
          <cell r="EU117">
            <v>48</v>
          </cell>
          <cell r="EV117">
            <v>47</v>
          </cell>
          <cell r="EW117">
            <v>331</v>
          </cell>
          <cell r="EX117">
            <v>42</v>
          </cell>
          <cell r="EY117">
            <v>47</v>
          </cell>
          <cell r="EZ117">
            <v>44</v>
          </cell>
          <cell r="FA117">
            <v>52</v>
          </cell>
          <cell r="FB117">
            <v>48</v>
          </cell>
          <cell r="FC117">
            <v>44</v>
          </cell>
          <cell r="FD117">
            <v>48</v>
          </cell>
          <cell r="FE117">
            <v>325</v>
          </cell>
          <cell r="FF117">
            <v>38</v>
          </cell>
          <cell r="FG117">
            <v>38</v>
          </cell>
          <cell r="FH117">
            <v>48</v>
          </cell>
          <cell r="FI117">
            <v>44</v>
          </cell>
          <cell r="FJ117">
            <v>52</v>
          </cell>
          <cell r="FK117">
            <v>47</v>
          </cell>
          <cell r="FL117">
            <v>44</v>
          </cell>
          <cell r="FM117">
            <v>311</v>
          </cell>
          <cell r="FN117">
            <v>27</v>
          </cell>
          <cell r="FO117">
            <v>40</v>
          </cell>
          <cell r="FP117">
            <v>40</v>
          </cell>
          <cell r="FQ117">
            <v>48</v>
          </cell>
          <cell r="FR117">
            <v>42</v>
          </cell>
          <cell r="FS117">
            <v>50</v>
          </cell>
          <cell r="FT117">
            <v>46</v>
          </cell>
          <cell r="FU117">
            <v>293</v>
          </cell>
          <cell r="FV117">
            <v>38</v>
          </cell>
          <cell r="FW117">
            <v>28</v>
          </cell>
          <cell r="FX117">
            <v>43</v>
          </cell>
          <cell r="FY117">
            <v>36</v>
          </cell>
          <cell r="FZ117">
            <v>48</v>
          </cell>
          <cell r="GA117">
            <v>42</v>
          </cell>
          <cell r="GB117">
            <v>51</v>
          </cell>
          <cell r="GC117">
            <v>286</v>
          </cell>
          <cell r="GD117">
            <v>50</v>
          </cell>
          <cell r="GE117">
            <v>39</v>
          </cell>
          <cell r="GF117">
            <v>29</v>
          </cell>
          <cell r="GG117">
            <v>45</v>
          </cell>
          <cell r="GH117">
            <v>35</v>
          </cell>
          <cell r="GI117">
            <v>44</v>
          </cell>
          <cell r="GJ117">
            <v>40</v>
          </cell>
          <cell r="GK117">
            <v>282</v>
          </cell>
          <cell r="GL117">
            <v>34</v>
          </cell>
          <cell r="GM117">
            <v>50</v>
          </cell>
          <cell r="GN117">
            <v>39</v>
          </cell>
          <cell r="GO117">
            <v>29</v>
          </cell>
          <cell r="GP117">
            <v>45</v>
          </cell>
          <cell r="GQ117">
            <v>35</v>
          </cell>
          <cell r="GR117">
            <v>44</v>
          </cell>
          <cell r="GS117">
            <v>276</v>
          </cell>
        </row>
        <row r="118">
          <cell r="A118">
            <v>3255</v>
          </cell>
          <cell r="B118" t="str">
            <v>Long Marston Church of England Voluntary Controlled Primary School</v>
          </cell>
          <cell r="E118">
            <v>83</v>
          </cell>
          <cell r="F118">
            <v>83</v>
          </cell>
          <cell r="G118">
            <v>8</v>
          </cell>
          <cell r="H118" t="str">
            <v>Harrogate 016</v>
          </cell>
          <cell r="I118" t="str">
            <v>North Yorkshire</v>
          </cell>
          <cell r="J118" t="str">
            <v>York</v>
          </cell>
          <cell r="K118">
            <v>7</v>
          </cell>
          <cell r="L118">
            <v>0</v>
          </cell>
          <cell r="M118">
            <v>0</v>
          </cell>
          <cell r="N118">
            <v>7</v>
          </cell>
          <cell r="O118">
            <v>1.75</v>
          </cell>
          <cell r="P118">
            <v>8152601</v>
          </cell>
          <cell r="Q118" t="str">
            <v>Ainsty</v>
          </cell>
          <cell r="R118" t="str">
            <v>Sue Turley</v>
          </cell>
          <cell r="S118">
            <v>21</v>
          </cell>
          <cell r="T118">
            <v>26</v>
          </cell>
          <cell r="U118">
            <v>26</v>
          </cell>
          <cell r="V118">
            <v>5</v>
          </cell>
          <cell r="W118">
            <v>7</v>
          </cell>
          <cell r="X118">
            <v>5</v>
          </cell>
          <cell r="Y118">
            <v>9</v>
          </cell>
          <cell r="Z118">
            <v>4</v>
          </cell>
          <cell r="AA118">
            <v>4</v>
          </cell>
          <cell r="AB118">
            <v>10</v>
          </cell>
          <cell r="AC118">
            <v>5</v>
          </cell>
          <cell r="AD118">
            <v>5</v>
          </cell>
          <cell r="AE118">
            <v>8</v>
          </cell>
          <cell r="AF118">
            <v>4</v>
          </cell>
          <cell r="AG118">
            <v>9</v>
          </cell>
          <cell r="AH118">
            <v>4</v>
          </cell>
          <cell r="AI118">
            <v>3</v>
          </cell>
          <cell r="AJ118">
            <v>8</v>
          </cell>
          <cell r="AK118">
            <v>6</v>
          </cell>
          <cell r="AL118">
            <v>7</v>
          </cell>
          <cell r="AM118">
            <v>11</v>
          </cell>
          <cell r="AN118">
            <v>5</v>
          </cell>
          <cell r="AO118">
            <v>11</v>
          </cell>
          <cell r="AP118">
            <v>4</v>
          </cell>
          <cell r="AQ118">
            <v>4</v>
          </cell>
          <cell r="AR118">
            <v>10</v>
          </cell>
          <cell r="AS118">
            <v>5</v>
          </cell>
          <cell r="AT118">
            <v>7</v>
          </cell>
          <cell r="AU118">
            <v>10</v>
          </cell>
          <cell r="AV118">
            <v>4</v>
          </cell>
          <cell r="AW118">
            <v>12</v>
          </cell>
          <cell r="AX118">
            <v>52</v>
          </cell>
          <cell r="AY118">
            <v>1</v>
          </cell>
          <cell r="AZ118">
            <v>6</v>
          </cell>
          <cell r="BA118">
            <v>9</v>
          </cell>
          <cell r="BB118">
            <v>9</v>
          </cell>
          <cell r="BC118">
            <v>7</v>
          </cell>
          <cell r="BD118">
            <v>11</v>
          </cell>
          <cell r="BE118">
            <v>6</v>
          </cell>
          <cell r="BF118">
            <v>9</v>
          </cell>
          <cell r="BG118">
            <v>2</v>
          </cell>
          <cell r="BH118">
            <v>5</v>
          </cell>
          <cell r="BI118">
            <v>9</v>
          </cell>
          <cell r="BJ118">
            <v>10</v>
          </cell>
          <cell r="BK118">
            <v>7</v>
          </cell>
          <cell r="BL118">
            <v>10</v>
          </cell>
          <cell r="BM118">
            <v>52</v>
          </cell>
          <cell r="BN118">
            <v>8</v>
          </cell>
          <cell r="BO118">
            <v>10</v>
          </cell>
          <cell r="BP118">
            <v>2</v>
          </cell>
          <cell r="BQ118">
            <v>6</v>
          </cell>
          <cell r="BR118">
            <v>8</v>
          </cell>
          <cell r="BS118">
            <v>10</v>
          </cell>
          <cell r="BT118">
            <v>7</v>
          </cell>
          <cell r="BU118">
            <v>51</v>
          </cell>
          <cell r="BV118">
            <v>8</v>
          </cell>
          <cell r="BW118">
            <v>7</v>
          </cell>
          <cell r="BX118">
            <v>10</v>
          </cell>
          <cell r="BY118">
            <v>2</v>
          </cell>
          <cell r="BZ118">
            <v>6</v>
          </cell>
          <cell r="CA118">
            <v>8</v>
          </cell>
          <cell r="CB118">
            <v>7</v>
          </cell>
          <cell r="CC118">
            <v>48</v>
          </cell>
          <cell r="CD118">
            <v>7</v>
          </cell>
          <cell r="CE118">
            <v>8</v>
          </cell>
          <cell r="CF118">
            <v>9</v>
          </cell>
          <cell r="CG118">
            <v>10</v>
          </cell>
          <cell r="CH118">
            <v>1</v>
          </cell>
          <cell r="CI118">
            <v>6</v>
          </cell>
          <cell r="CJ118">
            <v>8</v>
          </cell>
          <cell r="CK118">
            <v>49</v>
          </cell>
          <cell r="CL118">
            <v>6</v>
          </cell>
          <cell r="CM118">
            <v>8</v>
          </cell>
          <cell r="CN118">
            <v>8</v>
          </cell>
          <cell r="CO118">
            <v>9</v>
          </cell>
          <cell r="CP118">
            <v>10</v>
          </cell>
          <cell r="CQ118">
            <v>1</v>
          </cell>
          <cell r="CR118">
            <v>1</v>
          </cell>
          <cell r="CS118">
            <v>43</v>
          </cell>
          <cell r="CT118">
            <v>10</v>
          </cell>
          <cell r="CU118">
            <v>6</v>
          </cell>
          <cell r="CV118">
            <v>10</v>
          </cell>
          <cell r="CW118">
            <v>8</v>
          </cell>
          <cell r="CX118">
            <v>10</v>
          </cell>
          <cell r="CY118">
            <v>10</v>
          </cell>
          <cell r="CZ118">
            <v>1</v>
          </cell>
          <cell r="DA118">
            <v>55</v>
          </cell>
          <cell r="DB118">
            <v>4</v>
          </cell>
          <cell r="DC118">
            <v>10</v>
          </cell>
          <cell r="DD118">
            <v>5</v>
          </cell>
          <cell r="DE118">
            <v>10</v>
          </cell>
          <cell r="DF118">
            <v>9</v>
          </cell>
          <cell r="DG118">
            <v>9</v>
          </cell>
          <cell r="DH118">
            <v>9</v>
          </cell>
          <cell r="DI118">
            <v>56</v>
          </cell>
          <cell r="DJ118">
            <v>5</v>
          </cell>
          <cell r="DK118">
            <v>4</v>
          </cell>
          <cell r="DL118">
            <v>8</v>
          </cell>
          <cell r="DM118">
            <v>6</v>
          </cell>
          <cell r="DN118">
            <v>8</v>
          </cell>
          <cell r="DO118">
            <v>8</v>
          </cell>
          <cell r="DP118">
            <v>9</v>
          </cell>
          <cell r="DQ118">
            <v>48</v>
          </cell>
          <cell r="DR118">
            <v>3</v>
          </cell>
          <cell r="DS118">
            <v>4</v>
          </cell>
          <cell r="DT118">
            <v>4</v>
          </cell>
          <cell r="DU118">
            <v>8</v>
          </cell>
          <cell r="DV118">
            <v>3</v>
          </cell>
          <cell r="DW118">
            <v>1</v>
          </cell>
          <cell r="DX118">
            <v>3</v>
          </cell>
          <cell r="DY118">
            <v>26</v>
          </cell>
          <cell r="DZ118">
            <v>8</v>
          </cell>
          <cell r="EA118">
            <v>3</v>
          </cell>
          <cell r="EB118">
            <v>4</v>
          </cell>
          <cell r="EC118">
            <v>5</v>
          </cell>
          <cell r="ED118">
            <v>5</v>
          </cell>
          <cell r="EE118">
            <v>1</v>
          </cell>
          <cell r="EF118">
            <v>2</v>
          </cell>
          <cell r="EG118">
            <v>28</v>
          </cell>
          <cell r="EH118">
            <v>10</v>
          </cell>
          <cell r="EI118">
            <v>11</v>
          </cell>
          <cell r="EJ118">
            <v>4</v>
          </cell>
          <cell r="EK118">
            <v>5</v>
          </cell>
          <cell r="EL118">
            <v>6</v>
          </cell>
          <cell r="EM118">
            <v>6</v>
          </cell>
          <cell r="EN118">
            <v>1</v>
          </cell>
          <cell r="EO118">
            <v>43</v>
          </cell>
          <cell r="EP118">
            <v>11</v>
          </cell>
          <cell r="EQ118">
            <v>10</v>
          </cell>
          <cell r="ER118">
            <v>6</v>
          </cell>
          <cell r="ES118">
            <v>4</v>
          </cell>
          <cell r="ET118">
            <v>3</v>
          </cell>
          <cell r="EU118">
            <v>5</v>
          </cell>
          <cell r="EV118">
            <v>7</v>
          </cell>
          <cell r="EW118">
            <v>46</v>
          </cell>
          <cell r="EX118">
            <v>6</v>
          </cell>
          <cell r="EY118">
            <v>10</v>
          </cell>
          <cell r="EZ118">
            <v>11</v>
          </cell>
          <cell r="FA118">
            <v>6</v>
          </cell>
          <cell r="FB118">
            <v>4</v>
          </cell>
          <cell r="FC118">
            <v>0</v>
          </cell>
          <cell r="FD118">
            <v>4</v>
          </cell>
          <cell r="FE118">
            <v>41</v>
          </cell>
          <cell r="FF118">
            <v>4</v>
          </cell>
          <cell r="FG118">
            <v>6</v>
          </cell>
          <cell r="FH118">
            <v>10</v>
          </cell>
          <cell r="FI118">
            <v>9</v>
          </cell>
          <cell r="FJ118">
            <v>5</v>
          </cell>
          <cell r="FK118">
            <v>4</v>
          </cell>
          <cell r="FL118">
            <v>0</v>
          </cell>
          <cell r="FM118">
            <v>38</v>
          </cell>
          <cell r="FN118">
            <v>12</v>
          </cell>
          <cell r="FO118">
            <v>5</v>
          </cell>
          <cell r="FP118">
            <v>4</v>
          </cell>
          <cell r="FQ118">
            <v>10</v>
          </cell>
          <cell r="FR118">
            <v>9</v>
          </cell>
          <cell r="FS118">
            <v>3</v>
          </cell>
          <cell r="FT118">
            <v>4</v>
          </cell>
          <cell r="FU118">
            <v>47</v>
          </cell>
          <cell r="FV118">
            <v>4</v>
          </cell>
          <cell r="FW118">
            <v>12</v>
          </cell>
          <cell r="FX118">
            <v>4</v>
          </cell>
          <cell r="FY118">
            <v>3</v>
          </cell>
          <cell r="FZ118">
            <v>10</v>
          </cell>
          <cell r="GA118">
            <v>8</v>
          </cell>
          <cell r="GB118">
            <v>3</v>
          </cell>
          <cell r="GC118">
            <v>44</v>
          </cell>
          <cell r="GD118">
            <v>9</v>
          </cell>
          <cell r="GE118">
            <v>4</v>
          </cell>
          <cell r="GF118">
            <v>12</v>
          </cell>
          <cell r="GG118">
            <v>5</v>
          </cell>
          <cell r="GH118">
            <v>3</v>
          </cell>
          <cell r="GI118">
            <v>11</v>
          </cell>
          <cell r="GJ118">
            <v>8</v>
          </cell>
          <cell r="GK118">
            <v>52</v>
          </cell>
          <cell r="GL118">
            <v>4</v>
          </cell>
          <cell r="GM118">
            <v>9</v>
          </cell>
          <cell r="GN118">
            <v>4</v>
          </cell>
          <cell r="GO118">
            <v>12</v>
          </cell>
          <cell r="GP118">
            <v>5</v>
          </cell>
          <cell r="GQ118">
            <v>3</v>
          </cell>
          <cell r="GR118">
            <v>11</v>
          </cell>
          <cell r="GS118">
            <v>48</v>
          </cell>
        </row>
        <row r="119">
          <cell r="A119">
            <v>3256</v>
          </cell>
          <cell r="B119" t="str">
            <v>Markington Church of England Primary &amp; Nursery School</v>
          </cell>
          <cell r="E119">
            <v>84</v>
          </cell>
          <cell r="F119">
            <v>88</v>
          </cell>
          <cell r="G119">
            <v>12</v>
          </cell>
          <cell r="H119" t="str">
            <v>Harrogate 003</v>
          </cell>
          <cell r="I119" t="str">
            <v>North Yorkshire</v>
          </cell>
          <cell r="J119" t="str">
            <v>Leeds Diocese (CE)</v>
          </cell>
          <cell r="K119">
            <v>8</v>
          </cell>
          <cell r="L119">
            <v>0</v>
          </cell>
          <cell r="M119">
            <v>0</v>
          </cell>
          <cell r="N119">
            <v>8</v>
          </cell>
          <cell r="O119">
            <v>2</v>
          </cell>
          <cell r="P119">
            <v>8152604</v>
          </cell>
          <cell r="Q119" t="str">
            <v>Boroughbridge outer area south</v>
          </cell>
          <cell r="R119" t="str">
            <v>Sue Turley</v>
          </cell>
          <cell r="S119">
            <v>24</v>
          </cell>
          <cell r="T119">
            <v>24</v>
          </cell>
          <cell r="U119">
            <v>51</v>
          </cell>
          <cell r="V119">
            <v>6</v>
          </cell>
          <cell r="W119">
            <v>12</v>
          </cell>
          <cell r="X119">
            <v>7</v>
          </cell>
          <cell r="Y119">
            <v>13</v>
          </cell>
          <cell r="Z119">
            <v>7</v>
          </cell>
          <cell r="AA119">
            <v>6</v>
          </cell>
          <cell r="AB119">
            <v>10</v>
          </cell>
          <cell r="AC119">
            <v>5</v>
          </cell>
          <cell r="AD119">
            <v>8</v>
          </cell>
          <cell r="AE119">
            <v>9</v>
          </cell>
          <cell r="AF119">
            <v>10</v>
          </cell>
          <cell r="AG119">
            <v>12</v>
          </cell>
          <cell r="AH119">
            <v>7</v>
          </cell>
          <cell r="AI119">
            <v>6</v>
          </cell>
          <cell r="AJ119">
            <v>10</v>
          </cell>
          <cell r="AK119">
            <v>6</v>
          </cell>
          <cell r="AL119">
            <v>9</v>
          </cell>
          <cell r="AM119">
            <v>11</v>
          </cell>
          <cell r="AN119">
            <v>13</v>
          </cell>
          <cell r="AO119">
            <v>11</v>
          </cell>
          <cell r="AP119">
            <v>7</v>
          </cell>
          <cell r="AQ119">
            <v>11</v>
          </cell>
          <cell r="AR119">
            <v>11</v>
          </cell>
          <cell r="AS119">
            <v>6</v>
          </cell>
          <cell r="AT119">
            <v>10</v>
          </cell>
          <cell r="AU119">
            <v>11</v>
          </cell>
          <cell r="AV119">
            <v>13</v>
          </cell>
          <cell r="AW119">
            <v>11</v>
          </cell>
          <cell r="AX119">
            <v>73</v>
          </cell>
          <cell r="AY119">
            <v>5</v>
          </cell>
          <cell r="AZ119">
            <v>11</v>
          </cell>
          <cell r="BA119">
            <v>11</v>
          </cell>
          <cell r="BB119">
            <v>6</v>
          </cell>
          <cell r="BC119">
            <v>10</v>
          </cell>
          <cell r="BD119">
            <v>12</v>
          </cell>
          <cell r="BE119">
            <v>11</v>
          </cell>
          <cell r="BF119">
            <v>7</v>
          </cell>
          <cell r="BG119">
            <v>5</v>
          </cell>
          <cell r="BH119">
            <v>11</v>
          </cell>
          <cell r="BI119">
            <v>11</v>
          </cell>
          <cell r="BJ119">
            <v>7</v>
          </cell>
          <cell r="BK119">
            <v>10</v>
          </cell>
          <cell r="BL119">
            <v>12</v>
          </cell>
          <cell r="BM119">
            <v>63</v>
          </cell>
          <cell r="BN119">
            <v>5</v>
          </cell>
          <cell r="BO119">
            <v>6</v>
          </cell>
          <cell r="BP119">
            <v>7</v>
          </cell>
          <cell r="BQ119">
            <v>10</v>
          </cell>
          <cell r="BR119">
            <v>11</v>
          </cell>
          <cell r="BS119">
            <v>9</v>
          </cell>
          <cell r="BT119">
            <v>7</v>
          </cell>
          <cell r="BU119">
            <v>55</v>
          </cell>
          <cell r="BV119">
            <v>4</v>
          </cell>
          <cell r="BW119">
            <v>4</v>
          </cell>
          <cell r="BX119">
            <v>8</v>
          </cell>
          <cell r="BY119">
            <v>7</v>
          </cell>
          <cell r="BZ119">
            <v>11</v>
          </cell>
          <cell r="CA119">
            <v>9</v>
          </cell>
          <cell r="CB119">
            <v>9</v>
          </cell>
          <cell r="CC119">
            <v>52</v>
          </cell>
          <cell r="CD119">
            <v>6</v>
          </cell>
          <cell r="CE119">
            <v>4</v>
          </cell>
          <cell r="CF119">
            <v>5</v>
          </cell>
          <cell r="CG119">
            <v>8</v>
          </cell>
          <cell r="CH119">
            <v>6</v>
          </cell>
          <cell r="CI119">
            <v>11</v>
          </cell>
          <cell r="CJ119">
            <v>10</v>
          </cell>
          <cell r="CK119">
            <v>50</v>
          </cell>
          <cell r="CL119">
            <v>6</v>
          </cell>
          <cell r="CM119">
            <v>6</v>
          </cell>
          <cell r="CN119">
            <v>7</v>
          </cell>
          <cell r="CO119">
            <v>8</v>
          </cell>
          <cell r="CP119">
            <v>9</v>
          </cell>
          <cell r="CQ119">
            <v>8</v>
          </cell>
          <cell r="CR119">
            <v>12</v>
          </cell>
          <cell r="CS119">
            <v>56</v>
          </cell>
          <cell r="CT119">
            <v>12</v>
          </cell>
          <cell r="CU119">
            <v>6</v>
          </cell>
          <cell r="CV119">
            <v>7</v>
          </cell>
          <cell r="CW119">
            <v>6</v>
          </cell>
          <cell r="CX119">
            <v>7</v>
          </cell>
          <cell r="CY119">
            <v>8</v>
          </cell>
          <cell r="CZ119">
            <v>10</v>
          </cell>
          <cell r="DA119">
            <v>56</v>
          </cell>
          <cell r="DB119">
            <v>9</v>
          </cell>
          <cell r="DC119">
            <v>12</v>
          </cell>
          <cell r="DD119">
            <v>6</v>
          </cell>
          <cell r="DE119">
            <v>8</v>
          </cell>
          <cell r="DF119">
            <v>4</v>
          </cell>
          <cell r="DG119">
            <v>7</v>
          </cell>
          <cell r="DH119">
            <v>8</v>
          </cell>
          <cell r="DI119">
            <v>54</v>
          </cell>
          <cell r="DJ119">
            <v>3</v>
          </cell>
          <cell r="DK119">
            <v>7</v>
          </cell>
          <cell r="DL119">
            <v>11</v>
          </cell>
          <cell r="DM119">
            <v>4</v>
          </cell>
          <cell r="DN119">
            <v>8</v>
          </cell>
          <cell r="DO119">
            <v>3</v>
          </cell>
          <cell r="DP119">
            <v>6</v>
          </cell>
          <cell r="DQ119">
            <v>42</v>
          </cell>
          <cell r="DR119">
            <v>3</v>
          </cell>
          <cell r="DS119">
            <v>2</v>
          </cell>
          <cell r="DT119">
            <v>10</v>
          </cell>
          <cell r="DU119">
            <v>11</v>
          </cell>
          <cell r="DV119">
            <v>3</v>
          </cell>
          <cell r="DW119">
            <v>7</v>
          </cell>
          <cell r="DX119">
            <v>4</v>
          </cell>
          <cell r="DY119">
            <v>40</v>
          </cell>
          <cell r="DZ119">
            <v>5</v>
          </cell>
          <cell r="EA119">
            <v>2</v>
          </cell>
          <cell r="EB119">
            <v>4</v>
          </cell>
          <cell r="EC119">
            <v>11</v>
          </cell>
          <cell r="ED119">
            <v>9</v>
          </cell>
          <cell r="EE119">
            <v>3</v>
          </cell>
          <cell r="EF119">
            <v>7</v>
          </cell>
          <cell r="EG119">
            <v>41</v>
          </cell>
          <cell r="EH119">
            <v>5</v>
          </cell>
          <cell r="EI119">
            <v>5</v>
          </cell>
          <cell r="EJ119">
            <v>0</v>
          </cell>
          <cell r="EK119">
            <v>5</v>
          </cell>
          <cell r="EL119">
            <v>8</v>
          </cell>
          <cell r="EM119">
            <v>6</v>
          </cell>
          <cell r="EN119">
            <v>3</v>
          </cell>
          <cell r="EO119">
            <v>32</v>
          </cell>
          <cell r="EP119">
            <v>1</v>
          </cell>
          <cell r="EQ119">
            <v>4</v>
          </cell>
          <cell r="ER119">
            <v>3</v>
          </cell>
          <cell r="ES119">
            <v>3</v>
          </cell>
          <cell r="ET119">
            <v>5</v>
          </cell>
          <cell r="EU119">
            <v>9</v>
          </cell>
          <cell r="EV119">
            <v>8</v>
          </cell>
          <cell r="EW119">
            <v>33</v>
          </cell>
          <cell r="EX119">
            <v>8</v>
          </cell>
          <cell r="EY119">
            <v>2</v>
          </cell>
          <cell r="EZ119">
            <v>3</v>
          </cell>
          <cell r="FA119">
            <v>3</v>
          </cell>
          <cell r="FB119">
            <v>2</v>
          </cell>
          <cell r="FC119">
            <v>6</v>
          </cell>
          <cell r="FD119">
            <v>8</v>
          </cell>
          <cell r="FE119">
            <v>32</v>
          </cell>
          <cell r="FF119">
            <v>4</v>
          </cell>
          <cell r="FG119">
            <v>7</v>
          </cell>
          <cell r="FH119">
            <v>2</v>
          </cell>
          <cell r="FI119">
            <v>4</v>
          </cell>
          <cell r="FJ119">
            <v>2</v>
          </cell>
          <cell r="FK119">
            <v>1</v>
          </cell>
          <cell r="FL119">
            <v>6</v>
          </cell>
          <cell r="FM119">
            <v>26</v>
          </cell>
          <cell r="FN119">
            <v>5</v>
          </cell>
          <cell r="FO119">
            <v>4</v>
          </cell>
          <cell r="FP119">
            <v>11</v>
          </cell>
          <cell r="FQ119">
            <v>3</v>
          </cell>
          <cell r="FR119">
            <v>4</v>
          </cell>
          <cell r="FS119">
            <v>2</v>
          </cell>
          <cell r="FT119">
            <v>1</v>
          </cell>
          <cell r="FU119">
            <v>30</v>
          </cell>
          <cell r="FV119">
            <v>11</v>
          </cell>
          <cell r="FW119">
            <v>5</v>
          </cell>
          <cell r="FX119">
            <v>3</v>
          </cell>
          <cell r="FY119">
            <v>13</v>
          </cell>
          <cell r="FZ119">
            <v>4</v>
          </cell>
          <cell r="GA119">
            <v>2</v>
          </cell>
          <cell r="GB119">
            <v>2</v>
          </cell>
          <cell r="GC119">
            <v>40</v>
          </cell>
          <cell r="GD119">
            <v>6</v>
          </cell>
          <cell r="GE119">
            <v>11</v>
          </cell>
          <cell r="GF119">
            <v>6</v>
          </cell>
          <cell r="GG119">
            <v>3</v>
          </cell>
          <cell r="GH119">
            <v>12</v>
          </cell>
          <cell r="GI119">
            <v>7</v>
          </cell>
          <cell r="GJ119">
            <v>2</v>
          </cell>
          <cell r="GK119">
            <v>47</v>
          </cell>
          <cell r="GL119">
            <v>6</v>
          </cell>
          <cell r="GM119">
            <v>6</v>
          </cell>
          <cell r="GN119">
            <v>11</v>
          </cell>
          <cell r="GO119">
            <v>6</v>
          </cell>
          <cell r="GP119">
            <v>3</v>
          </cell>
          <cell r="GQ119">
            <v>12</v>
          </cell>
          <cell r="GR119">
            <v>7</v>
          </cell>
          <cell r="GS119">
            <v>51</v>
          </cell>
        </row>
        <row r="120">
          <cell r="A120">
            <v>3363</v>
          </cell>
          <cell r="B120" t="str">
            <v>Marton-Cum-Grafton Church of England Primary School</v>
          </cell>
          <cell r="D120" t="str">
            <v>Academy</v>
          </cell>
          <cell r="E120">
            <v>105</v>
          </cell>
          <cell r="F120">
            <v>115</v>
          </cell>
          <cell r="G120">
            <v>15</v>
          </cell>
          <cell r="H120" t="str">
            <v>Harrogate 005</v>
          </cell>
          <cell r="I120" t="str">
            <v>North Yorkshire</v>
          </cell>
          <cell r="J120" t="str">
            <v>Leeds Diocese (CE)</v>
          </cell>
          <cell r="K120">
            <v>9</v>
          </cell>
          <cell r="L120">
            <v>0</v>
          </cell>
          <cell r="M120">
            <v>0</v>
          </cell>
          <cell r="N120">
            <v>9</v>
          </cell>
          <cell r="O120">
            <v>2.25</v>
          </cell>
          <cell r="P120">
            <v>8152601</v>
          </cell>
          <cell r="Q120" t="str">
            <v>Ainsty</v>
          </cell>
          <cell r="R120" t="str">
            <v>Sue Turley</v>
          </cell>
          <cell r="S120">
            <v>27</v>
          </cell>
          <cell r="T120">
            <v>62</v>
          </cell>
          <cell r="U120">
            <v>30</v>
          </cell>
          <cell r="V120">
            <v>14</v>
          </cell>
          <cell r="W120">
            <v>6</v>
          </cell>
          <cell r="X120">
            <v>8</v>
          </cell>
          <cell r="Y120">
            <v>10</v>
          </cell>
          <cell r="Z120">
            <v>5</v>
          </cell>
          <cell r="AA120">
            <v>8</v>
          </cell>
          <cell r="AB120">
            <v>12</v>
          </cell>
          <cell r="AC120">
            <v>12</v>
          </cell>
          <cell r="AD120">
            <v>13</v>
          </cell>
          <cell r="AE120">
            <v>6</v>
          </cell>
          <cell r="AF120">
            <v>7</v>
          </cell>
          <cell r="AG120">
            <v>9</v>
          </cell>
          <cell r="AH120">
            <v>4</v>
          </cell>
          <cell r="AI120">
            <v>4</v>
          </cell>
          <cell r="AJ120">
            <v>12</v>
          </cell>
          <cell r="AK120">
            <v>15</v>
          </cell>
          <cell r="AL120">
            <v>13</v>
          </cell>
          <cell r="AM120">
            <v>6</v>
          </cell>
          <cell r="AN120">
            <v>11</v>
          </cell>
          <cell r="AO120">
            <v>11</v>
          </cell>
          <cell r="AP120">
            <v>3</v>
          </cell>
          <cell r="AQ120">
            <v>12</v>
          </cell>
          <cell r="AR120">
            <v>11</v>
          </cell>
          <cell r="AS120">
            <v>15</v>
          </cell>
          <cell r="AT120">
            <v>13</v>
          </cell>
          <cell r="AU120">
            <v>6</v>
          </cell>
          <cell r="AV120">
            <v>13</v>
          </cell>
          <cell r="AW120">
            <v>11</v>
          </cell>
          <cell r="AX120">
            <v>81</v>
          </cell>
          <cell r="AY120">
            <v>15</v>
          </cell>
          <cell r="AZ120">
            <v>11</v>
          </cell>
          <cell r="BA120">
            <v>9</v>
          </cell>
          <cell r="BB120">
            <v>15</v>
          </cell>
          <cell r="BC120">
            <v>11</v>
          </cell>
          <cell r="BD120">
            <v>4</v>
          </cell>
          <cell r="BE120">
            <v>14</v>
          </cell>
          <cell r="BF120">
            <v>15</v>
          </cell>
          <cell r="BG120">
            <v>15</v>
          </cell>
          <cell r="BH120">
            <v>12</v>
          </cell>
          <cell r="BI120">
            <v>9</v>
          </cell>
          <cell r="BJ120">
            <v>14</v>
          </cell>
          <cell r="BK120">
            <v>10</v>
          </cell>
          <cell r="BL120">
            <v>4</v>
          </cell>
          <cell r="BM120">
            <v>79</v>
          </cell>
          <cell r="BN120">
            <v>12</v>
          </cell>
          <cell r="BO120">
            <v>17</v>
          </cell>
          <cell r="BP120">
            <v>15</v>
          </cell>
          <cell r="BQ120">
            <v>10</v>
          </cell>
          <cell r="BR120">
            <v>10</v>
          </cell>
          <cell r="BS120">
            <v>13</v>
          </cell>
          <cell r="BT120">
            <v>11</v>
          </cell>
          <cell r="BU120">
            <v>88</v>
          </cell>
          <cell r="BV120">
            <v>11</v>
          </cell>
          <cell r="BW120">
            <v>12</v>
          </cell>
          <cell r="BX120">
            <v>17</v>
          </cell>
          <cell r="BY120">
            <v>14</v>
          </cell>
          <cell r="BZ120">
            <v>9</v>
          </cell>
          <cell r="CA120">
            <v>10</v>
          </cell>
          <cell r="CB120">
            <v>13</v>
          </cell>
          <cell r="CC120">
            <v>86</v>
          </cell>
          <cell r="CD120">
            <v>12</v>
          </cell>
          <cell r="CE120">
            <v>9</v>
          </cell>
          <cell r="CF120">
            <v>11</v>
          </cell>
          <cell r="CG120">
            <v>14</v>
          </cell>
          <cell r="CH120">
            <v>16</v>
          </cell>
          <cell r="CI120">
            <v>7</v>
          </cell>
          <cell r="CJ120">
            <v>10</v>
          </cell>
          <cell r="CK120">
            <v>79</v>
          </cell>
          <cell r="CL120">
            <v>8</v>
          </cell>
          <cell r="CM120">
            <v>13</v>
          </cell>
          <cell r="CN120">
            <v>9</v>
          </cell>
          <cell r="CO120">
            <v>12</v>
          </cell>
          <cell r="CP120">
            <v>14</v>
          </cell>
          <cell r="CQ120">
            <v>17</v>
          </cell>
          <cell r="CR120">
            <v>6</v>
          </cell>
          <cell r="CS120">
            <v>79</v>
          </cell>
          <cell r="CT120">
            <v>11</v>
          </cell>
          <cell r="CU120">
            <v>10</v>
          </cell>
          <cell r="CV120">
            <v>12</v>
          </cell>
          <cell r="CW120">
            <v>12</v>
          </cell>
          <cell r="CX120">
            <v>12</v>
          </cell>
          <cell r="CY120">
            <v>14</v>
          </cell>
          <cell r="CZ120">
            <v>15</v>
          </cell>
          <cell r="DA120">
            <v>86</v>
          </cell>
          <cell r="DB120">
            <v>16</v>
          </cell>
          <cell r="DC120">
            <v>15</v>
          </cell>
          <cell r="DD120">
            <v>11</v>
          </cell>
          <cell r="DE120">
            <v>13</v>
          </cell>
          <cell r="DF120">
            <v>8</v>
          </cell>
          <cell r="DG120">
            <v>14</v>
          </cell>
          <cell r="DH120">
            <v>11</v>
          </cell>
          <cell r="DI120">
            <v>88</v>
          </cell>
          <cell r="DJ120">
            <v>17</v>
          </cell>
          <cell r="DK120">
            <v>14</v>
          </cell>
          <cell r="DL120">
            <v>15</v>
          </cell>
          <cell r="DM120">
            <v>11</v>
          </cell>
          <cell r="DN120">
            <v>12</v>
          </cell>
          <cell r="DO120">
            <v>9</v>
          </cell>
          <cell r="DP120">
            <v>14</v>
          </cell>
          <cell r="DQ120">
            <v>92</v>
          </cell>
          <cell r="DR120">
            <v>17</v>
          </cell>
          <cell r="DS120">
            <v>18</v>
          </cell>
          <cell r="DT120">
            <v>17</v>
          </cell>
          <cell r="DU120">
            <v>12</v>
          </cell>
          <cell r="DV120">
            <v>9</v>
          </cell>
          <cell r="DW120">
            <v>13</v>
          </cell>
          <cell r="DX120">
            <v>7</v>
          </cell>
          <cell r="DY120">
            <v>93</v>
          </cell>
          <cell r="DZ120">
            <v>18</v>
          </cell>
          <cell r="EA120">
            <v>17</v>
          </cell>
          <cell r="EB120">
            <v>19</v>
          </cell>
          <cell r="EC120">
            <v>16</v>
          </cell>
          <cell r="ED120">
            <v>13</v>
          </cell>
          <cell r="EE120">
            <v>9</v>
          </cell>
          <cell r="EF120">
            <v>13</v>
          </cell>
          <cell r="EG120">
            <v>105</v>
          </cell>
          <cell r="EH120">
            <v>12</v>
          </cell>
          <cell r="EI120">
            <v>20</v>
          </cell>
          <cell r="EJ120">
            <v>17</v>
          </cell>
          <cell r="EK120">
            <v>20</v>
          </cell>
          <cell r="EL120">
            <v>14</v>
          </cell>
          <cell r="EM120">
            <v>14</v>
          </cell>
          <cell r="EN120">
            <v>9</v>
          </cell>
          <cell r="EO120">
            <v>106</v>
          </cell>
          <cell r="EP120">
            <v>13</v>
          </cell>
          <cell r="EQ120">
            <v>12</v>
          </cell>
          <cell r="ER120">
            <v>17</v>
          </cell>
          <cell r="ES120">
            <v>16</v>
          </cell>
          <cell r="ET120">
            <v>22</v>
          </cell>
          <cell r="EU120">
            <v>15</v>
          </cell>
          <cell r="EV120">
            <v>12</v>
          </cell>
          <cell r="EW120">
            <v>107</v>
          </cell>
          <cell r="EX120">
            <v>14</v>
          </cell>
          <cell r="EY120">
            <v>11</v>
          </cell>
          <cell r="EZ120">
            <v>11</v>
          </cell>
          <cell r="FA120">
            <v>14</v>
          </cell>
          <cell r="FB120">
            <v>12</v>
          </cell>
          <cell r="FC120">
            <v>20</v>
          </cell>
          <cell r="FD120">
            <v>15</v>
          </cell>
          <cell r="FE120">
            <v>97</v>
          </cell>
          <cell r="FF120">
            <v>16</v>
          </cell>
          <cell r="FG120">
            <v>15</v>
          </cell>
          <cell r="FH120">
            <v>12</v>
          </cell>
          <cell r="FI120">
            <v>11</v>
          </cell>
          <cell r="FJ120">
            <v>12</v>
          </cell>
          <cell r="FK120">
            <v>9</v>
          </cell>
          <cell r="FL120">
            <v>19</v>
          </cell>
          <cell r="FM120">
            <v>94</v>
          </cell>
          <cell r="FN120">
            <v>13</v>
          </cell>
          <cell r="FO120">
            <v>16</v>
          </cell>
          <cell r="FP120">
            <v>14</v>
          </cell>
          <cell r="FQ120">
            <v>13</v>
          </cell>
          <cell r="FR120">
            <v>7</v>
          </cell>
          <cell r="FS120">
            <v>10</v>
          </cell>
          <cell r="FT120">
            <v>10</v>
          </cell>
          <cell r="FU120">
            <v>83</v>
          </cell>
          <cell r="FV120">
            <v>15</v>
          </cell>
          <cell r="FW120">
            <v>13</v>
          </cell>
          <cell r="FX120">
            <v>16</v>
          </cell>
          <cell r="FY120">
            <v>14</v>
          </cell>
          <cell r="FZ120">
            <v>14</v>
          </cell>
          <cell r="GA120">
            <v>7</v>
          </cell>
          <cell r="GB120">
            <v>10</v>
          </cell>
          <cell r="GC120">
            <v>89</v>
          </cell>
          <cell r="GD120">
            <v>11</v>
          </cell>
          <cell r="GE120">
            <v>14</v>
          </cell>
          <cell r="GF120">
            <v>12</v>
          </cell>
          <cell r="GG120">
            <v>15</v>
          </cell>
          <cell r="GH120">
            <v>14</v>
          </cell>
          <cell r="GI120">
            <v>14</v>
          </cell>
          <cell r="GJ120">
            <v>7</v>
          </cell>
          <cell r="GK120">
            <v>87</v>
          </cell>
          <cell r="GL120">
            <v>15</v>
          </cell>
          <cell r="GM120">
            <v>11</v>
          </cell>
          <cell r="GN120">
            <v>14</v>
          </cell>
          <cell r="GO120">
            <v>12</v>
          </cell>
          <cell r="GP120">
            <v>15</v>
          </cell>
          <cell r="GQ120">
            <v>14</v>
          </cell>
          <cell r="GR120">
            <v>14</v>
          </cell>
          <cell r="GS120">
            <v>95</v>
          </cell>
        </row>
        <row r="121">
          <cell r="A121">
            <v>2031</v>
          </cell>
          <cell r="B121" t="str">
            <v>Masham CofE Primary School</v>
          </cell>
          <cell r="C121">
            <v>3319</v>
          </cell>
          <cell r="D121" t="str">
            <v>Academy</v>
          </cell>
          <cell r="E121">
            <v>116</v>
          </cell>
          <cell r="F121">
            <v>116</v>
          </cell>
          <cell r="G121">
            <v>9</v>
          </cell>
          <cell r="H121" t="str">
            <v>Harrogate 001</v>
          </cell>
          <cell r="I121" t="str">
            <v>North Yorkshire</v>
          </cell>
          <cell r="J121" t="str">
            <v>Leeds Diocese (CE)</v>
          </cell>
          <cell r="K121">
            <v>45</v>
          </cell>
          <cell r="L121">
            <v>46</v>
          </cell>
          <cell r="M121">
            <v>0</v>
          </cell>
          <cell r="N121">
            <v>91</v>
          </cell>
          <cell r="O121">
            <v>22.75</v>
          </cell>
          <cell r="P121">
            <v>8152628</v>
          </cell>
          <cell r="Q121" t="str">
            <v>Ripon outer west</v>
          </cell>
          <cell r="R121" t="str">
            <v>Sue Turley</v>
          </cell>
          <cell r="S121">
            <v>48</v>
          </cell>
          <cell r="T121">
            <v>11</v>
          </cell>
          <cell r="U121">
            <v>87</v>
          </cell>
          <cell r="V121">
            <v>6</v>
          </cell>
          <cell r="W121">
            <v>13</v>
          </cell>
          <cell r="X121">
            <v>6</v>
          </cell>
          <cell r="Y121">
            <v>16</v>
          </cell>
          <cell r="Z121">
            <v>12</v>
          </cell>
          <cell r="AA121">
            <v>13</v>
          </cell>
          <cell r="AB121">
            <v>12</v>
          </cell>
          <cell r="AC121">
            <v>10</v>
          </cell>
          <cell r="AD121">
            <v>6</v>
          </cell>
          <cell r="AE121">
            <v>13</v>
          </cell>
          <cell r="AF121">
            <v>6</v>
          </cell>
          <cell r="AG121">
            <v>16</v>
          </cell>
          <cell r="AH121">
            <v>13</v>
          </cell>
          <cell r="AI121">
            <v>13</v>
          </cell>
          <cell r="AJ121">
            <v>13</v>
          </cell>
          <cell r="AK121">
            <v>11</v>
          </cell>
          <cell r="AL121">
            <v>8</v>
          </cell>
          <cell r="AM121">
            <v>13</v>
          </cell>
          <cell r="AN121">
            <v>6</v>
          </cell>
          <cell r="AO121">
            <v>18</v>
          </cell>
          <cell r="AP121">
            <v>13</v>
          </cell>
          <cell r="AQ121">
            <v>11</v>
          </cell>
          <cell r="AR121">
            <v>14</v>
          </cell>
          <cell r="AS121">
            <v>12</v>
          </cell>
          <cell r="AT121">
            <v>8</v>
          </cell>
          <cell r="AU121">
            <v>14</v>
          </cell>
          <cell r="AV121">
            <v>8</v>
          </cell>
          <cell r="AW121">
            <v>18</v>
          </cell>
          <cell r="AX121">
            <v>85</v>
          </cell>
          <cell r="AY121">
            <v>16</v>
          </cell>
          <cell r="AZ121">
            <v>10</v>
          </cell>
          <cell r="BA121">
            <v>13</v>
          </cell>
          <cell r="BB121">
            <v>12</v>
          </cell>
          <cell r="BC121">
            <v>9</v>
          </cell>
          <cell r="BD121">
            <v>15</v>
          </cell>
          <cell r="BE121">
            <v>6</v>
          </cell>
          <cell r="BF121">
            <v>13</v>
          </cell>
          <cell r="BG121">
            <v>14</v>
          </cell>
          <cell r="BH121">
            <v>7</v>
          </cell>
          <cell r="BI121">
            <v>13</v>
          </cell>
          <cell r="BJ121">
            <v>11</v>
          </cell>
          <cell r="BK121">
            <v>12</v>
          </cell>
          <cell r="BL121">
            <v>14</v>
          </cell>
          <cell r="BM121">
            <v>84</v>
          </cell>
          <cell r="BN121">
            <v>17</v>
          </cell>
          <cell r="BO121">
            <v>13</v>
          </cell>
          <cell r="BP121">
            <v>14</v>
          </cell>
          <cell r="BQ121">
            <v>7</v>
          </cell>
          <cell r="BR121">
            <v>12</v>
          </cell>
          <cell r="BS121">
            <v>11</v>
          </cell>
          <cell r="BT121">
            <v>11</v>
          </cell>
          <cell r="BU121">
            <v>85</v>
          </cell>
          <cell r="BV121">
            <v>17</v>
          </cell>
          <cell r="BW121">
            <v>18</v>
          </cell>
          <cell r="BX121">
            <v>13</v>
          </cell>
          <cell r="BY121">
            <v>13</v>
          </cell>
          <cell r="BZ121">
            <v>9</v>
          </cell>
          <cell r="CA121">
            <v>12</v>
          </cell>
          <cell r="CB121">
            <v>11</v>
          </cell>
          <cell r="CC121">
            <v>93</v>
          </cell>
          <cell r="CD121">
            <v>17</v>
          </cell>
          <cell r="CE121">
            <v>17</v>
          </cell>
          <cell r="CF121">
            <v>17</v>
          </cell>
          <cell r="CG121">
            <v>14</v>
          </cell>
          <cell r="CH121">
            <v>12</v>
          </cell>
          <cell r="CI121">
            <v>8</v>
          </cell>
          <cell r="CJ121">
            <v>12</v>
          </cell>
          <cell r="CK121">
            <v>97</v>
          </cell>
          <cell r="CL121">
            <v>7</v>
          </cell>
          <cell r="CM121">
            <v>17</v>
          </cell>
          <cell r="CN121">
            <v>17</v>
          </cell>
          <cell r="CO121">
            <v>17</v>
          </cell>
          <cell r="CP121">
            <v>15</v>
          </cell>
          <cell r="CQ121">
            <v>14</v>
          </cell>
          <cell r="CR121">
            <v>9</v>
          </cell>
          <cell r="CS121">
            <v>96</v>
          </cell>
          <cell r="CT121">
            <v>14</v>
          </cell>
          <cell r="CU121">
            <v>7</v>
          </cell>
          <cell r="CV121">
            <v>20</v>
          </cell>
          <cell r="CW121">
            <v>17</v>
          </cell>
          <cell r="CX121">
            <v>21</v>
          </cell>
          <cell r="CY121">
            <v>13</v>
          </cell>
          <cell r="CZ121">
            <v>17</v>
          </cell>
          <cell r="DA121">
            <v>109</v>
          </cell>
          <cell r="DB121">
            <v>18</v>
          </cell>
          <cell r="DC121">
            <v>14</v>
          </cell>
          <cell r="DD121">
            <v>9</v>
          </cell>
          <cell r="DE121">
            <v>19</v>
          </cell>
          <cell r="DF121">
            <v>17</v>
          </cell>
          <cell r="DG121">
            <v>19</v>
          </cell>
          <cell r="DH121">
            <v>13</v>
          </cell>
          <cell r="DI121">
            <v>109</v>
          </cell>
          <cell r="DJ121">
            <v>15</v>
          </cell>
          <cell r="DK121">
            <v>19</v>
          </cell>
          <cell r="DL121">
            <v>14</v>
          </cell>
          <cell r="DM121">
            <v>10</v>
          </cell>
          <cell r="DN121">
            <v>18</v>
          </cell>
          <cell r="DO121">
            <v>16</v>
          </cell>
          <cell r="DP121">
            <v>19</v>
          </cell>
          <cell r="DQ121">
            <v>111</v>
          </cell>
          <cell r="DR121">
            <v>18</v>
          </cell>
          <cell r="DS121">
            <v>16</v>
          </cell>
          <cell r="DT121">
            <v>21</v>
          </cell>
          <cell r="DU121">
            <v>14</v>
          </cell>
          <cell r="DV121">
            <v>10</v>
          </cell>
          <cell r="DW121">
            <v>16</v>
          </cell>
          <cell r="DX121">
            <v>17</v>
          </cell>
          <cell r="DY121">
            <v>112</v>
          </cell>
          <cell r="DZ121">
            <v>22</v>
          </cell>
          <cell r="EA121">
            <v>20</v>
          </cell>
          <cell r="EB121">
            <v>17</v>
          </cell>
          <cell r="EC121">
            <v>20</v>
          </cell>
          <cell r="ED121">
            <v>13</v>
          </cell>
          <cell r="EE121">
            <v>9</v>
          </cell>
          <cell r="EF121">
            <v>17</v>
          </cell>
          <cell r="EG121">
            <v>118</v>
          </cell>
          <cell r="EH121">
            <v>15</v>
          </cell>
          <cell r="EI121">
            <v>21</v>
          </cell>
          <cell r="EJ121">
            <v>20</v>
          </cell>
          <cell r="EK121">
            <v>16</v>
          </cell>
          <cell r="EL121">
            <v>20</v>
          </cell>
          <cell r="EM121">
            <v>13</v>
          </cell>
          <cell r="EN121">
            <v>8</v>
          </cell>
          <cell r="EO121">
            <v>113</v>
          </cell>
          <cell r="EP121">
            <v>16</v>
          </cell>
          <cell r="EQ121">
            <v>16</v>
          </cell>
          <cell r="ER121">
            <v>20</v>
          </cell>
          <cell r="ES121">
            <v>20</v>
          </cell>
          <cell r="ET121">
            <v>16</v>
          </cell>
          <cell r="EU121">
            <v>20</v>
          </cell>
          <cell r="EV121">
            <v>13</v>
          </cell>
          <cell r="EW121">
            <v>121</v>
          </cell>
          <cell r="EX121">
            <v>11</v>
          </cell>
          <cell r="EY121">
            <v>15</v>
          </cell>
          <cell r="EZ121">
            <v>14</v>
          </cell>
          <cell r="FA121">
            <v>23</v>
          </cell>
          <cell r="FB121">
            <v>19</v>
          </cell>
          <cell r="FC121">
            <v>12</v>
          </cell>
          <cell r="FD121">
            <v>22</v>
          </cell>
          <cell r="FE121">
            <v>116</v>
          </cell>
          <cell r="FF121">
            <v>10</v>
          </cell>
          <cell r="FG121">
            <v>10</v>
          </cell>
          <cell r="FH121">
            <v>14</v>
          </cell>
          <cell r="FI121">
            <v>13</v>
          </cell>
          <cell r="FJ121">
            <v>14</v>
          </cell>
          <cell r="FK121">
            <v>15</v>
          </cell>
          <cell r="FL121">
            <v>13</v>
          </cell>
          <cell r="FM121">
            <v>89</v>
          </cell>
          <cell r="FN121">
            <v>7</v>
          </cell>
          <cell r="FO121">
            <v>6</v>
          </cell>
          <cell r="FP121">
            <v>9</v>
          </cell>
          <cell r="FQ121">
            <v>13</v>
          </cell>
          <cell r="FR121">
            <v>10</v>
          </cell>
          <cell r="FS121">
            <v>11</v>
          </cell>
          <cell r="FT121">
            <v>14</v>
          </cell>
          <cell r="FU121">
            <v>70</v>
          </cell>
          <cell r="FV121">
            <v>11</v>
          </cell>
          <cell r="FW121">
            <v>7</v>
          </cell>
          <cell r="FX121">
            <v>6</v>
          </cell>
          <cell r="FY121">
            <v>8</v>
          </cell>
          <cell r="FZ121">
            <v>12</v>
          </cell>
          <cell r="GA121">
            <v>8</v>
          </cell>
          <cell r="GB121">
            <v>9</v>
          </cell>
          <cell r="GC121">
            <v>61</v>
          </cell>
          <cell r="GD121">
            <v>6</v>
          </cell>
          <cell r="GE121">
            <v>8</v>
          </cell>
          <cell r="GF121">
            <v>6</v>
          </cell>
          <cell r="GG121">
            <v>8</v>
          </cell>
          <cell r="GH121">
            <v>6</v>
          </cell>
          <cell r="GI121">
            <v>10</v>
          </cell>
          <cell r="GJ121">
            <v>8</v>
          </cell>
          <cell r="GK121">
            <v>52</v>
          </cell>
          <cell r="GL121">
            <v>5</v>
          </cell>
          <cell r="GM121">
            <v>6</v>
          </cell>
          <cell r="GN121">
            <v>8</v>
          </cell>
          <cell r="GO121">
            <v>6</v>
          </cell>
          <cell r="GP121">
            <v>8</v>
          </cell>
          <cell r="GQ121">
            <v>6</v>
          </cell>
          <cell r="GR121">
            <v>10</v>
          </cell>
          <cell r="GS121">
            <v>49</v>
          </cell>
        </row>
        <row r="122">
          <cell r="A122">
            <v>2389</v>
          </cell>
          <cell r="B122" t="str">
            <v>Meadowside Academy</v>
          </cell>
          <cell r="D122" t="str">
            <v>Academy</v>
          </cell>
          <cell r="E122">
            <v>210</v>
          </cell>
          <cell r="F122">
            <v>240</v>
          </cell>
          <cell r="G122">
            <v>30</v>
          </cell>
          <cell r="H122" t="str">
            <v>Harrogate 007</v>
          </cell>
          <cell r="I122" t="str">
            <v>North Yorkshire</v>
          </cell>
          <cell r="J122" t="str">
            <v>N/A</v>
          </cell>
          <cell r="K122">
            <v>0</v>
          </cell>
          <cell r="L122">
            <v>190</v>
          </cell>
          <cell r="M122">
            <v>0</v>
          </cell>
          <cell r="N122">
            <v>190</v>
          </cell>
          <cell r="O122">
            <v>47.5</v>
          </cell>
          <cell r="P122">
            <v>8152615</v>
          </cell>
          <cell r="Q122" t="str">
            <v>Knaresborough Primary</v>
          </cell>
          <cell r="R122" t="str">
            <v>Sue Turley</v>
          </cell>
          <cell r="S122">
            <v>133</v>
          </cell>
          <cell r="T122">
            <v>69</v>
          </cell>
          <cell r="U122">
            <v>355</v>
          </cell>
          <cell r="V122">
            <v>30</v>
          </cell>
          <cell r="W122">
            <v>27</v>
          </cell>
          <cell r="X122">
            <v>31</v>
          </cell>
          <cell r="Y122">
            <v>29</v>
          </cell>
          <cell r="Z122">
            <v>32</v>
          </cell>
          <cell r="AA122">
            <v>35</v>
          </cell>
          <cell r="AB122">
            <v>30</v>
          </cell>
          <cell r="AC122">
            <v>30</v>
          </cell>
          <cell r="AD122">
            <v>30</v>
          </cell>
          <cell r="AE122">
            <v>24</v>
          </cell>
          <cell r="AF122">
            <v>34</v>
          </cell>
          <cell r="AG122">
            <v>31</v>
          </cell>
          <cell r="AH122">
            <v>33</v>
          </cell>
          <cell r="AI122">
            <v>35</v>
          </cell>
          <cell r="AJ122">
            <v>30</v>
          </cell>
          <cell r="AK122">
            <v>30</v>
          </cell>
          <cell r="AL122">
            <v>29</v>
          </cell>
          <cell r="AM122">
            <v>25</v>
          </cell>
          <cell r="AN122">
            <v>35</v>
          </cell>
          <cell r="AO122">
            <v>31</v>
          </cell>
          <cell r="AP122">
            <v>33</v>
          </cell>
          <cell r="AQ122">
            <v>31</v>
          </cell>
          <cell r="AR122">
            <v>29</v>
          </cell>
          <cell r="AS122">
            <v>30</v>
          </cell>
          <cell r="AT122">
            <v>29</v>
          </cell>
          <cell r="AU122">
            <v>25</v>
          </cell>
          <cell r="AV122">
            <v>32</v>
          </cell>
          <cell r="AW122">
            <v>33</v>
          </cell>
          <cell r="AX122">
            <v>209</v>
          </cell>
          <cell r="AY122">
            <v>26</v>
          </cell>
          <cell r="AZ122">
            <v>31</v>
          </cell>
          <cell r="BA122">
            <v>30</v>
          </cell>
          <cell r="BB122">
            <v>28</v>
          </cell>
          <cell r="BC122">
            <v>30</v>
          </cell>
          <cell r="BD122">
            <v>24</v>
          </cell>
          <cell r="BE122">
            <v>30</v>
          </cell>
          <cell r="BF122">
            <v>30</v>
          </cell>
          <cell r="BG122">
            <v>29</v>
          </cell>
          <cell r="BH122">
            <v>29</v>
          </cell>
          <cell r="BI122">
            <v>30</v>
          </cell>
          <cell r="BJ122">
            <v>28</v>
          </cell>
          <cell r="BK122">
            <v>31</v>
          </cell>
          <cell r="BL122">
            <v>25</v>
          </cell>
          <cell r="BM122">
            <v>202</v>
          </cell>
          <cell r="BN122">
            <v>30</v>
          </cell>
          <cell r="BO122">
            <v>30</v>
          </cell>
          <cell r="BP122">
            <v>29</v>
          </cell>
          <cell r="BQ122">
            <v>27</v>
          </cell>
          <cell r="BR122">
            <v>30</v>
          </cell>
          <cell r="BS122">
            <v>27</v>
          </cell>
          <cell r="BT122">
            <v>31</v>
          </cell>
          <cell r="BU122">
            <v>204</v>
          </cell>
          <cell r="BV122">
            <v>26</v>
          </cell>
          <cell r="BW122">
            <v>30</v>
          </cell>
          <cell r="BX122">
            <v>30</v>
          </cell>
          <cell r="BY122">
            <v>29</v>
          </cell>
          <cell r="BZ122">
            <v>31</v>
          </cell>
          <cell r="CA122">
            <v>30</v>
          </cell>
          <cell r="CB122">
            <v>26</v>
          </cell>
          <cell r="CC122">
            <v>202</v>
          </cell>
          <cell r="CD122">
            <v>30</v>
          </cell>
          <cell r="CE122">
            <v>26</v>
          </cell>
          <cell r="CF122">
            <v>28</v>
          </cell>
          <cell r="CG122">
            <v>31</v>
          </cell>
          <cell r="CH122">
            <v>26</v>
          </cell>
          <cell r="CI122">
            <v>29</v>
          </cell>
          <cell r="CJ122">
            <v>30</v>
          </cell>
          <cell r="CK122">
            <v>200</v>
          </cell>
          <cell r="CL122">
            <v>32</v>
          </cell>
          <cell r="CM122">
            <v>31</v>
          </cell>
          <cell r="CN122">
            <v>30</v>
          </cell>
          <cell r="CO122">
            <v>30</v>
          </cell>
          <cell r="CP122">
            <v>32</v>
          </cell>
          <cell r="CQ122">
            <v>26</v>
          </cell>
          <cell r="CR122">
            <v>31</v>
          </cell>
          <cell r="CS122">
            <v>212</v>
          </cell>
          <cell r="CT122">
            <v>30</v>
          </cell>
          <cell r="CU122">
            <v>32</v>
          </cell>
          <cell r="CV122">
            <v>30</v>
          </cell>
          <cell r="CW122">
            <v>30</v>
          </cell>
          <cell r="CX122">
            <v>31</v>
          </cell>
          <cell r="CY122">
            <v>32</v>
          </cell>
          <cell r="CZ122">
            <v>29</v>
          </cell>
          <cell r="DA122">
            <v>214</v>
          </cell>
          <cell r="DB122">
            <v>30</v>
          </cell>
          <cell r="DC122">
            <v>30</v>
          </cell>
          <cell r="DD122">
            <v>32</v>
          </cell>
          <cell r="DE122">
            <v>30</v>
          </cell>
          <cell r="DF122">
            <v>30</v>
          </cell>
          <cell r="DG122">
            <v>31</v>
          </cell>
          <cell r="DH122">
            <v>31</v>
          </cell>
          <cell r="DI122">
            <v>214</v>
          </cell>
          <cell r="DJ122">
            <v>30</v>
          </cell>
          <cell r="DK122">
            <v>30</v>
          </cell>
          <cell r="DL122">
            <v>30</v>
          </cell>
          <cell r="DM122">
            <v>32</v>
          </cell>
          <cell r="DN122">
            <v>30</v>
          </cell>
          <cell r="DO122">
            <v>30</v>
          </cell>
          <cell r="DP122">
            <v>30</v>
          </cell>
          <cell r="DQ122">
            <v>212</v>
          </cell>
          <cell r="DR122">
            <v>30</v>
          </cell>
          <cell r="DS122">
            <v>30</v>
          </cell>
          <cell r="DT122">
            <v>31</v>
          </cell>
          <cell r="DU122">
            <v>30</v>
          </cell>
          <cell r="DV122">
            <v>30</v>
          </cell>
          <cell r="DW122">
            <v>29</v>
          </cell>
          <cell r="DX122">
            <v>29</v>
          </cell>
          <cell r="DY122">
            <v>209</v>
          </cell>
          <cell r="DZ122">
            <v>30</v>
          </cell>
          <cell r="EA122">
            <v>30</v>
          </cell>
          <cell r="EB122">
            <v>30</v>
          </cell>
          <cell r="EC122">
            <v>30</v>
          </cell>
          <cell r="ED122">
            <v>30</v>
          </cell>
          <cell r="EE122">
            <v>30</v>
          </cell>
          <cell r="EF122">
            <v>30</v>
          </cell>
          <cell r="EG122">
            <v>210</v>
          </cell>
          <cell r="EH122">
            <v>29</v>
          </cell>
          <cell r="EI122">
            <v>30</v>
          </cell>
          <cell r="EJ122">
            <v>30</v>
          </cell>
          <cell r="EK122">
            <v>29</v>
          </cell>
          <cell r="EL122">
            <v>30</v>
          </cell>
          <cell r="EM122">
            <v>29</v>
          </cell>
          <cell r="EN122">
            <v>30</v>
          </cell>
          <cell r="EO122">
            <v>207</v>
          </cell>
          <cell r="EP122">
            <v>30</v>
          </cell>
          <cell r="EQ122">
            <v>28</v>
          </cell>
          <cell r="ER122">
            <v>29</v>
          </cell>
          <cell r="ES122">
            <v>31</v>
          </cell>
          <cell r="ET122">
            <v>31</v>
          </cell>
          <cell r="EU122">
            <v>31</v>
          </cell>
          <cell r="EV122">
            <v>30</v>
          </cell>
          <cell r="EW122">
            <v>210</v>
          </cell>
          <cell r="EX122">
            <v>30</v>
          </cell>
          <cell r="EY122">
            <v>30</v>
          </cell>
          <cell r="EZ122">
            <v>29</v>
          </cell>
          <cell r="FA122">
            <v>32</v>
          </cell>
          <cell r="FB122">
            <v>31</v>
          </cell>
          <cell r="FC122">
            <v>30</v>
          </cell>
          <cell r="FD122">
            <v>30</v>
          </cell>
          <cell r="FE122">
            <v>212</v>
          </cell>
          <cell r="FF122">
            <v>31</v>
          </cell>
          <cell r="FG122">
            <v>29</v>
          </cell>
          <cell r="FH122">
            <v>31</v>
          </cell>
          <cell r="FI122">
            <v>30</v>
          </cell>
          <cell r="FJ122">
            <v>31</v>
          </cell>
          <cell r="FK122">
            <v>30</v>
          </cell>
          <cell r="FL122">
            <v>30</v>
          </cell>
          <cell r="FM122">
            <v>212</v>
          </cell>
          <cell r="FN122">
            <v>28</v>
          </cell>
          <cell r="FO122">
            <v>30</v>
          </cell>
          <cell r="FP122">
            <v>30</v>
          </cell>
          <cell r="FQ122">
            <v>32</v>
          </cell>
          <cell r="FR122">
            <v>30</v>
          </cell>
          <cell r="FS122">
            <v>30</v>
          </cell>
          <cell r="FT122">
            <v>31</v>
          </cell>
          <cell r="FU122">
            <v>211</v>
          </cell>
          <cell r="FV122">
            <v>30</v>
          </cell>
          <cell r="FW122">
            <v>26</v>
          </cell>
          <cell r="FX122">
            <v>30</v>
          </cell>
          <cell r="FY122">
            <v>27</v>
          </cell>
          <cell r="FZ122">
            <v>31</v>
          </cell>
          <cell r="GA122">
            <v>30</v>
          </cell>
          <cell r="GB122">
            <v>31</v>
          </cell>
          <cell r="GC122">
            <v>205</v>
          </cell>
          <cell r="GD122">
            <v>27</v>
          </cell>
          <cell r="GE122">
            <v>28</v>
          </cell>
          <cell r="GF122">
            <v>29</v>
          </cell>
          <cell r="GG122">
            <v>32</v>
          </cell>
          <cell r="GH122">
            <v>30</v>
          </cell>
          <cell r="GI122">
            <v>30</v>
          </cell>
          <cell r="GJ122">
            <v>30</v>
          </cell>
          <cell r="GK122">
            <v>206</v>
          </cell>
          <cell r="GL122">
            <v>30</v>
          </cell>
          <cell r="GM122">
            <v>27</v>
          </cell>
          <cell r="GN122">
            <v>28</v>
          </cell>
          <cell r="GO122">
            <v>29</v>
          </cell>
          <cell r="GP122">
            <v>32</v>
          </cell>
          <cell r="GQ122">
            <v>30</v>
          </cell>
          <cell r="GR122">
            <v>30</v>
          </cell>
          <cell r="GS122">
            <v>206</v>
          </cell>
        </row>
        <row r="123">
          <cell r="A123">
            <v>2367</v>
          </cell>
          <cell r="B123" t="str">
            <v>Moorside Primary School &amp; Nursery</v>
          </cell>
          <cell r="E123">
            <v>210</v>
          </cell>
          <cell r="F123">
            <v>210</v>
          </cell>
          <cell r="G123">
            <v>30</v>
          </cell>
          <cell r="H123" t="str">
            <v>Harrogate 004</v>
          </cell>
          <cell r="I123" t="str">
            <v>North Yorkshire</v>
          </cell>
          <cell r="J123" t="str">
            <v>N/A</v>
          </cell>
          <cell r="K123">
            <v>319</v>
          </cell>
          <cell r="L123">
            <v>0</v>
          </cell>
          <cell r="M123">
            <v>0</v>
          </cell>
          <cell r="N123">
            <v>319</v>
          </cell>
          <cell r="O123">
            <v>79.75</v>
          </cell>
          <cell r="P123">
            <v>8151328</v>
          </cell>
          <cell r="Q123" t="str">
            <v>Ripon City</v>
          </cell>
          <cell r="R123" t="str">
            <v>Sue Turley</v>
          </cell>
          <cell r="S123">
            <v>76</v>
          </cell>
          <cell r="T123">
            <v>93</v>
          </cell>
          <cell r="U123">
            <v>240</v>
          </cell>
          <cell r="V123">
            <v>34</v>
          </cell>
          <cell r="W123">
            <v>27</v>
          </cell>
          <cell r="X123">
            <v>28</v>
          </cell>
          <cell r="Y123">
            <v>0</v>
          </cell>
          <cell r="Z123">
            <v>0</v>
          </cell>
          <cell r="AA123">
            <v>0</v>
          </cell>
          <cell r="AB123">
            <v>0</v>
          </cell>
          <cell r="AC123">
            <v>30</v>
          </cell>
          <cell r="AD123">
            <v>35</v>
          </cell>
          <cell r="AE123">
            <v>29</v>
          </cell>
          <cell r="AF123">
            <v>0</v>
          </cell>
          <cell r="AG123">
            <v>0</v>
          </cell>
          <cell r="AH123">
            <v>0</v>
          </cell>
          <cell r="AI123">
            <v>0</v>
          </cell>
          <cell r="AJ123">
            <v>32</v>
          </cell>
          <cell r="AK123">
            <v>30</v>
          </cell>
          <cell r="AL123">
            <v>34</v>
          </cell>
          <cell r="AQ123">
            <v>34</v>
          </cell>
          <cell r="AR123">
            <v>30</v>
          </cell>
          <cell r="AS123">
            <v>30</v>
          </cell>
          <cell r="AT123">
            <v>0</v>
          </cell>
          <cell r="AU123">
            <v>0</v>
          </cell>
          <cell r="AV123">
            <v>0</v>
          </cell>
          <cell r="AW123">
            <v>0</v>
          </cell>
          <cell r="AX123">
            <v>94</v>
          </cell>
          <cell r="AY123">
            <v>36</v>
          </cell>
          <cell r="AZ123">
            <v>36</v>
          </cell>
          <cell r="BA123">
            <v>29</v>
          </cell>
          <cell r="BB123">
            <v>0</v>
          </cell>
          <cell r="BC123">
            <v>0</v>
          </cell>
          <cell r="BD123">
            <v>0</v>
          </cell>
          <cell r="BE123">
            <v>0</v>
          </cell>
          <cell r="BF123">
            <v>38</v>
          </cell>
          <cell r="BG123">
            <v>33</v>
          </cell>
          <cell r="BH123">
            <v>34</v>
          </cell>
          <cell r="BI123">
            <v>0</v>
          </cell>
          <cell r="BJ123">
            <v>0</v>
          </cell>
          <cell r="BK123">
            <v>0</v>
          </cell>
          <cell r="BL123">
            <v>0</v>
          </cell>
          <cell r="BM123">
            <v>105</v>
          </cell>
          <cell r="BN123">
            <v>36</v>
          </cell>
          <cell r="BO123">
            <v>36</v>
          </cell>
          <cell r="BP123">
            <v>32</v>
          </cell>
          <cell r="BQ123">
            <v>0</v>
          </cell>
          <cell r="BR123">
            <v>0</v>
          </cell>
          <cell r="BS123">
            <v>0</v>
          </cell>
          <cell r="BT123">
            <v>0</v>
          </cell>
          <cell r="BU123">
            <v>104</v>
          </cell>
          <cell r="BV123">
            <v>36</v>
          </cell>
          <cell r="BW123">
            <v>37</v>
          </cell>
          <cell r="BX123">
            <v>35</v>
          </cell>
          <cell r="BY123">
            <v>0</v>
          </cell>
          <cell r="BZ123">
            <v>0</v>
          </cell>
          <cell r="CA123">
            <v>0</v>
          </cell>
          <cell r="CB123">
            <v>0</v>
          </cell>
          <cell r="CC123">
            <v>108</v>
          </cell>
          <cell r="CD123">
            <v>36</v>
          </cell>
          <cell r="CE123">
            <v>35</v>
          </cell>
          <cell r="CF123">
            <v>37</v>
          </cell>
          <cell r="CG123">
            <v>36</v>
          </cell>
          <cell r="CH123">
            <v>32</v>
          </cell>
          <cell r="CI123">
            <v>33</v>
          </cell>
          <cell r="CJ123">
            <v>29</v>
          </cell>
          <cell r="CK123">
            <v>248</v>
          </cell>
          <cell r="CL123">
            <v>40</v>
          </cell>
          <cell r="CM123">
            <v>34</v>
          </cell>
          <cell r="CN123">
            <v>35</v>
          </cell>
          <cell r="CO123">
            <v>36</v>
          </cell>
          <cell r="CP123">
            <v>35</v>
          </cell>
          <cell r="CQ123">
            <v>33</v>
          </cell>
          <cell r="CR123">
            <v>36</v>
          </cell>
          <cell r="CS123">
            <v>249</v>
          </cell>
          <cell r="CT123">
            <v>39</v>
          </cell>
          <cell r="CU123">
            <v>40</v>
          </cell>
          <cell r="CV123">
            <v>35</v>
          </cell>
          <cell r="CW123">
            <v>37</v>
          </cell>
          <cell r="CX123">
            <v>37</v>
          </cell>
          <cell r="CY123">
            <v>36</v>
          </cell>
          <cell r="CZ123">
            <v>34</v>
          </cell>
          <cell r="DA123">
            <v>258</v>
          </cell>
          <cell r="DB123">
            <v>35</v>
          </cell>
          <cell r="DC123">
            <v>33</v>
          </cell>
          <cell r="DD123">
            <v>39</v>
          </cell>
          <cell r="DE123">
            <v>35</v>
          </cell>
          <cell r="DF123">
            <v>36</v>
          </cell>
          <cell r="DG123">
            <v>39</v>
          </cell>
          <cell r="DH123">
            <v>34</v>
          </cell>
          <cell r="DI123">
            <v>251</v>
          </cell>
          <cell r="DJ123">
            <v>33</v>
          </cell>
          <cell r="DK123">
            <v>35</v>
          </cell>
          <cell r="DL123">
            <v>34</v>
          </cell>
          <cell r="DM123">
            <v>35</v>
          </cell>
          <cell r="DN123">
            <v>37</v>
          </cell>
          <cell r="DO123">
            <v>34</v>
          </cell>
          <cell r="DP123">
            <v>39</v>
          </cell>
          <cell r="DQ123">
            <v>247</v>
          </cell>
          <cell r="DR123">
            <v>21</v>
          </cell>
          <cell r="DS123">
            <v>24</v>
          </cell>
          <cell r="DT123">
            <v>26</v>
          </cell>
          <cell r="DU123">
            <v>23</v>
          </cell>
          <cell r="DV123">
            <v>33</v>
          </cell>
          <cell r="DW123">
            <v>25</v>
          </cell>
          <cell r="DX123">
            <v>26</v>
          </cell>
          <cell r="DY123">
            <v>178</v>
          </cell>
          <cell r="DZ123">
            <v>26</v>
          </cell>
          <cell r="EA123">
            <v>20</v>
          </cell>
          <cell r="EB123">
            <v>24</v>
          </cell>
          <cell r="EC123">
            <v>24</v>
          </cell>
          <cell r="ED123">
            <v>23</v>
          </cell>
          <cell r="EE123">
            <v>32</v>
          </cell>
          <cell r="EF123">
            <v>27</v>
          </cell>
          <cell r="EG123">
            <v>176</v>
          </cell>
          <cell r="EH123">
            <v>22</v>
          </cell>
          <cell r="EI123">
            <v>25</v>
          </cell>
          <cell r="EJ123">
            <v>20</v>
          </cell>
          <cell r="EK123">
            <v>25</v>
          </cell>
          <cell r="EL123">
            <v>22</v>
          </cell>
          <cell r="EM123">
            <v>21</v>
          </cell>
          <cell r="EN123">
            <v>30</v>
          </cell>
          <cell r="EO123">
            <v>165</v>
          </cell>
          <cell r="EP123">
            <v>20</v>
          </cell>
          <cell r="EQ123">
            <v>22</v>
          </cell>
          <cell r="ER123">
            <v>25</v>
          </cell>
          <cell r="ES123">
            <v>22</v>
          </cell>
          <cell r="ET123">
            <v>23</v>
          </cell>
          <cell r="EU123">
            <v>24</v>
          </cell>
          <cell r="EV123">
            <v>27</v>
          </cell>
          <cell r="EW123">
            <v>163</v>
          </cell>
          <cell r="EX123">
            <v>24</v>
          </cell>
          <cell r="EY123">
            <v>26</v>
          </cell>
          <cell r="EZ123">
            <v>23</v>
          </cell>
          <cell r="FA123">
            <v>28</v>
          </cell>
          <cell r="FB123">
            <v>26</v>
          </cell>
          <cell r="FC123">
            <v>28</v>
          </cell>
          <cell r="FD123">
            <v>26</v>
          </cell>
          <cell r="FE123">
            <v>181</v>
          </cell>
          <cell r="FF123">
            <v>19</v>
          </cell>
          <cell r="FG123">
            <v>23</v>
          </cell>
          <cell r="FH123">
            <v>26</v>
          </cell>
          <cell r="FI123">
            <v>20</v>
          </cell>
          <cell r="FJ123">
            <v>28</v>
          </cell>
          <cell r="FK123">
            <v>25</v>
          </cell>
          <cell r="FL123">
            <v>29</v>
          </cell>
          <cell r="FM123">
            <v>170</v>
          </cell>
          <cell r="FN123">
            <v>17</v>
          </cell>
          <cell r="FO123">
            <v>23</v>
          </cell>
          <cell r="FP123">
            <v>24</v>
          </cell>
          <cell r="FQ123">
            <v>26</v>
          </cell>
          <cell r="FR123">
            <v>22</v>
          </cell>
          <cell r="FS123">
            <v>29</v>
          </cell>
          <cell r="FT123">
            <v>28</v>
          </cell>
          <cell r="FU123">
            <v>169</v>
          </cell>
          <cell r="FV123">
            <v>24</v>
          </cell>
          <cell r="FW123">
            <v>18</v>
          </cell>
          <cell r="FX123">
            <v>21</v>
          </cell>
          <cell r="FY123">
            <v>26</v>
          </cell>
          <cell r="FZ123">
            <v>29</v>
          </cell>
          <cell r="GA123">
            <v>24</v>
          </cell>
          <cell r="GB123">
            <v>33</v>
          </cell>
          <cell r="GC123">
            <v>175</v>
          </cell>
          <cell r="GD123">
            <v>29</v>
          </cell>
          <cell r="GE123">
            <v>26</v>
          </cell>
          <cell r="GF123">
            <v>19</v>
          </cell>
          <cell r="GG123">
            <v>22</v>
          </cell>
          <cell r="GH123">
            <v>26</v>
          </cell>
          <cell r="GI123">
            <v>30</v>
          </cell>
          <cell r="GJ123">
            <v>22</v>
          </cell>
          <cell r="GK123">
            <v>174</v>
          </cell>
          <cell r="GL123">
            <v>29</v>
          </cell>
          <cell r="GM123">
            <v>29</v>
          </cell>
          <cell r="GN123">
            <v>26</v>
          </cell>
          <cell r="GO123">
            <v>19</v>
          </cell>
          <cell r="GP123">
            <v>22</v>
          </cell>
          <cell r="GQ123">
            <v>26</v>
          </cell>
          <cell r="GR123">
            <v>30</v>
          </cell>
          <cell r="GS123">
            <v>181</v>
          </cell>
        </row>
        <row r="124">
          <cell r="A124">
            <v>2330</v>
          </cell>
          <cell r="B124" t="str">
            <v>New Park Primary Academy</v>
          </cell>
          <cell r="D124" t="str">
            <v>Academy</v>
          </cell>
          <cell r="E124">
            <v>273</v>
          </cell>
          <cell r="F124">
            <v>273</v>
          </cell>
          <cell r="G124">
            <v>39</v>
          </cell>
          <cell r="H124" t="str">
            <v>Harrogate 010</v>
          </cell>
          <cell r="I124" t="str">
            <v>North Yorkshire</v>
          </cell>
          <cell r="J124" t="str">
            <v>N/A</v>
          </cell>
          <cell r="K124">
            <v>71</v>
          </cell>
          <cell r="L124">
            <v>59</v>
          </cell>
          <cell r="M124">
            <v>0</v>
          </cell>
          <cell r="N124">
            <v>130</v>
          </cell>
          <cell r="O124">
            <v>32.5</v>
          </cell>
          <cell r="P124">
            <v>8152613</v>
          </cell>
          <cell r="Q124" t="str">
            <v xml:space="preserve">Harrogate Town North </v>
          </cell>
          <cell r="R124" t="str">
            <v>Sue Turley</v>
          </cell>
          <cell r="S124">
            <v>61</v>
          </cell>
          <cell r="T124">
            <v>104</v>
          </cell>
          <cell r="U124">
            <v>339</v>
          </cell>
          <cell r="V124">
            <v>36</v>
          </cell>
          <cell r="W124">
            <v>34</v>
          </cell>
          <cell r="X124">
            <v>35</v>
          </cell>
          <cell r="Y124">
            <v>46</v>
          </cell>
          <cell r="Z124">
            <v>43</v>
          </cell>
          <cell r="AA124">
            <v>34</v>
          </cell>
          <cell r="AB124">
            <v>57</v>
          </cell>
          <cell r="AC124">
            <v>15</v>
          </cell>
          <cell r="AD124">
            <v>33</v>
          </cell>
          <cell r="AE124">
            <v>31</v>
          </cell>
          <cell r="AF124">
            <v>29</v>
          </cell>
          <cell r="AG124">
            <v>45</v>
          </cell>
          <cell r="AH124">
            <v>46</v>
          </cell>
          <cell r="AI124">
            <v>32</v>
          </cell>
          <cell r="AJ124">
            <v>21</v>
          </cell>
          <cell r="AK124">
            <v>12</v>
          </cell>
          <cell r="AL124">
            <v>29</v>
          </cell>
          <cell r="AM124">
            <v>27</v>
          </cell>
          <cell r="AN124">
            <v>26</v>
          </cell>
          <cell r="AO124">
            <v>38</v>
          </cell>
          <cell r="AP124">
            <v>39</v>
          </cell>
          <cell r="AQ124">
            <v>15</v>
          </cell>
          <cell r="AR124">
            <v>21</v>
          </cell>
          <cell r="AS124">
            <v>12</v>
          </cell>
          <cell r="AT124">
            <v>28</v>
          </cell>
          <cell r="AU124">
            <v>27</v>
          </cell>
          <cell r="AV124">
            <v>25</v>
          </cell>
          <cell r="AW124">
            <v>36</v>
          </cell>
          <cell r="AX124">
            <v>164</v>
          </cell>
          <cell r="AY124">
            <v>20</v>
          </cell>
          <cell r="AZ124">
            <v>9</v>
          </cell>
          <cell r="BA124">
            <v>23</v>
          </cell>
          <cell r="BB124">
            <v>11</v>
          </cell>
          <cell r="BC124">
            <v>26</v>
          </cell>
          <cell r="BD124">
            <v>27</v>
          </cell>
          <cell r="BE124">
            <v>23</v>
          </cell>
          <cell r="BF124">
            <v>19</v>
          </cell>
          <cell r="BG124">
            <v>20</v>
          </cell>
          <cell r="BH124">
            <v>11</v>
          </cell>
          <cell r="BI124">
            <v>24</v>
          </cell>
          <cell r="BJ124">
            <v>11</v>
          </cell>
          <cell r="BK124">
            <v>25</v>
          </cell>
          <cell r="BL124">
            <v>27</v>
          </cell>
          <cell r="BM124">
            <v>137</v>
          </cell>
          <cell r="BN124">
            <v>22</v>
          </cell>
          <cell r="BO124">
            <v>17</v>
          </cell>
          <cell r="BP124">
            <v>20</v>
          </cell>
          <cell r="BQ124">
            <v>10</v>
          </cell>
          <cell r="BR124">
            <v>21</v>
          </cell>
          <cell r="BS124">
            <v>11</v>
          </cell>
          <cell r="BT124">
            <v>23</v>
          </cell>
          <cell r="BU124">
            <v>124</v>
          </cell>
          <cell r="BV124">
            <v>20</v>
          </cell>
          <cell r="BW124">
            <v>21</v>
          </cell>
          <cell r="BX124">
            <v>18</v>
          </cell>
          <cell r="BY124">
            <v>18</v>
          </cell>
          <cell r="BZ124">
            <v>10</v>
          </cell>
          <cell r="CA124">
            <v>19</v>
          </cell>
          <cell r="CB124">
            <v>12</v>
          </cell>
          <cell r="CC124">
            <v>118</v>
          </cell>
          <cell r="CD124">
            <v>17</v>
          </cell>
          <cell r="CE124">
            <v>18</v>
          </cell>
          <cell r="CF124">
            <v>20</v>
          </cell>
          <cell r="CG124">
            <v>16</v>
          </cell>
          <cell r="CH124">
            <v>18</v>
          </cell>
          <cell r="CI124">
            <v>11</v>
          </cell>
          <cell r="CJ124">
            <v>19</v>
          </cell>
          <cell r="CK124">
            <v>119</v>
          </cell>
          <cell r="CL124">
            <v>16</v>
          </cell>
          <cell r="CM124">
            <v>23</v>
          </cell>
          <cell r="CN124">
            <v>24</v>
          </cell>
          <cell r="CO124">
            <v>19</v>
          </cell>
          <cell r="CP124">
            <v>20</v>
          </cell>
          <cell r="CQ124">
            <v>23</v>
          </cell>
          <cell r="CR124">
            <v>12</v>
          </cell>
          <cell r="CS124">
            <v>137</v>
          </cell>
          <cell r="CT124">
            <v>41</v>
          </cell>
          <cell r="CU124">
            <v>19</v>
          </cell>
          <cell r="CV124">
            <v>24</v>
          </cell>
          <cell r="CW124">
            <v>25</v>
          </cell>
          <cell r="CX124">
            <v>17</v>
          </cell>
          <cell r="CY124">
            <v>21</v>
          </cell>
          <cell r="CZ124">
            <v>25</v>
          </cell>
          <cell r="DA124">
            <v>172</v>
          </cell>
          <cell r="DB124">
            <v>18</v>
          </cell>
          <cell r="DC124">
            <v>45</v>
          </cell>
          <cell r="DD124">
            <v>19</v>
          </cell>
          <cell r="DE124">
            <v>21</v>
          </cell>
          <cell r="DF124">
            <v>23</v>
          </cell>
          <cell r="DG124">
            <v>18</v>
          </cell>
          <cell r="DH124">
            <v>26</v>
          </cell>
          <cell r="DI124">
            <v>170</v>
          </cell>
          <cell r="DJ124">
            <v>34</v>
          </cell>
          <cell r="DK124">
            <v>18</v>
          </cell>
          <cell r="DL124">
            <v>45</v>
          </cell>
          <cell r="DM124">
            <v>19</v>
          </cell>
          <cell r="DN124">
            <v>21</v>
          </cell>
          <cell r="DO124">
            <v>23</v>
          </cell>
          <cell r="DP124">
            <v>18</v>
          </cell>
          <cell r="DQ124">
            <v>178</v>
          </cell>
          <cell r="DR124">
            <v>17</v>
          </cell>
          <cell r="DS124">
            <v>24</v>
          </cell>
          <cell r="DT124">
            <v>17</v>
          </cell>
          <cell r="DU124">
            <v>40</v>
          </cell>
          <cell r="DV124">
            <v>14</v>
          </cell>
          <cell r="DW124">
            <v>21</v>
          </cell>
          <cell r="DX124">
            <v>26</v>
          </cell>
          <cell r="DY124">
            <v>159</v>
          </cell>
          <cell r="DZ124">
            <v>14</v>
          </cell>
          <cell r="EA124">
            <v>18</v>
          </cell>
          <cell r="EB124">
            <v>28</v>
          </cell>
          <cell r="EC124">
            <v>16</v>
          </cell>
          <cell r="ED124">
            <v>39</v>
          </cell>
          <cell r="EE124">
            <v>17</v>
          </cell>
          <cell r="EF124">
            <v>21</v>
          </cell>
          <cell r="EG124">
            <v>153</v>
          </cell>
          <cell r="EH124">
            <v>25</v>
          </cell>
          <cell r="EI124">
            <v>19</v>
          </cell>
          <cell r="EJ124">
            <v>18</v>
          </cell>
          <cell r="EK124">
            <v>30</v>
          </cell>
          <cell r="EL124">
            <v>16</v>
          </cell>
          <cell r="EM124">
            <v>36</v>
          </cell>
          <cell r="EN124">
            <v>18</v>
          </cell>
          <cell r="EO124">
            <v>162</v>
          </cell>
          <cell r="EP124">
            <v>31</v>
          </cell>
          <cell r="EQ124">
            <v>25</v>
          </cell>
          <cell r="ER124">
            <v>18</v>
          </cell>
          <cell r="ES124">
            <v>20</v>
          </cell>
          <cell r="ET124">
            <v>26</v>
          </cell>
          <cell r="EU124">
            <v>18</v>
          </cell>
          <cell r="EV124">
            <v>34</v>
          </cell>
          <cell r="EW124">
            <v>172</v>
          </cell>
          <cell r="EX124">
            <v>35</v>
          </cell>
          <cell r="EY124">
            <v>26</v>
          </cell>
          <cell r="EZ124">
            <v>24</v>
          </cell>
          <cell r="FA124">
            <v>15</v>
          </cell>
          <cell r="FB124">
            <v>22</v>
          </cell>
          <cell r="FC124">
            <v>25</v>
          </cell>
          <cell r="FD124">
            <v>17</v>
          </cell>
          <cell r="FE124">
            <v>164</v>
          </cell>
          <cell r="FF124">
            <v>19</v>
          </cell>
          <cell r="FG124">
            <v>34</v>
          </cell>
          <cell r="FH124">
            <v>26</v>
          </cell>
          <cell r="FI124">
            <v>29</v>
          </cell>
          <cell r="FJ124">
            <v>16</v>
          </cell>
          <cell r="FK124">
            <v>19</v>
          </cell>
          <cell r="FL124">
            <v>23</v>
          </cell>
          <cell r="FM124">
            <v>166</v>
          </cell>
          <cell r="FN124">
            <v>30</v>
          </cell>
          <cell r="FO124">
            <v>21</v>
          </cell>
          <cell r="FP124">
            <v>32</v>
          </cell>
          <cell r="FQ124">
            <v>29</v>
          </cell>
          <cell r="FR124">
            <v>28</v>
          </cell>
          <cell r="FS124">
            <v>19</v>
          </cell>
          <cell r="FT124">
            <v>23</v>
          </cell>
          <cell r="FU124">
            <v>182</v>
          </cell>
          <cell r="FV124">
            <v>26</v>
          </cell>
          <cell r="FW124">
            <v>27</v>
          </cell>
          <cell r="FX124">
            <v>20</v>
          </cell>
          <cell r="FY124">
            <v>30</v>
          </cell>
          <cell r="FZ124">
            <v>32</v>
          </cell>
          <cell r="GA124">
            <v>26</v>
          </cell>
          <cell r="GB124">
            <v>19</v>
          </cell>
          <cell r="GC124">
            <v>180</v>
          </cell>
          <cell r="GD124">
            <v>14</v>
          </cell>
          <cell r="GE124">
            <v>24</v>
          </cell>
          <cell r="GF124">
            <v>28</v>
          </cell>
          <cell r="GG124">
            <v>20</v>
          </cell>
          <cell r="GH124">
            <v>27</v>
          </cell>
          <cell r="GI124">
            <v>25</v>
          </cell>
          <cell r="GJ124">
            <v>25</v>
          </cell>
          <cell r="GK124">
            <v>163</v>
          </cell>
          <cell r="GL124">
            <v>12</v>
          </cell>
          <cell r="GM124">
            <v>14</v>
          </cell>
          <cell r="GN124">
            <v>24</v>
          </cell>
          <cell r="GO124">
            <v>28</v>
          </cell>
          <cell r="GP124">
            <v>20</v>
          </cell>
          <cell r="GQ124">
            <v>27</v>
          </cell>
          <cell r="GR124">
            <v>25</v>
          </cell>
          <cell r="GS124">
            <v>150</v>
          </cell>
        </row>
        <row r="125">
          <cell r="A125">
            <v>3260</v>
          </cell>
          <cell r="B125" t="str">
            <v>North Rigton Church of England Primary School</v>
          </cell>
          <cell r="D125" t="str">
            <v>Academy</v>
          </cell>
          <cell r="E125">
            <v>105</v>
          </cell>
          <cell r="F125">
            <v>120</v>
          </cell>
          <cell r="G125">
            <v>15</v>
          </cell>
          <cell r="H125" t="str">
            <v>Harrogate 018</v>
          </cell>
          <cell r="I125" t="str">
            <v>North Yorkshire</v>
          </cell>
          <cell r="J125" t="str">
            <v>Leeds Diocese (CE)</v>
          </cell>
          <cell r="K125">
            <v>26</v>
          </cell>
          <cell r="L125">
            <v>0</v>
          </cell>
          <cell r="M125">
            <v>0</v>
          </cell>
          <cell r="N125">
            <v>26</v>
          </cell>
          <cell r="O125">
            <v>6.5</v>
          </cell>
          <cell r="P125">
            <v>8152610</v>
          </cell>
          <cell r="Q125" t="str">
            <v>Harrogate outer south</v>
          </cell>
          <cell r="R125" t="str">
            <v>Sue Turley</v>
          </cell>
          <cell r="S125">
            <v>73</v>
          </cell>
          <cell r="T125">
            <v>17</v>
          </cell>
          <cell r="U125">
            <v>108</v>
          </cell>
          <cell r="V125">
            <v>13</v>
          </cell>
          <cell r="W125">
            <v>12</v>
          </cell>
          <cell r="X125">
            <v>14</v>
          </cell>
          <cell r="Y125">
            <v>9</v>
          </cell>
          <cell r="Z125">
            <v>7</v>
          </cell>
          <cell r="AA125">
            <v>17</v>
          </cell>
          <cell r="AB125">
            <v>8</v>
          </cell>
          <cell r="AC125">
            <v>10</v>
          </cell>
          <cell r="AD125">
            <v>13</v>
          </cell>
          <cell r="AE125">
            <v>11</v>
          </cell>
          <cell r="AF125">
            <v>14</v>
          </cell>
          <cell r="AG125">
            <v>10</v>
          </cell>
          <cell r="AH125">
            <v>7</v>
          </cell>
          <cell r="AI125">
            <v>16</v>
          </cell>
          <cell r="AJ125">
            <v>12</v>
          </cell>
          <cell r="AK125">
            <v>10</v>
          </cell>
          <cell r="AL125">
            <v>12</v>
          </cell>
          <cell r="AM125">
            <v>12</v>
          </cell>
          <cell r="AN125">
            <v>13</v>
          </cell>
          <cell r="AO125">
            <v>8</v>
          </cell>
          <cell r="AP125">
            <v>7</v>
          </cell>
          <cell r="AQ125">
            <v>15</v>
          </cell>
          <cell r="AR125">
            <v>13</v>
          </cell>
          <cell r="AS125">
            <v>10</v>
          </cell>
          <cell r="AT125">
            <v>12</v>
          </cell>
          <cell r="AU125">
            <v>12</v>
          </cell>
          <cell r="AV125">
            <v>14</v>
          </cell>
          <cell r="AW125">
            <v>7</v>
          </cell>
          <cell r="AX125">
            <v>83</v>
          </cell>
          <cell r="AY125">
            <v>12</v>
          </cell>
          <cell r="AZ125">
            <v>15</v>
          </cell>
          <cell r="BA125">
            <v>12</v>
          </cell>
          <cell r="BB125">
            <v>10</v>
          </cell>
          <cell r="BC125">
            <v>13</v>
          </cell>
          <cell r="BD125">
            <v>14</v>
          </cell>
          <cell r="BE125">
            <v>13</v>
          </cell>
          <cell r="BF125">
            <v>17</v>
          </cell>
          <cell r="BG125">
            <v>12</v>
          </cell>
          <cell r="BH125">
            <v>14</v>
          </cell>
          <cell r="BI125">
            <v>11</v>
          </cell>
          <cell r="BJ125">
            <v>10</v>
          </cell>
          <cell r="BK125">
            <v>13</v>
          </cell>
          <cell r="BL125">
            <v>14</v>
          </cell>
          <cell r="BM125">
            <v>91</v>
          </cell>
          <cell r="BN125">
            <v>7</v>
          </cell>
          <cell r="BO125">
            <v>16</v>
          </cell>
          <cell r="BP125">
            <v>10</v>
          </cell>
          <cell r="BQ125">
            <v>13</v>
          </cell>
          <cell r="BR125">
            <v>10</v>
          </cell>
          <cell r="BS125">
            <v>10</v>
          </cell>
          <cell r="BT125">
            <v>13</v>
          </cell>
          <cell r="BU125">
            <v>79</v>
          </cell>
          <cell r="BV125">
            <v>11</v>
          </cell>
          <cell r="BW125">
            <v>9</v>
          </cell>
          <cell r="BX125">
            <v>15</v>
          </cell>
          <cell r="BY125">
            <v>8</v>
          </cell>
          <cell r="BZ125">
            <v>13</v>
          </cell>
          <cell r="CA125">
            <v>11</v>
          </cell>
          <cell r="CB125">
            <v>10</v>
          </cell>
          <cell r="CC125">
            <v>77</v>
          </cell>
          <cell r="CD125">
            <v>17</v>
          </cell>
          <cell r="CE125">
            <v>12</v>
          </cell>
          <cell r="CF125">
            <v>8</v>
          </cell>
          <cell r="CG125">
            <v>17</v>
          </cell>
          <cell r="CH125">
            <v>8</v>
          </cell>
          <cell r="CI125">
            <v>13</v>
          </cell>
          <cell r="CJ125">
            <v>12</v>
          </cell>
          <cell r="CK125">
            <v>87</v>
          </cell>
          <cell r="CL125">
            <v>9</v>
          </cell>
          <cell r="CM125">
            <v>18</v>
          </cell>
          <cell r="CN125">
            <v>12</v>
          </cell>
          <cell r="CO125">
            <v>8</v>
          </cell>
          <cell r="CP125">
            <v>17</v>
          </cell>
          <cell r="CQ125">
            <v>9</v>
          </cell>
          <cell r="CR125">
            <v>14</v>
          </cell>
          <cell r="CS125">
            <v>87</v>
          </cell>
          <cell r="CT125">
            <v>17</v>
          </cell>
          <cell r="CU125">
            <v>8</v>
          </cell>
          <cell r="CV125">
            <v>17</v>
          </cell>
          <cell r="CW125">
            <v>15</v>
          </cell>
          <cell r="CX125">
            <v>9</v>
          </cell>
          <cell r="CY125">
            <v>18</v>
          </cell>
          <cell r="CZ125">
            <v>9</v>
          </cell>
          <cell r="DA125">
            <v>93</v>
          </cell>
          <cell r="DB125">
            <v>12</v>
          </cell>
          <cell r="DC125">
            <v>19</v>
          </cell>
          <cell r="DD125">
            <v>8</v>
          </cell>
          <cell r="DE125">
            <v>18</v>
          </cell>
          <cell r="DF125">
            <v>15</v>
          </cell>
          <cell r="DG125">
            <v>11</v>
          </cell>
          <cell r="DH125">
            <v>19</v>
          </cell>
          <cell r="DI125">
            <v>102</v>
          </cell>
          <cell r="DJ125">
            <v>15</v>
          </cell>
          <cell r="DK125">
            <v>12</v>
          </cell>
          <cell r="DL125">
            <v>19</v>
          </cell>
          <cell r="DM125">
            <v>8</v>
          </cell>
          <cell r="DN125">
            <v>19</v>
          </cell>
          <cell r="DO125">
            <v>15</v>
          </cell>
          <cell r="DP125">
            <v>10</v>
          </cell>
          <cell r="DQ125">
            <v>98</v>
          </cell>
          <cell r="DR125">
            <v>9</v>
          </cell>
          <cell r="DS125">
            <v>13</v>
          </cell>
          <cell r="DT125">
            <v>13</v>
          </cell>
          <cell r="DU125">
            <v>21</v>
          </cell>
          <cell r="DV125">
            <v>9</v>
          </cell>
          <cell r="DW125">
            <v>19</v>
          </cell>
          <cell r="DX125">
            <v>15</v>
          </cell>
          <cell r="DY125">
            <v>99</v>
          </cell>
          <cell r="DZ125">
            <v>19</v>
          </cell>
          <cell r="EA125">
            <v>10</v>
          </cell>
          <cell r="EB125">
            <v>12</v>
          </cell>
          <cell r="EC125">
            <v>11</v>
          </cell>
          <cell r="ED125">
            <v>21</v>
          </cell>
          <cell r="EE125">
            <v>10</v>
          </cell>
          <cell r="EF125">
            <v>21</v>
          </cell>
          <cell r="EG125">
            <v>104</v>
          </cell>
          <cell r="EH125">
            <v>10</v>
          </cell>
          <cell r="EI125">
            <v>20</v>
          </cell>
          <cell r="EJ125">
            <v>10</v>
          </cell>
          <cell r="EK125">
            <v>12</v>
          </cell>
          <cell r="EL125">
            <v>13</v>
          </cell>
          <cell r="EM125">
            <v>22</v>
          </cell>
          <cell r="EN125">
            <v>11</v>
          </cell>
          <cell r="EO125">
            <v>98</v>
          </cell>
          <cell r="EP125">
            <v>14</v>
          </cell>
          <cell r="EQ125">
            <v>10</v>
          </cell>
          <cell r="ER125">
            <v>19</v>
          </cell>
          <cell r="ES125">
            <v>12</v>
          </cell>
          <cell r="ET125">
            <v>11</v>
          </cell>
          <cell r="EU125">
            <v>12</v>
          </cell>
          <cell r="EV125">
            <v>21</v>
          </cell>
          <cell r="EW125">
            <v>99</v>
          </cell>
          <cell r="EX125">
            <v>20</v>
          </cell>
          <cell r="EY125">
            <v>13</v>
          </cell>
          <cell r="EZ125">
            <v>11</v>
          </cell>
          <cell r="FA125">
            <v>19</v>
          </cell>
          <cell r="FB125">
            <v>13</v>
          </cell>
          <cell r="FC125">
            <v>12</v>
          </cell>
          <cell r="FD125">
            <v>12</v>
          </cell>
          <cell r="FE125">
            <v>100</v>
          </cell>
          <cell r="FF125">
            <v>12</v>
          </cell>
          <cell r="FG125">
            <v>20</v>
          </cell>
          <cell r="FH125">
            <v>12</v>
          </cell>
          <cell r="FI125">
            <v>11</v>
          </cell>
          <cell r="FJ125">
            <v>18</v>
          </cell>
          <cell r="FK125">
            <v>14</v>
          </cell>
          <cell r="FL125">
            <v>12</v>
          </cell>
          <cell r="FM125">
            <v>99</v>
          </cell>
          <cell r="FN125">
            <v>16</v>
          </cell>
          <cell r="FO125">
            <v>9</v>
          </cell>
          <cell r="FP125">
            <v>20</v>
          </cell>
          <cell r="FQ125">
            <v>12</v>
          </cell>
          <cell r="FR125">
            <v>11</v>
          </cell>
          <cell r="FS125">
            <v>18</v>
          </cell>
          <cell r="FT125">
            <v>12</v>
          </cell>
          <cell r="FU125">
            <v>98</v>
          </cell>
          <cell r="FV125">
            <v>12</v>
          </cell>
          <cell r="FW125">
            <v>16</v>
          </cell>
          <cell r="FX125">
            <v>11</v>
          </cell>
          <cell r="FY125">
            <v>19</v>
          </cell>
          <cell r="FZ125">
            <v>10</v>
          </cell>
          <cell r="GA125">
            <v>10</v>
          </cell>
          <cell r="GB125">
            <v>16</v>
          </cell>
          <cell r="GC125">
            <v>94</v>
          </cell>
          <cell r="GD125">
            <v>13</v>
          </cell>
          <cell r="GE125">
            <v>13</v>
          </cell>
          <cell r="GF125">
            <v>16</v>
          </cell>
          <cell r="GG125">
            <v>9</v>
          </cell>
          <cell r="GH125">
            <v>22</v>
          </cell>
          <cell r="GI125">
            <v>8</v>
          </cell>
          <cell r="GJ125">
            <v>8</v>
          </cell>
          <cell r="GK125">
            <v>89</v>
          </cell>
          <cell r="GL125">
            <v>12</v>
          </cell>
          <cell r="GM125">
            <v>13</v>
          </cell>
          <cell r="GN125">
            <v>13</v>
          </cell>
          <cell r="GO125">
            <v>16</v>
          </cell>
          <cell r="GP125">
            <v>9</v>
          </cell>
          <cell r="GQ125">
            <v>22</v>
          </cell>
          <cell r="GR125">
            <v>8</v>
          </cell>
          <cell r="GS125">
            <v>93</v>
          </cell>
        </row>
        <row r="126">
          <cell r="A126">
            <v>3258</v>
          </cell>
          <cell r="B126" t="str">
            <v>North Stainley Church of England Primary School</v>
          </cell>
          <cell r="D126" t="str">
            <v>Academy</v>
          </cell>
          <cell r="E126">
            <v>56</v>
          </cell>
          <cell r="F126">
            <v>60</v>
          </cell>
          <cell r="G126">
            <v>8</v>
          </cell>
          <cell r="H126" t="str">
            <v>Harrogate 001</v>
          </cell>
          <cell r="I126" t="str">
            <v>North Yorkshire</v>
          </cell>
          <cell r="J126" t="str">
            <v>Leeds Diocese (CE)</v>
          </cell>
          <cell r="K126">
            <v>2</v>
          </cell>
          <cell r="L126">
            <v>0</v>
          </cell>
          <cell r="M126">
            <v>0</v>
          </cell>
          <cell r="N126">
            <v>2</v>
          </cell>
          <cell r="O126">
            <v>0.5</v>
          </cell>
          <cell r="P126">
            <v>8152628</v>
          </cell>
          <cell r="Q126" t="str">
            <v>Ripon outer west</v>
          </cell>
          <cell r="R126" t="str">
            <v>Sue Turley</v>
          </cell>
          <cell r="S126">
            <v>20</v>
          </cell>
          <cell r="T126">
            <v>6</v>
          </cell>
          <cell r="U126">
            <v>40</v>
          </cell>
          <cell r="V126">
            <v>4</v>
          </cell>
          <cell r="W126">
            <v>5</v>
          </cell>
          <cell r="X126">
            <v>10</v>
          </cell>
          <cell r="Y126">
            <v>2</v>
          </cell>
          <cell r="Z126">
            <v>6</v>
          </cell>
          <cell r="AA126">
            <v>3</v>
          </cell>
          <cell r="AB126">
            <v>4</v>
          </cell>
          <cell r="AC126">
            <v>10</v>
          </cell>
          <cell r="AD126">
            <v>4</v>
          </cell>
          <cell r="AE126">
            <v>6</v>
          </cell>
          <cell r="AF126">
            <v>9</v>
          </cell>
          <cell r="AG126">
            <v>3</v>
          </cell>
          <cell r="AH126">
            <v>6</v>
          </cell>
          <cell r="AI126">
            <v>3</v>
          </cell>
          <cell r="AJ126">
            <v>10</v>
          </cell>
          <cell r="AK126">
            <v>9</v>
          </cell>
          <cell r="AL126">
            <v>5</v>
          </cell>
          <cell r="AM126">
            <v>6</v>
          </cell>
          <cell r="AN126">
            <v>9</v>
          </cell>
          <cell r="AO126">
            <v>5</v>
          </cell>
          <cell r="AP126">
            <v>6</v>
          </cell>
          <cell r="AQ126">
            <v>1</v>
          </cell>
          <cell r="AR126">
            <v>8</v>
          </cell>
          <cell r="AS126">
            <v>9</v>
          </cell>
          <cell r="AT126">
            <v>4</v>
          </cell>
          <cell r="AU126">
            <v>4</v>
          </cell>
          <cell r="AV126">
            <v>8</v>
          </cell>
          <cell r="AW126">
            <v>5</v>
          </cell>
          <cell r="AX126">
            <v>39</v>
          </cell>
          <cell r="AY126">
            <v>6</v>
          </cell>
          <cell r="AZ126">
            <v>2</v>
          </cell>
          <cell r="BA126">
            <v>8</v>
          </cell>
          <cell r="BB126">
            <v>12</v>
          </cell>
          <cell r="BC126">
            <v>5</v>
          </cell>
          <cell r="BD126">
            <v>4</v>
          </cell>
          <cell r="BE126">
            <v>8</v>
          </cell>
          <cell r="BF126">
            <v>6</v>
          </cell>
          <cell r="BG126">
            <v>7</v>
          </cell>
          <cell r="BH126">
            <v>2</v>
          </cell>
          <cell r="BI126">
            <v>8</v>
          </cell>
          <cell r="BJ126">
            <v>11</v>
          </cell>
          <cell r="BK126">
            <v>5</v>
          </cell>
          <cell r="BL126">
            <v>3</v>
          </cell>
          <cell r="BM126">
            <v>42</v>
          </cell>
          <cell r="BN126">
            <v>8</v>
          </cell>
          <cell r="BO126">
            <v>7</v>
          </cell>
          <cell r="BP126">
            <v>9</v>
          </cell>
          <cell r="BQ126">
            <v>2</v>
          </cell>
          <cell r="BR126">
            <v>6</v>
          </cell>
          <cell r="BS126">
            <v>10</v>
          </cell>
          <cell r="BT126">
            <v>4</v>
          </cell>
          <cell r="BU126">
            <v>46</v>
          </cell>
          <cell r="BV126">
            <v>6</v>
          </cell>
          <cell r="BW126">
            <v>8</v>
          </cell>
          <cell r="BX126">
            <v>7</v>
          </cell>
          <cell r="BY126">
            <v>9</v>
          </cell>
          <cell r="BZ126">
            <v>2</v>
          </cell>
          <cell r="CA126">
            <v>5</v>
          </cell>
          <cell r="CB126">
            <v>10</v>
          </cell>
          <cell r="CC126">
            <v>47</v>
          </cell>
          <cell r="CD126">
            <v>12</v>
          </cell>
          <cell r="CE126">
            <v>6</v>
          </cell>
          <cell r="CF126">
            <v>9</v>
          </cell>
          <cell r="CG126">
            <v>8</v>
          </cell>
          <cell r="CH126">
            <v>9</v>
          </cell>
          <cell r="CI126">
            <v>2</v>
          </cell>
          <cell r="CJ126">
            <v>5</v>
          </cell>
          <cell r="CK126">
            <v>51</v>
          </cell>
          <cell r="CL126">
            <v>7</v>
          </cell>
          <cell r="CM126">
            <v>12</v>
          </cell>
          <cell r="CN126">
            <v>6</v>
          </cell>
          <cell r="CO126">
            <v>11</v>
          </cell>
          <cell r="CP126">
            <v>6</v>
          </cell>
          <cell r="CQ126">
            <v>9</v>
          </cell>
          <cell r="CR126">
            <v>2</v>
          </cell>
          <cell r="CS126">
            <v>53</v>
          </cell>
          <cell r="CT126">
            <v>7</v>
          </cell>
          <cell r="CU126">
            <v>7</v>
          </cell>
          <cell r="CV126">
            <v>13</v>
          </cell>
          <cell r="CW126">
            <v>8</v>
          </cell>
          <cell r="CX126">
            <v>12</v>
          </cell>
          <cell r="CY126">
            <v>6</v>
          </cell>
          <cell r="CZ126">
            <v>9</v>
          </cell>
          <cell r="DA126">
            <v>62</v>
          </cell>
          <cell r="DB126">
            <v>7</v>
          </cell>
          <cell r="DC126">
            <v>6</v>
          </cell>
          <cell r="DD126">
            <v>7</v>
          </cell>
          <cell r="DE126">
            <v>14</v>
          </cell>
          <cell r="DF126">
            <v>9</v>
          </cell>
          <cell r="DG126">
            <v>12</v>
          </cell>
          <cell r="DH126">
            <v>6</v>
          </cell>
          <cell r="DI126">
            <v>61</v>
          </cell>
          <cell r="DJ126">
            <v>4</v>
          </cell>
          <cell r="DK126">
            <v>7</v>
          </cell>
          <cell r="DL126">
            <v>6</v>
          </cell>
          <cell r="DM126">
            <v>7</v>
          </cell>
          <cell r="DN126">
            <v>16</v>
          </cell>
          <cell r="DO126">
            <v>9</v>
          </cell>
          <cell r="DP126">
            <v>13</v>
          </cell>
          <cell r="DQ126">
            <v>62</v>
          </cell>
          <cell r="DR126">
            <v>7</v>
          </cell>
          <cell r="DS126">
            <v>3</v>
          </cell>
          <cell r="DT126">
            <v>8</v>
          </cell>
          <cell r="DU126">
            <v>9</v>
          </cell>
          <cell r="DV126">
            <v>8</v>
          </cell>
          <cell r="DW126">
            <v>14</v>
          </cell>
          <cell r="DX126">
            <v>12</v>
          </cell>
          <cell r="DY126">
            <v>61</v>
          </cell>
          <cell r="DZ126">
            <v>6</v>
          </cell>
          <cell r="EA126">
            <v>8</v>
          </cell>
          <cell r="EB126">
            <v>4</v>
          </cell>
          <cell r="EC126">
            <v>8</v>
          </cell>
          <cell r="ED126">
            <v>11</v>
          </cell>
          <cell r="EE126">
            <v>8</v>
          </cell>
          <cell r="EF126">
            <v>16</v>
          </cell>
          <cell r="EG126">
            <v>61</v>
          </cell>
          <cell r="EH126">
            <v>6</v>
          </cell>
          <cell r="EI126">
            <v>6</v>
          </cell>
          <cell r="EJ126">
            <v>8</v>
          </cell>
          <cell r="EK126">
            <v>3</v>
          </cell>
          <cell r="EL126">
            <v>8</v>
          </cell>
          <cell r="EM126">
            <v>11</v>
          </cell>
          <cell r="EN126">
            <v>9</v>
          </cell>
          <cell r="EO126">
            <v>51</v>
          </cell>
          <cell r="EP126">
            <v>7</v>
          </cell>
          <cell r="EQ126">
            <v>6</v>
          </cell>
          <cell r="ER126">
            <v>7</v>
          </cell>
          <cell r="ES126">
            <v>8</v>
          </cell>
          <cell r="ET126">
            <v>5</v>
          </cell>
          <cell r="EU126">
            <v>7</v>
          </cell>
          <cell r="EV126">
            <v>11</v>
          </cell>
          <cell r="EW126">
            <v>51</v>
          </cell>
          <cell r="EX126">
            <v>5</v>
          </cell>
          <cell r="EY126">
            <v>7</v>
          </cell>
          <cell r="EZ126">
            <v>9</v>
          </cell>
          <cell r="FA126">
            <v>8</v>
          </cell>
          <cell r="FB126">
            <v>9</v>
          </cell>
          <cell r="FC126">
            <v>3</v>
          </cell>
          <cell r="FD126">
            <v>7</v>
          </cell>
          <cell r="FE126">
            <v>48</v>
          </cell>
          <cell r="FF126">
            <v>6</v>
          </cell>
          <cell r="FG126">
            <v>5</v>
          </cell>
          <cell r="FH126">
            <v>7</v>
          </cell>
          <cell r="FI126">
            <v>8</v>
          </cell>
          <cell r="FJ126">
            <v>7</v>
          </cell>
          <cell r="FK126">
            <v>7</v>
          </cell>
          <cell r="FL126">
            <v>4</v>
          </cell>
          <cell r="FM126">
            <v>44</v>
          </cell>
          <cell r="FN126">
            <v>3</v>
          </cell>
          <cell r="FO126">
            <v>6</v>
          </cell>
          <cell r="FP126">
            <v>5</v>
          </cell>
          <cell r="FQ126">
            <v>8</v>
          </cell>
          <cell r="FR126">
            <v>8</v>
          </cell>
          <cell r="FS126">
            <v>7</v>
          </cell>
          <cell r="FT126">
            <v>6</v>
          </cell>
          <cell r="FU126">
            <v>43</v>
          </cell>
          <cell r="FV126">
            <v>3</v>
          </cell>
          <cell r="FW126">
            <v>3</v>
          </cell>
          <cell r="FX126">
            <v>5</v>
          </cell>
          <cell r="FY126">
            <v>4</v>
          </cell>
          <cell r="FZ126">
            <v>7</v>
          </cell>
          <cell r="GA126">
            <v>9</v>
          </cell>
          <cell r="GB126">
            <v>7</v>
          </cell>
          <cell r="GC126">
            <v>38</v>
          </cell>
          <cell r="GD126">
            <v>2</v>
          </cell>
          <cell r="GE126">
            <v>2</v>
          </cell>
          <cell r="GF126">
            <v>2</v>
          </cell>
          <cell r="GG126">
            <v>4</v>
          </cell>
          <cell r="GH126">
            <v>1</v>
          </cell>
          <cell r="GI126">
            <v>4</v>
          </cell>
          <cell r="GJ126">
            <v>5</v>
          </cell>
          <cell r="GK126">
            <v>20</v>
          </cell>
          <cell r="GL126">
            <v>2</v>
          </cell>
          <cell r="GM126">
            <v>2</v>
          </cell>
          <cell r="GN126">
            <v>2</v>
          </cell>
          <cell r="GO126">
            <v>2</v>
          </cell>
          <cell r="GP126">
            <v>4</v>
          </cell>
          <cell r="GQ126">
            <v>1</v>
          </cell>
          <cell r="GR126">
            <v>4</v>
          </cell>
          <cell r="GS126">
            <v>17</v>
          </cell>
        </row>
        <row r="127">
          <cell r="A127">
            <v>5200</v>
          </cell>
          <cell r="B127" t="str">
            <v>Nun Monkton Primary Foundation School</v>
          </cell>
          <cell r="E127">
            <v>35</v>
          </cell>
          <cell r="F127">
            <v>41</v>
          </cell>
          <cell r="G127">
            <v>4</v>
          </cell>
          <cell r="H127" t="str">
            <v>Harrogate 016</v>
          </cell>
          <cell r="I127" t="str">
            <v>North Yorkshire</v>
          </cell>
          <cell r="J127" t="str">
            <v>N/A</v>
          </cell>
          <cell r="K127">
            <v>3</v>
          </cell>
          <cell r="L127">
            <v>0</v>
          </cell>
          <cell r="M127">
            <v>0</v>
          </cell>
          <cell r="N127">
            <v>3</v>
          </cell>
          <cell r="O127">
            <v>0.75</v>
          </cell>
          <cell r="P127">
            <v>8152601</v>
          </cell>
          <cell r="Q127" t="str">
            <v>Ainsty</v>
          </cell>
          <cell r="R127" t="str">
            <v>Sue Turley</v>
          </cell>
          <cell r="S127">
            <v>20</v>
          </cell>
          <cell r="T127">
            <v>14</v>
          </cell>
          <cell r="U127">
            <v>23</v>
          </cell>
          <cell r="V127">
            <v>2</v>
          </cell>
          <cell r="W127">
            <v>8</v>
          </cell>
          <cell r="X127">
            <v>5</v>
          </cell>
          <cell r="Y127">
            <v>3</v>
          </cell>
          <cell r="Z127">
            <v>3</v>
          </cell>
          <cell r="AA127">
            <v>5</v>
          </cell>
          <cell r="AB127">
            <v>4</v>
          </cell>
          <cell r="AC127">
            <v>4</v>
          </cell>
          <cell r="AD127">
            <v>3</v>
          </cell>
          <cell r="AE127">
            <v>8</v>
          </cell>
          <cell r="AF127">
            <v>3</v>
          </cell>
          <cell r="AG127">
            <v>4</v>
          </cell>
          <cell r="AH127">
            <v>3</v>
          </cell>
          <cell r="AI127">
            <v>6</v>
          </cell>
          <cell r="AJ127">
            <v>7</v>
          </cell>
          <cell r="AK127">
            <v>5</v>
          </cell>
          <cell r="AL127">
            <v>3</v>
          </cell>
          <cell r="AM127">
            <v>8</v>
          </cell>
          <cell r="AN127">
            <v>3</v>
          </cell>
          <cell r="AO127">
            <v>3</v>
          </cell>
          <cell r="AP127">
            <v>3</v>
          </cell>
          <cell r="AQ127">
            <v>4</v>
          </cell>
          <cell r="AR127">
            <v>6</v>
          </cell>
          <cell r="AS127">
            <v>5</v>
          </cell>
          <cell r="AT127">
            <v>4</v>
          </cell>
          <cell r="AU127">
            <v>8</v>
          </cell>
          <cell r="AV127">
            <v>3</v>
          </cell>
          <cell r="AW127">
            <v>3</v>
          </cell>
          <cell r="AX127">
            <v>33</v>
          </cell>
          <cell r="AY127">
            <v>2</v>
          </cell>
          <cell r="AZ127">
            <v>7</v>
          </cell>
          <cell r="BA127">
            <v>8</v>
          </cell>
          <cell r="BB127">
            <v>7</v>
          </cell>
          <cell r="BC127">
            <v>1</v>
          </cell>
          <cell r="BD127">
            <v>8</v>
          </cell>
          <cell r="BE127">
            <v>2</v>
          </cell>
          <cell r="BF127">
            <v>6</v>
          </cell>
          <cell r="BG127">
            <v>2</v>
          </cell>
          <cell r="BH127">
            <v>8</v>
          </cell>
          <cell r="BI127">
            <v>7</v>
          </cell>
          <cell r="BJ127">
            <v>5</v>
          </cell>
          <cell r="BK127">
            <v>0</v>
          </cell>
          <cell r="BL127">
            <v>8</v>
          </cell>
          <cell r="BM127">
            <v>36</v>
          </cell>
          <cell r="BN127">
            <v>1</v>
          </cell>
          <cell r="BO127">
            <v>5</v>
          </cell>
          <cell r="BP127">
            <v>2</v>
          </cell>
          <cell r="BQ127">
            <v>7</v>
          </cell>
          <cell r="BR127">
            <v>6</v>
          </cell>
          <cell r="BS127">
            <v>4</v>
          </cell>
          <cell r="BT127">
            <v>2</v>
          </cell>
          <cell r="BU127">
            <v>27</v>
          </cell>
          <cell r="BV127">
            <v>4</v>
          </cell>
          <cell r="BW127">
            <v>0</v>
          </cell>
          <cell r="BX127">
            <v>5</v>
          </cell>
          <cell r="BY127">
            <v>4</v>
          </cell>
          <cell r="BZ127">
            <v>3</v>
          </cell>
          <cell r="CA127">
            <v>6</v>
          </cell>
          <cell r="CB127">
            <v>4</v>
          </cell>
          <cell r="CC127">
            <v>26</v>
          </cell>
          <cell r="CD127">
            <v>2</v>
          </cell>
          <cell r="CE127">
            <v>4</v>
          </cell>
          <cell r="CF127">
            <v>0</v>
          </cell>
          <cell r="CG127">
            <v>5</v>
          </cell>
          <cell r="CH127">
            <v>4</v>
          </cell>
          <cell r="CI127">
            <v>3</v>
          </cell>
          <cell r="CJ127">
            <v>6</v>
          </cell>
          <cell r="CK127">
            <v>24</v>
          </cell>
          <cell r="CL127">
            <v>2</v>
          </cell>
          <cell r="CM127">
            <v>2</v>
          </cell>
          <cell r="CN127">
            <v>4</v>
          </cell>
          <cell r="CO127">
            <v>0</v>
          </cell>
          <cell r="CP127">
            <v>2</v>
          </cell>
          <cell r="CQ127">
            <v>3</v>
          </cell>
          <cell r="CR127">
            <v>3</v>
          </cell>
          <cell r="CS127">
            <v>16</v>
          </cell>
          <cell r="CT127">
            <v>2</v>
          </cell>
          <cell r="CU127">
            <v>2</v>
          </cell>
          <cell r="CV127">
            <v>2</v>
          </cell>
          <cell r="CW127">
            <v>5</v>
          </cell>
          <cell r="CX127">
            <v>1</v>
          </cell>
          <cell r="CY127">
            <v>3</v>
          </cell>
          <cell r="CZ127">
            <v>3</v>
          </cell>
          <cell r="DA127">
            <v>18</v>
          </cell>
          <cell r="DB127">
            <v>2</v>
          </cell>
          <cell r="DC127">
            <v>2</v>
          </cell>
          <cell r="DD127">
            <v>3</v>
          </cell>
          <cell r="DE127">
            <v>2</v>
          </cell>
          <cell r="DF127">
            <v>4</v>
          </cell>
          <cell r="DG127">
            <v>1</v>
          </cell>
          <cell r="DH127">
            <v>3</v>
          </cell>
          <cell r="DI127">
            <v>17</v>
          </cell>
          <cell r="DJ127">
            <v>2</v>
          </cell>
          <cell r="DK127">
            <v>1</v>
          </cell>
          <cell r="DL127">
            <v>2</v>
          </cell>
          <cell r="DM127">
            <v>1</v>
          </cell>
          <cell r="DN127">
            <v>2</v>
          </cell>
          <cell r="DO127">
            <v>4</v>
          </cell>
          <cell r="DP127">
            <v>1</v>
          </cell>
          <cell r="DQ127">
            <v>13</v>
          </cell>
          <cell r="DR127">
            <v>4</v>
          </cell>
          <cell r="DS127">
            <v>3</v>
          </cell>
          <cell r="DT127">
            <v>2</v>
          </cell>
          <cell r="DU127">
            <v>1</v>
          </cell>
          <cell r="DV127">
            <v>2</v>
          </cell>
          <cell r="DW127">
            <v>2</v>
          </cell>
          <cell r="DX127">
            <v>4</v>
          </cell>
          <cell r="DY127">
            <v>18</v>
          </cell>
          <cell r="DZ127">
            <v>3</v>
          </cell>
          <cell r="EA127">
            <v>8</v>
          </cell>
          <cell r="EB127">
            <v>5</v>
          </cell>
          <cell r="EC127">
            <v>3</v>
          </cell>
          <cell r="ED127">
            <v>1</v>
          </cell>
          <cell r="EE127">
            <v>1</v>
          </cell>
          <cell r="EF127">
            <v>2</v>
          </cell>
          <cell r="EG127">
            <v>23</v>
          </cell>
          <cell r="EH127">
            <v>5</v>
          </cell>
          <cell r="EI127">
            <v>3</v>
          </cell>
          <cell r="EJ127">
            <v>8</v>
          </cell>
          <cell r="EK127">
            <v>5</v>
          </cell>
          <cell r="EL127">
            <v>3</v>
          </cell>
          <cell r="EM127">
            <v>1</v>
          </cell>
          <cell r="EN127">
            <v>2</v>
          </cell>
          <cell r="EO127">
            <v>27</v>
          </cell>
          <cell r="EP127">
            <v>4</v>
          </cell>
          <cell r="EQ127">
            <v>6</v>
          </cell>
          <cell r="ER127">
            <v>3</v>
          </cell>
          <cell r="ES127">
            <v>8</v>
          </cell>
          <cell r="ET127">
            <v>5</v>
          </cell>
          <cell r="EU127">
            <v>5</v>
          </cell>
          <cell r="EV127">
            <v>1</v>
          </cell>
          <cell r="EW127">
            <v>32</v>
          </cell>
          <cell r="EX127">
            <v>4</v>
          </cell>
          <cell r="EY127">
            <v>4</v>
          </cell>
          <cell r="EZ127">
            <v>4</v>
          </cell>
          <cell r="FA127">
            <v>3</v>
          </cell>
          <cell r="FB127">
            <v>7</v>
          </cell>
          <cell r="FC127">
            <v>4</v>
          </cell>
          <cell r="FD127">
            <v>4</v>
          </cell>
          <cell r="FE127">
            <v>30</v>
          </cell>
          <cell r="FF127">
            <v>8</v>
          </cell>
          <cell r="FG127">
            <v>4</v>
          </cell>
          <cell r="FH127">
            <v>4</v>
          </cell>
          <cell r="FI127">
            <v>4</v>
          </cell>
          <cell r="FJ127">
            <v>4</v>
          </cell>
          <cell r="FK127">
            <v>7</v>
          </cell>
          <cell r="FL127">
            <v>4</v>
          </cell>
          <cell r="FM127">
            <v>35</v>
          </cell>
          <cell r="FN127">
            <v>8</v>
          </cell>
          <cell r="FO127">
            <v>8</v>
          </cell>
          <cell r="FP127">
            <v>4</v>
          </cell>
          <cell r="FQ127">
            <v>3</v>
          </cell>
          <cell r="FR127">
            <v>5</v>
          </cell>
          <cell r="FS127">
            <v>6</v>
          </cell>
          <cell r="FT127">
            <v>7</v>
          </cell>
          <cell r="FU127">
            <v>41</v>
          </cell>
          <cell r="FV127">
            <v>1</v>
          </cell>
          <cell r="FW127">
            <v>8</v>
          </cell>
          <cell r="FX127">
            <v>9</v>
          </cell>
          <cell r="FY127">
            <v>3</v>
          </cell>
          <cell r="FZ127">
            <v>3</v>
          </cell>
          <cell r="GA127">
            <v>5</v>
          </cell>
          <cell r="GB127">
            <v>6</v>
          </cell>
          <cell r="GC127">
            <v>35</v>
          </cell>
          <cell r="GD127">
            <v>6</v>
          </cell>
          <cell r="GE127">
            <v>3</v>
          </cell>
          <cell r="GF127">
            <v>8</v>
          </cell>
          <cell r="GG127">
            <v>9</v>
          </cell>
          <cell r="GH127">
            <v>4</v>
          </cell>
          <cell r="GI127">
            <v>4</v>
          </cell>
          <cell r="GJ127">
            <v>4</v>
          </cell>
          <cell r="GK127">
            <v>38</v>
          </cell>
          <cell r="GL127">
            <v>4</v>
          </cell>
          <cell r="GM127">
            <v>6</v>
          </cell>
          <cell r="GN127">
            <v>3</v>
          </cell>
          <cell r="GO127">
            <v>8</v>
          </cell>
          <cell r="GP127">
            <v>9</v>
          </cell>
          <cell r="GQ127">
            <v>4</v>
          </cell>
          <cell r="GR127">
            <v>4</v>
          </cell>
          <cell r="GS127">
            <v>38</v>
          </cell>
        </row>
        <row r="128">
          <cell r="A128">
            <v>2376</v>
          </cell>
          <cell r="B128" t="str">
            <v>Oatlands Community Junior School</v>
          </cell>
          <cell r="D128" t="str">
            <v>Academy</v>
          </cell>
          <cell r="E128">
            <v>330</v>
          </cell>
          <cell r="F128">
            <v>330</v>
          </cell>
          <cell r="G128">
            <v>82</v>
          </cell>
          <cell r="H128" t="str">
            <v>Harrogate 017</v>
          </cell>
          <cell r="I128" t="str">
            <v>North Yorkshire</v>
          </cell>
          <cell r="J128" t="str">
            <v>N/A</v>
          </cell>
          <cell r="K128">
            <v>7</v>
          </cell>
          <cell r="L128">
            <v>0</v>
          </cell>
          <cell r="M128">
            <v>0</v>
          </cell>
          <cell r="N128">
            <v>7</v>
          </cell>
          <cell r="O128">
            <v>1.75</v>
          </cell>
          <cell r="P128">
            <v>8151315</v>
          </cell>
          <cell r="Q128" t="str">
            <v>Harrogate Town West</v>
          </cell>
          <cell r="R128" t="str">
            <v>Sue Turley</v>
          </cell>
          <cell r="S128">
            <v>169</v>
          </cell>
          <cell r="T128">
            <v>187</v>
          </cell>
          <cell r="U128">
            <v>266</v>
          </cell>
          <cell r="V128">
            <v>0</v>
          </cell>
          <cell r="W128">
            <v>0</v>
          </cell>
          <cell r="X128">
            <v>0</v>
          </cell>
          <cell r="Y128">
            <v>78</v>
          </cell>
          <cell r="Z128">
            <v>81</v>
          </cell>
          <cell r="AA128">
            <v>69</v>
          </cell>
          <cell r="AB128">
            <v>80</v>
          </cell>
          <cell r="AC128">
            <v>0</v>
          </cell>
          <cell r="AD128">
            <v>0</v>
          </cell>
          <cell r="AE128">
            <v>0</v>
          </cell>
          <cell r="AF128">
            <v>83</v>
          </cell>
          <cell r="AG128">
            <v>78</v>
          </cell>
          <cell r="AH128">
            <v>79</v>
          </cell>
          <cell r="AI128">
            <v>70</v>
          </cell>
          <cell r="AM128">
            <v>74</v>
          </cell>
          <cell r="AN128">
            <v>83</v>
          </cell>
          <cell r="AO128">
            <v>76</v>
          </cell>
          <cell r="AP128">
            <v>80</v>
          </cell>
          <cell r="AQ128">
            <v>0</v>
          </cell>
          <cell r="AR128">
            <v>0</v>
          </cell>
          <cell r="AS128">
            <v>0</v>
          </cell>
          <cell r="AT128">
            <v>72</v>
          </cell>
          <cell r="AU128">
            <v>74</v>
          </cell>
          <cell r="AV128">
            <v>81</v>
          </cell>
          <cell r="AW128">
            <v>72</v>
          </cell>
          <cell r="AX128">
            <v>299</v>
          </cell>
          <cell r="AY128">
            <v>0</v>
          </cell>
          <cell r="AZ128">
            <v>0</v>
          </cell>
          <cell r="BA128">
            <v>1</v>
          </cell>
          <cell r="BB128">
            <v>68</v>
          </cell>
          <cell r="BC128">
            <v>68</v>
          </cell>
          <cell r="BD128">
            <v>72</v>
          </cell>
          <cell r="BE128">
            <v>79</v>
          </cell>
          <cell r="BF128">
            <v>0</v>
          </cell>
          <cell r="BG128">
            <v>0</v>
          </cell>
          <cell r="BH128">
            <v>0</v>
          </cell>
          <cell r="BI128">
            <v>76</v>
          </cell>
          <cell r="BJ128">
            <v>71</v>
          </cell>
          <cell r="BK128">
            <v>68</v>
          </cell>
          <cell r="BL128">
            <v>73</v>
          </cell>
          <cell r="BM128">
            <v>288</v>
          </cell>
          <cell r="BN128">
            <v>0</v>
          </cell>
          <cell r="BO128">
            <v>0</v>
          </cell>
          <cell r="BP128">
            <v>0</v>
          </cell>
          <cell r="BQ128">
            <v>73</v>
          </cell>
          <cell r="BR128">
            <v>72</v>
          </cell>
          <cell r="BS128">
            <v>75</v>
          </cell>
          <cell r="BT128">
            <v>70</v>
          </cell>
          <cell r="BU128">
            <v>290</v>
          </cell>
          <cell r="BV128">
            <v>0</v>
          </cell>
          <cell r="BW128">
            <v>0</v>
          </cell>
          <cell r="BX128">
            <v>0</v>
          </cell>
          <cell r="BY128">
            <v>73</v>
          </cell>
          <cell r="BZ128">
            <v>75</v>
          </cell>
          <cell r="CA128">
            <v>74</v>
          </cell>
          <cell r="CB128">
            <v>75</v>
          </cell>
          <cell r="CC128">
            <v>297</v>
          </cell>
          <cell r="CD128">
            <v>0</v>
          </cell>
          <cell r="CE128">
            <v>0</v>
          </cell>
          <cell r="CF128">
            <v>0</v>
          </cell>
          <cell r="CG128">
            <v>69</v>
          </cell>
          <cell r="CH128">
            <v>76</v>
          </cell>
          <cell r="CI128">
            <v>76</v>
          </cell>
          <cell r="CJ128">
            <v>75</v>
          </cell>
          <cell r="CK128">
            <v>296</v>
          </cell>
          <cell r="CL128">
            <v>0</v>
          </cell>
          <cell r="CM128">
            <v>0</v>
          </cell>
          <cell r="CN128">
            <v>0</v>
          </cell>
          <cell r="CO128">
            <v>76</v>
          </cell>
          <cell r="CP128">
            <v>69</v>
          </cell>
          <cell r="CQ128">
            <v>77</v>
          </cell>
          <cell r="CR128">
            <v>78</v>
          </cell>
          <cell r="CS128">
            <v>300</v>
          </cell>
          <cell r="CT128">
            <v>0</v>
          </cell>
          <cell r="CU128">
            <v>0</v>
          </cell>
          <cell r="CV128">
            <v>0</v>
          </cell>
          <cell r="CW128">
            <v>75</v>
          </cell>
          <cell r="CX128">
            <v>75</v>
          </cell>
          <cell r="CY128">
            <v>69</v>
          </cell>
          <cell r="CZ128">
            <v>76</v>
          </cell>
          <cell r="DA128">
            <v>295</v>
          </cell>
          <cell r="DB128">
            <v>0</v>
          </cell>
          <cell r="DC128">
            <v>0</v>
          </cell>
          <cell r="DD128">
            <v>0</v>
          </cell>
          <cell r="DE128">
            <v>75</v>
          </cell>
          <cell r="DF128">
            <v>75</v>
          </cell>
          <cell r="DG128">
            <v>75</v>
          </cell>
          <cell r="DH128">
            <v>74</v>
          </cell>
          <cell r="DI128">
            <v>299</v>
          </cell>
          <cell r="DJ128">
            <v>0</v>
          </cell>
          <cell r="DK128">
            <v>0</v>
          </cell>
          <cell r="DL128">
            <v>0</v>
          </cell>
          <cell r="DM128">
            <v>76</v>
          </cell>
          <cell r="DN128">
            <v>75</v>
          </cell>
          <cell r="DO128">
            <v>75</v>
          </cell>
          <cell r="DP128">
            <v>75</v>
          </cell>
          <cell r="DQ128">
            <v>301</v>
          </cell>
          <cell r="DR128">
            <v>0</v>
          </cell>
          <cell r="DS128">
            <v>0</v>
          </cell>
          <cell r="DT128">
            <v>0</v>
          </cell>
          <cell r="DU128">
            <v>78</v>
          </cell>
          <cell r="DV128">
            <v>74</v>
          </cell>
          <cell r="DW128">
            <v>73</v>
          </cell>
          <cell r="DX128">
            <v>75</v>
          </cell>
          <cell r="DY128">
            <v>300</v>
          </cell>
          <cell r="DZ128">
            <v>0</v>
          </cell>
          <cell r="EA128">
            <v>0</v>
          </cell>
          <cell r="EB128">
            <v>0</v>
          </cell>
          <cell r="EC128">
            <v>69</v>
          </cell>
          <cell r="ED128">
            <v>78</v>
          </cell>
          <cell r="EE128">
            <v>76</v>
          </cell>
          <cell r="EF128">
            <v>74</v>
          </cell>
          <cell r="EG128">
            <v>297</v>
          </cell>
          <cell r="EH128">
            <v>0</v>
          </cell>
          <cell r="EI128">
            <v>0</v>
          </cell>
          <cell r="EJ128">
            <v>0</v>
          </cell>
          <cell r="EK128">
            <v>78</v>
          </cell>
          <cell r="EL128">
            <v>70</v>
          </cell>
          <cell r="EM128">
            <v>78</v>
          </cell>
          <cell r="EN128">
            <v>76</v>
          </cell>
          <cell r="EO128">
            <v>302</v>
          </cell>
          <cell r="EP128">
            <v>0</v>
          </cell>
          <cell r="EQ128">
            <v>0</v>
          </cell>
          <cell r="ER128">
            <v>0</v>
          </cell>
          <cell r="ES128">
            <v>88</v>
          </cell>
          <cell r="ET128">
            <v>79</v>
          </cell>
          <cell r="EU128">
            <v>80</v>
          </cell>
          <cell r="EV128">
            <v>85</v>
          </cell>
          <cell r="EW128">
            <v>332</v>
          </cell>
          <cell r="EX128">
            <v>0</v>
          </cell>
          <cell r="EY128">
            <v>0</v>
          </cell>
          <cell r="EZ128">
            <v>0</v>
          </cell>
          <cell r="FA128">
            <v>77</v>
          </cell>
          <cell r="FB128">
            <v>89</v>
          </cell>
          <cell r="FC128">
            <v>83</v>
          </cell>
          <cell r="FD128">
            <v>84</v>
          </cell>
          <cell r="FE128">
            <v>333</v>
          </cell>
          <cell r="FF128">
            <v>0</v>
          </cell>
          <cell r="FG128">
            <v>0</v>
          </cell>
          <cell r="FH128">
            <v>0</v>
          </cell>
          <cell r="FI128">
            <v>89</v>
          </cell>
          <cell r="FJ128">
            <v>85</v>
          </cell>
          <cell r="FK128">
            <v>88</v>
          </cell>
          <cell r="FL128">
            <v>91</v>
          </cell>
          <cell r="FM128">
            <v>353</v>
          </cell>
          <cell r="FN128">
            <v>0</v>
          </cell>
          <cell r="FO128">
            <v>0</v>
          </cell>
          <cell r="FP128">
            <v>0</v>
          </cell>
          <cell r="FQ128">
            <v>90</v>
          </cell>
          <cell r="FR128">
            <v>91</v>
          </cell>
          <cell r="FS128">
            <v>87</v>
          </cell>
          <cell r="FT128">
            <v>89</v>
          </cell>
          <cell r="FU128">
            <v>357</v>
          </cell>
          <cell r="FV128">
            <v>0</v>
          </cell>
          <cell r="FW128">
            <v>0</v>
          </cell>
          <cell r="FX128">
            <v>0</v>
          </cell>
          <cell r="FY128">
            <v>88</v>
          </cell>
          <cell r="FZ128">
            <v>91</v>
          </cell>
          <cell r="GA128">
            <v>90</v>
          </cell>
          <cell r="GB128">
            <v>90</v>
          </cell>
          <cell r="GC128">
            <v>359</v>
          </cell>
          <cell r="GD128">
            <v>0</v>
          </cell>
          <cell r="GE128">
            <v>0</v>
          </cell>
          <cell r="GF128">
            <v>0</v>
          </cell>
          <cell r="GG128">
            <v>88</v>
          </cell>
          <cell r="GH128">
            <v>90</v>
          </cell>
          <cell r="GI128">
            <v>90</v>
          </cell>
          <cell r="GJ128">
            <v>90</v>
          </cell>
          <cell r="GK128">
            <v>358</v>
          </cell>
          <cell r="GL128">
            <v>0</v>
          </cell>
          <cell r="GM128">
            <v>0</v>
          </cell>
          <cell r="GN128">
            <v>0</v>
          </cell>
          <cell r="GO128">
            <v>90</v>
          </cell>
          <cell r="GP128">
            <v>88</v>
          </cell>
          <cell r="GQ128">
            <v>90</v>
          </cell>
          <cell r="GR128">
            <v>90</v>
          </cell>
          <cell r="GS128">
            <v>358</v>
          </cell>
        </row>
        <row r="129">
          <cell r="A129">
            <v>2331</v>
          </cell>
          <cell r="B129" t="str">
            <v>Oatlands Infant School</v>
          </cell>
          <cell r="D129" t="str">
            <v>Academy</v>
          </cell>
          <cell r="E129">
            <v>270</v>
          </cell>
          <cell r="F129">
            <v>276</v>
          </cell>
          <cell r="G129">
            <v>90</v>
          </cell>
          <cell r="H129" t="str">
            <v>Harrogate 019</v>
          </cell>
          <cell r="I129" t="str">
            <v>North Yorkshire</v>
          </cell>
          <cell r="J129" t="str">
            <v>N/A</v>
          </cell>
          <cell r="K129">
            <v>5</v>
          </cell>
          <cell r="L129">
            <v>0</v>
          </cell>
          <cell r="M129">
            <v>0</v>
          </cell>
          <cell r="N129">
            <v>5</v>
          </cell>
          <cell r="O129">
            <v>1.25</v>
          </cell>
          <cell r="P129">
            <v>8151315</v>
          </cell>
          <cell r="Q129" t="str">
            <v>Harrogate Town West</v>
          </cell>
          <cell r="R129" t="str">
            <v>Sue Turley</v>
          </cell>
          <cell r="S129">
            <v>116</v>
          </cell>
          <cell r="T129">
            <v>152</v>
          </cell>
          <cell r="U129">
            <v>168</v>
          </cell>
          <cell r="V129">
            <v>77</v>
          </cell>
          <cell r="W129">
            <v>76</v>
          </cell>
          <cell r="X129">
            <v>85</v>
          </cell>
          <cell r="Y129">
            <v>0</v>
          </cell>
          <cell r="Z129">
            <v>0</v>
          </cell>
          <cell r="AA129">
            <v>0</v>
          </cell>
          <cell r="AB129">
            <v>0</v>
          </cell>
          <cell r="AC129">
            <v>77</v>
          </cell>
          <cell r="AD129">
            <v>75</v>
          </cell>
          <cell r="AE129">
            <v>79</v>
          </cell>
          <cell r="AF129">
            <v>0</v>
          </cell>
          <cell r="AG129">
            <v>0</v>
          </cell>
          <cell r="AH129">
            <v>0</v>
          </cell>
          <cell r="AI129">
            <v>0</v>
          </cell>
          <cell r="AJ129">
            <v>74</v>
          </cell>
          <cell r="AK129">
            <v>76</v>
          </cell>
          <cell r="AL129">
            <v>76</v>
          </cell>
          <cell r="AQ129">
            <v>75</v>
          </cell>
          <cell r="AR129">
            <v>75</v>
          </cell>
          <cell r="AS129">
            <v>72</v>
          </cell>
          <cell r="AT129">
            <v>0</v>
          </cell>
          <cell r="AU129">
            <v>0</v>
          </cell>
          <cell r="AV129">
            <v>0</v>
          </cell>
          <cell r="AW129">
            <v>0</v>
          </cell>
          <cell r="AX129">
            <v>222</v>
          </cell>
          <cell r="AY129">
            <v>74</v>
          </cell>
          <cell r="AZ129">
            <v>77</v>
          </cell>
          <cell r="BA129">
            <v>76</v>
          </cell>
          <cell r="BB129">
            <v>0</v>
          </cell>
          <cell r="BC129">
            <v>0</v>
          </cell>
          <cell r="BD129">
            <v>0</v>
          </cell>
          <cell r="BE129">
            <v>0</v>
          </cell>
          <cell r="BF129">
            <v>74</v>
          </cell>
          <cell r="BG129">
            <v>73</v>
          </cell>
          <cell r="BH129">
            <v>73</v>
          </cell>
          <cell r="BI129">
            <v>0</v>
          </cell>
          <cell r="BJ129">
            <v>0</v>
          </cell>
          <cell r="BK129">
            <v>0</v>
          </cell>
          <cell r="BL129">
            <v>0</v>
          </cell>
          <cell r="BM129">
            <v>220</v>
          </cell>
          <cell r="BN129">
            <v>76</v>
          </cell>
          <cell r="BO129">
            <v>75</v>
          </cell>
          <cell r="BP129">
            <v>71</v>
          </cell>
          <cell r="BQ129">
            <v>0</v>
          </cell>
          <cell r="BR129">
            <v>0</v>
          </cell>
          <cell r="BS129">
            <v>0</v>
          </cell>
          <cell r="BT129">
            <v>0</v>
          </cell>
          <cell r="BU129">
            <v>222</v>
          </cell>
          <cell r="BV129">
            <v>75</v>
          </cell>
          <cell r="BW129">
            <v>77</v>
          </cell>
          <cell r="BX129">
            <v>74</v>
          </cell>
          <cell r="BY129">
            <v>0</v>
          </cell>
          <cell r="BZ129">
            <v>0</v>
          </cell>
          <cell r="CA129">
            <v>0</v>
          </cell>
          <cell r="CB129">
            <v>0</v>
          </cell>
          <cell r="CC129">
            <v>226</v>
          </cell>
          <cell r="CD129">
            <v>77</v>
          </cell>
          <cell r="CE129">
            <v>74</v>
          </cell>
          <cell r="CF129">
            <v>76</v>
          </cell>
          <cell r="CG129">
            <v>0</v>
          </cell>
          <cell r="CH129">
            <v>0</v>
          </cell>
          <cell r="CI129">
            <v>0</v>
          </cell>
          <cell r="CJ129">
            <v>0</v>
          </cell>
          <cell r="CK129">
            <v>227</v>
          </cell>
          <cell r="CL129">
            <v>80</v>
          </cell>
          <cell r="CM129">
            <v>74</v>
          </cell>
          <cell r="CN129">
            <v>75</v>
          </cell>
          <cell r="CO129">
            <v>0</v>
          </cell>
          <cell r="CP129">
            <v>0</v>
          </cell>
          <cell r="CQ129">
            <v>0</v>
          </cell>
          <cell r="CR129">
            <v>0</v>
          </cell>
          <cell r="CS129">
            <v>229</v>
          </cell>
          <cell r="CT129">
            <v>77</v>
          </cell>
          <cell r="CU129">
            <v>76</v>
          </cell>
          <cell r="CV129">
            <v>74</v>
          </cell>
          <cell r="CW129">
            <v>0</v>
          </cell>
          <cell r="CX129">
            <v>0</v>
          </cell>
          <cell r="CY129">
            <v>0</v>
          </cell>
          <cell r="CZ129">
            <v>0</v>
          </cell>
          <cell r="DA129">
            <v>227</v>
          </cell>
          <cell r="DB129">
            <v>77</v>
          </cell>
          <cell r="DC129">
            <v>76</v>
          </cell>
          <cell r="DD129">
            <v>74</v>
          </cell>
          <cell r="DE129">
            <v>0</v>
          </cell>
          <cell r="DF129">
            <v>0</v>
          </cell>
          <cell r="DG129">
            <v>0</v>
          </cell>
          <cell r="DH129">
            <v>0</v>
          </cell>
          <cell r="DI129">
            <v>227</v>
          </cell>
          <cell r="DJ129">
            <v>74</v>
          </cell>
          <cell r="DK129">
            <v>77</v>
          </cell>
          <cell r="DL129">
            <v>75</v>
          </cell>
          <cell r="DM129">
            <v>0</v>
          </cell>
          <cell r="DN129">
            <v>0</v>
          </cell>
          <cell r="DO129">
            <v>0</v>
          </cell>
          <cell r="DP129">
            <v>0</v>
          </cell>
          <cell r="DQ129">
            <v>226</v>
          </cell>
          <cell r="DR129">
            <v>82</v>
          </cell>
          <cell r="DS129">
            <v>83</v>
          </cell>
          <cell r="DT129">
            <v>75</v>
          </cell>
          <cell r="DU129">
            <v>0</v>
          </cell>
          <cell r="DV129">
            <v>0</v>
          </cell>
          <cell r="DW129">
            <v>0</v>
          </cell>
          <cell r="DX129">
            <v>0</v>
          </cell>
          <cell r="DY129">
            <v>240</v>
          </cell>
          <cell r="DZ129">
            <v>73</v>
          </cell>
          <cell r="EA129">
            <v>86</v>
          </cell>
          <cell r="EB129">
            <v>81</v>
          </cell>
          <cell r="EC129">
            <v>0</v>
          </cell>
          <cell r="ED129">
            <v>0</v>
          </cell>
          <cell r="EE129">
            <v>0</v>
          </cell>
          <cell r="EF129">
            <v>0</v>
          </cell>
          <cell r="EG129">
            <v>240</v>
          </cell>
          <cell r="EH129">
            <v>87</v>
          </cell>
          <cell r="EI129">
            <v>75</v>
          </cell>
          <cell r="EJ129">
            <v>86</v>
          </cell>
          <cell r="EK129">
            <v>0</v>
          </cell>
          <cell r="EL129">
            <v>0</v>
          </cell>
          <cell r="EM129">
            <v>0</v>
          </cell>
          <cell r="EN129">
            <v>0</v>
          </cell>
          <cell r="EO129">
            <v>248</v>
          </cell>
          <cell r="EP129">
            <v>89</v>
          </cell>
          <cell r="EQ129">
            <v>85</v>
          </cell>
          <cell r="ER129">
            <v>77</v>
          </cell>
          <cell r="ES129">
            <v>0</v>
          </cell>
          <cell r="ET129">
            <v>0</v>
          </cell>
          <cell r="EU129">
            <v>0</v>
          </cell>
          <cell r="EV129">
            <v>0</v>
          </cell>
          <cell r="EW129">
            <v>251</v>
          </cell>
          <cell r="EX129">
            <v>89</v>
          </cell>
          <cell r="EY129">
            <v>87</v>
          </cell>
          <cell r="EZ129">
            <v>90</v>
          </cell>
          <cell r="FA129">
            <v>0</v>
          </cell>
          <cell r="FB129">
            <v>0</v>
          </cell>
          <cell r="FC129">
            <v>0</v>
          </cell>
          <cell r="FD129">
            <v>0</v>
          </cell>
          <cell r="FE129">
            <v>266</v>
          </cell>
          <cell r="FF129">
            <v>73</v>
          </cell>
          <cell r="FG129">
            <v>90</v>
          </cell>
          <cell r="FH129">
            <v>90</v>
          </cell>
          <cell r="FI129">
            <v>0</v>
          </cell>
          <cell r="FJ129">
            <v>0</v>
          </cell>
          <cell r="FK129">
            <v>0</v>
          </cell>
          <cell r="FL129">
            <v>0</v>
          </cell>
          <cell r="FM129">
            <v>253</v>
          </cell>
          <cell r="FN129">
            <v>87</v>
          </cell>
          <cell r="FO129">
            <v>78</v>
          </cell>
          <cell r="FP129">
            <v>90</v>
          </cell>
          <cell r="FQ129">
            <v>0</v>
          </cell>
          <cell r="FR129">
            <v>0</v>
          </cell>
          <cell r="FS129">
            <v>0</v>
          </cell>
          <cell r="FT129">
            <v>0</v>
          </cell>
          <cell r="FU129">
            <v>255</v>
          </cell>
          <cell r="FV129">
            <v>89</v>
          </cell>
          <cell r="FW129">
            <v>90</v>
          </cell>
          <cell r="FX129">
            <v>86</v>
          </cell>
          <cell r="FY129">
            <v>0</v>
          </cell>
          <cell r="FZ129">
            <v>0</v>
          </cell>
          <cell r="GA129">
            <v>0</v>
          </cell>
          <cell r="GB129">
            <v>0</v>
          </cell>
          <cell r="GC129">
            <v>265</v>
          </cell>
          <cell r="GD129">
            <v>91</v>
          </cell>
          <cell r="GE129">
            <v>90</v>
          </cell>
          <cell r="GF129">
            <v>90</v>
          </cell>
          <cell r="GG129">
            <v>0</v>
          </cell>
          <cell r="GH129">
            <v>0</v>
          </cell>
          <cell r="GI129">
            <v>0</v>
          </cell>
          <cell r="GJ129">
            <v>0</v>
          </cell>
          <cell r="GK129">
            <v>271</v>
          </cell>
          <cell r="GL129">
            <v>90</v>
          </cell>
          <cell r="GM129">
            <v>91</v>
          </cell>
          <cell r="GN129">
            <v>90</v>
          </cell>
          <cell r="GO129">
            <v>0</v>
          </cell>
          <cell r="GP129">
            <v>0</v>
          </cell>
          <cell r="GQ129">
            <v>0</v>
          </cell>
          <cell r="GR129">
            <v>0</v>
          </cell>
          <cell r="GS129">
            <v>271</v>
          </cell>
        </row>
        <row r="130">
          <cell r="A130">
            <v>2008</v>
          </cell>
          <cell r="B130" t="str">
            <v>Outwood Primary Academy Greystone</v>
          </cell>
          <cell r="C130">
            <v>2388</v>
          </cell>
          <cell r="D130" t="str">
            <v>Academy</v>
          </cell>
          <cell r="E130">
            <v>203</v>
          </cell>
          <cell r="F130">
            <v>203</v>
          </cell>
          <cell r="G130">
            <v>29</v>
          </cell>
          <cell r="H130" t="str">
            <v>Harrogate 004</v>
          </cell>
          <cell r="I130" t="str">
            <v>North Yorkshire</v>
          </cell>
          <cell r="J130" t="str">
            <v>N/A</v>
          </cell>
          <cell r="K130">
            <v>10</v>
          </cell>
          <cell r="L130">
            <v>0</v>
          </cell>
          <cell r="M130">
            <v>0</v>
          </cell>
          <cell r="N130">
            <v>10</v>
          </cell>
          <cell r="O130">
            <v>2.5</v>
          </cell>
          <cell r="P130">
            <v>8151328</v>
          </cell>
          <cell r="Q130" t="str">
            <v>Ripon City</v>
          </cell>
          <cell r="R130" t="str">
            <v>Sue Turley</v>
          </cell>
          <cell r="S130">
            <v>66</v>
          </cell>
          <cell r="T130">
            <v>82</v>
          </cell>
          <cell r="U130">
            <v>219</v>
          </cell>
          <cell r="V130">
            <v>29</v>
          </cell>
          <cell r="W130">
            <v>27</v>
          </cell>
          <cell r="X130">
            <v>28</v>
          </cell>
          <cell r="Y130">
            <v>32</v>
          </cell>
          <cell r="Z130">
            <v>35</v>
          </cell>
          <cell r="AA130">
            <v>32</v>
          </cell>
          <cell r="AB130">
            <v>35</v>
          </cell>
          <cell r="AC130">
            <v>25</v>
          </cell>
          <cell r="AD130">
            <v>33</v>
          </cell>
          <cell r="AE130">
            <v>25</v>
          </cell>
          <cell r="AF130">
            <v>28</v>
          </cell>
          <cell r="AG130">
            <v>36</v>
          </cell>
          <cell r="AH130">
            <v>37</v>
          </cell>
          <cell r="AI130">
            <v>31</v>
          </cell>
          <cell r="AJ130">
            <v>22</v>
          </cell>
          <cell r="AK130">
            <v>23</v>
          </cell>
          <cell r="AL130">
            <v>28</v>
          </cell>
          <cell r="AM130">
            <v>24</v>
          </cell>
          <cell r="AN130">
            <v>27</v>
          </cell>
          <cell r="AO130">
            <v>33</v>
          </cell>
          <cell r="AP130">
            <v>37</v>
          </cell>
          <cell r="AQ130">
            <v>25</v>
          </cell>
          <cell r="AR130">
            <v>22</v>
          </cell>
          <cell r="AS130">
            <v>23</v>
          </cell>
          <cell r="AT130">
            <v>30</v>
          </cell>
          <cell r="AU130">
            <v>23</v>
          </cell>
          <cell r="AV130">
            <v>26</v>
          </cell>
          <cell r="AW130">
            <v>33</v>
          </cell>
          <cell r="AX130">
            <v>182</v>
          </cell>
          <cell r="AY130">
            <v>21</v>
          </cell>
          <cell r="AZ130">
            <v>28</v>
          </cell>
          <cell r="BA130">
            <v>21</v>
          </cell>
          <cell r="BB130">
            <v>22</v>
          </cell>
          <cell r="BC130">
            <v>23</v>
          </cell>
          <cell r="BD130">
            <v>20</v>
          </cell>
          <cell r="BE130">
            <v>28</v>
          </cell>
          <cell r="BF130">
            <v>24</v>
          </cell>
          <cell r="BG130">
            <v>21</v>
          </cell>
          <cell r="BH130">
            <v>24</v>
          </cell>
          <cell r="BI130">
            <v>21</v>
          </cell>
          <cell r="BJ130">
            <v>23</v>
          </cell>
          <cell r="BK130">
            <v>23</v>
          </cell>
          <cell r="BL130">
            <v>19</v>
          </cell>
          <cell r="BM130">
            <v>155</v>
          </cell>
          <cell r="BN130">
            <v>28</v>
          </cell>
          <cell r="BO130">
            <v>24</v>
          </cell>
          <cell r="BP130">
            <v>23</v>
          </cell>
          <cell r="BQ130">
            <v>21</v>
          </cell>
          <cell r="BR130">
            <v>21</v>
          </cell>
          <cell r="BS130">
            <v>21</v>
          </cell>
          <cell r="BT130">
            <v>23</v>
          </cell>
          <cell r="BU130">
            <v>161</v>
          </cell>
          <cell r="BV130">
            <v>27</v>
          </cell>
          <cell r="BW130">
            <v>25</v>
          </cell>
          <cell r="BX130">
            <v>27</v>
          </cell>
          <cell r="BY130">
            <v>23</v>
          </cell>
          <cell r="BZ130">
            <v>23</v>
          </cell>
          <cell r="CA130">
            <v>20</v>
          </cell>
          <cell r="CB130">
            <v>22</v>
          </cell>
          <cell r="CC130">
            <v>167</v>
          </cell>
          <cell r="CD130">
            <v>28</v>
          </cell>
          <cell r="CE130">
            <v>25</v>
          </cell>
          <cell r="CF130">
            <v>24</v>
          </cell>
          <cell r="CG130">
            <v>27</v>
          </cell>
          <cell r="CH130">
            <v>23</v>
          </cell>
          <cell r="CI130">
            <v>22</v>
          </cell>
          <cell r="CJ130">
            <v>19</v>
          </cell>
          <cell r="CK130">
            <v>168</v>
          </cell>
          <cell r="CL130">
            <v>26</v>
          </cell>
          <cell r="CM130">
            <v>24</v>
          </cell>
          <cell r="CN130">
            <v>23</v>
          </cell>
          <cell r="CO130">
            <v>25</v>
          </cell>
          <cell r="CP130">
            <v>27</v>
          </cell>
          <cell r="CQ130">
            <v>21</v>
          </cell>
          <cell r="CR130">
            <v>23</v>
          </cell>
          <cell r="CS130">
            <v>169</v>
          </cell>
          <cell r="CT130">
            <v>24</v>
          </cell>
          <cell r="CU130">
            <v>26</v>
          </cell>
          <cell r="CV130">
            <v>20</v>
          </cell>
          <cell r="CW130">
            <v>18</v>
          </cell>
          <cell r="CX130">
            <v>23</v>
          </cell>
          <cell r="CY130">
            <v>21</v>
          </cell>
          <cell r="CZ130">
            <v>15</v>
          </cell>
          <cell r="DA130">
            <v>147</v>
          </cell>
          <cell r="DB130">
            <v>17</v>
          </cell>
          <cell r="DC130">
            <v>22</v>
          </cell>
          <cell r="DD130">
            <v>23</v>
          </cell>
          <cell r="DE130">
            <v>18</v>
          </cell>
          <cell r="DF130">
            <v>16</v>
          </cell>
          <cell r="DG130">
            <v>23</v>
          </cell>
          <cell r="DH130">
            <v>21</v>
          </cell>
          <cell r="DI130">
            <v>140</v>
          </cell>
          <cell r="DJ130">
            <v>21</v>
          </cell>
          <cell r="DK130">
            <v>18</v>
          </cell>
          <cell r="DL130">
            <v>22</v>
          </cell>
          <cell r="DM130">
            <v>23</v>
          </cell>
          <cell r="DN130">
            <v>20</v>
          </cell>
          <cell r="DO130">
            <v>16</v>
          </cell>
          <cell r="DP130">
            <v>24</v>
          </cell>
          <cell r="DQ130">
            <v>144</v>
          </cell>
          <cell r="DR130">
            <v>20</v>
          </cell>
          <cell r="DS130">
            <v>22</v>
          </cell>
          <cell r="DT130">
            <v>19</v>
          </cell>
          <cell r="DU130">
            <v>20</v>
          </cell>
          <cell r="DV130">
            <v>25</v>
          </cell>
          <cell r="DW130">
            <v>18</v>
          </cell>
          <cell r="DX130">
            <v>17</v>
          </cell>
          <cell r="DY130">
            <v>148</v>
          </cell>
          <cell r="DZ130">
            <v>18</v>
          </cell>
          <cell r="EA130">
            <v>20</v>
          </cell>
          <cell r="EB130">
            <v>24</v>
          </cell>
          <cell r="EC130">
            <v>17</v>
          </cell>
          <cell r="ED130">
            <v>27</v>
          </cell>
          <cell r="EE130">
            <v>23</v>
          </cell>
          <cell r="EF130">
            <v>22</v>
          </cell>
          <cell r="EG130">
            <v>151</v>
          </cell>
          <cell r="EH130">
            <v>16</v>
          </cell>
          <cell r="EI130">
            <v>17</v>
          </cell>
          <cell r="EJ130">
            <v>21</v>
          </cell>
          <cell r="EK130">
            <v>23</v>
          </cell>
          <cell r="EL130">
            <v>18</v>
          </cell>
          <cell r="EM130">
            <v>27</v>
          </cell>
          <cell r="EN130">
            <v>26</v>
          </cell>
          <cell r="EO130">
            <v>148</v>
          </cell>
          <cell r="EP130">
            <v>21</v>
          </cell>
          <cell r="EQ130">
            <v>16</v>
          </cell>
          <cell r="ER130">
            <v>18</v>
          </cell>
          <cell r="ES130">
            <v>19</v>
          </cell>
          <cell r="ET130">
            <v>21</v>
          </cell>
          <cell r="EU130">
            <v>19</v>
          </cell>
          <cell r="EV130">
            <v>29</v>
          </cell>
          <cell r="EW130">
            <v>143</v>
          </cell>
          <cell r="EX130">
            <v>24</v>
          </cell>
          <cell r="EY130">
            <v>20</v>
          </cell>
          <cell r="EZ130">
            <v>16</v>
          </cell>
          <cell r="FA130">
            <v>17</v>
          </cell>
          <cell r="FB130">
            <v>18</v>
          </cell>
          <cell r="FC130">
            <v>20</v>
          </cell>
          <cell r="FD130">
            <v>19</v>
          </cell>
          <cell r="FE130">
            <v>134</v>
          </cell>
          <cell r="FF130">
            <v>20</v>
          </cell>
          <cell r="FG130">
            <v>25</v>
          </cell>
          <cell r="FH130">
            <v>25</v>
          </cell>
          <cell r="FI130">
            <v>19</v>
          </cell>
          <cell r="FJ130">
            <v>20</v>
          </cell>
          <cell r="FK130">
            <v>18</v>
          </cell>
          <cell r="FL130">
            <v>24</v>
          </cell>
          <cell r="FM130">
            <v>151</v>
          </cell>
          <cell r="FN130">
            <v>14</v>
          </cell>
          <cell r="FO130">
            <v>23</v>
          </cell>
          <cell r="FP130">
            <v>29</v>
          </cell>
          <cell r="FQ130">
            <v>25</v>
          </cell>
          <cell r="FR130">
            <v>19</v>
          </cell>
          <cell r="FS130">
            <v>23</v>
          </cell>
          <cell r="FT130">
            <v>19</v>
          </cell>
          <cell r="FU130">
            <v>152</v>
          </cell>
          <cell r="FV130">
            <v>13</v>
          </cell>
          <cell r="FW130">
            <v>17</v>
          </cell>
          <cell r="FX130">
            <v>26</v>
          </cell>
          <cell r="FY130">
            <v>27</v>
          </cell>
          <cell r="FZ130">
            <v>23</v>
          </cell>
          <cell r="GA130">
            <v>20</v>
          </cell>
          <cell r="GB130">
            <v>30</v>
          </cell>
          <cell r="GC130">
            <v>156</v>
          </cell>
          <cell r="GD130">
            <v>25</v>
          </cell>
          <cell r="GE130">
            <v>16</v>
          </cell>
          <cell r="GF130">
            <v>14</v>
          </cell>
          <cell r="GG130">
            <v>26</v>
          </cell>
          <cell r="GH130">
            <v>28</v>
          </cell>
          <cell r="GI130">
            <v>26</v>
          </cell>
          <cell r="GJ130">
            <v>24</v>
          </cell>
          <cell r="GK130">
            <v>159</v>
          </cell>
          <cell r="GL130">
            <v>14</v>
          </cell>
          <cell r="GM130">
            <v>25</v>
          </cell>
          <cell r="GN130">
            <v>16</v>
          </cell>
          <cell r="GO130">
            <v>14</v>
          </cell>
          <cell r="GP130">
            <v>26</v>
          </cell>
          <cell r="GQ130">
            <v>28</v>
          </cell>
          <cell r="GR130">
            <v>26</v>
          </cell>
          <cell r="GS130">
            <v>149</v>
          </cell>
        </row>
        <row r="131">
          <cell r="A131">
            <v>2372</v>
          </cell>
          <cell r="B131" t="str">
            <v>Pannal Primary School</v>
          </cell>
          <cell r="D131" t="str">
            <v>Academy</v>
          </cell>
          <cell r="E131">
            <v>418</v>
          </cell>
          <cell r="F131">
            <v>418</v>
          </cell>
          <cell r="G131">
            <v>59</v>
          </cell>
          <cell r="H131" t="str">
            <v>Harrogate 021</v>
          </cell>
          <cell r="I131" t="str">
            <v>North Yorkshire</v>
          </cell>
          <cell r="J131" t="str">
            <v>N/A</v>
          </cell>
          <cell r="K131">
            <v>392</v>
          </cell>
          <cell r="L131">
            <v>264</v>
          </cell>
          <cell r="M131">
            <v>0</v>
          </cell>
          <cell r="N131">
            <v>656</v>
          </cell>
          <cell r="O131">
            <v>164</v>
          </cell>
          <cell r="P131">
            <v>8151315</v>
          </cell>
          <cell r="Q131" t="str">
            <v>Harrogate Town West</v>
          </cell>
          <cell r="R131" t="str">
            <v>Sue Turley</v>
          </cell>
          <cell r="S131">
            <v>254</v>
          </cell>
          <cell r="T131">
            <v>197</v>
          </cell>
          <cell r="U131">
            <v>347</v>
          </cell>
          <cell r="V131">
            <v>34</v>
          </cell>
          <cell r="W131">
            <v>33</v>
          </cell>
          <cell r="X131">
            <v>43</v>
          </cell>
          <cell r="Y131">
            <v>35</v>
          </cell>
          <cell r="Z131">
            <v>52</v>
          </cell>
          <cell r="AA131">
            <v>51</v>
          </cell>
          <cell r="AB131">
            <v>54</v>
          </cell>
          <cell r="AC131">
            <v>38</v>
          </cell>
          <cell r="AD131">
            <v>31</v>
          </cell>
          <cell r="AE131">
            <v>36</v>
          </cell>
          <cell r="AF131">
            <v>46</v>
          </cell>
          <cell r="AG131">
            <v>35</v>
          </cell>
          <cell r="AH131">
            <v>55</v>
          </cell>
          <cell r="AI131">
            <v>50</v>
          </cell>
          <cell r="AJ131">
            <v>41</v>
          </cell>
          <cell r="AK131">
            <v>41</v>
          </cell>
          <cell r="AL131">
            <v>32</v>
          </cell>
          <cell r="AM131">
            <v>37</v>
          </cell>
          <cell r="AN131">
            <v>47</v>
          </cell>
          <cell r="AO131">
            <v>36</v>
          </cell>
          <cell r="AP131">
            <v>53</v>
          </cell>
          <cell r="AQ131">
            <v>29</v>
          </cell>
          <cell r="AR131">
            <v>45</v>
          </cell>
          <cell r="AS131">
            <v>41</v>
          </cell>
          <cell r="AT131">
            <v>34</v>
          </cell>
          <cell r="AU131">
            <v>39</v>
          </cell>
          <cell r="AV131">
            <v>51</v>
          </cell>
          <cell r="AW131">
            <v>36</v>
          </cell>
          <cell r="AX131">
            <v>275</v>
          </cell>
          <cell r="AY131">
            <v>47</v>
          </cell>
          <cell r="AZ131">
            <v>36</v>
          </cell>
          <cell r="BA131">
            <v>46</v>
          </cell>
          <cell r="BB131">
            <v>39</v>
          </cell>
          <cell r="BC131">
            <v>36</v>
          </cell>
          <cell r="BD131">
            <v>43</v>
          </cell>
          <cell r="BE131">
            <v>53</v>
          </cell>
          <cell r="BF131">
            <v>45</v>
          </cell>
          <cell r="BG131">
            <v>52</v>
          </cell>
          <cell r="BH131">
            <v>38</v>
          </cell>
          <cell r="BI131">
            <v>47</v>
          </cell>
          <cell r="BJ131">
            <v>40</v>
          </cell>
          <cell r="BK131">
            <v>36</v>
          </cell>
          <cell r="BL131">
            <v>43</v>
          </cell>
          <cell r="BM131">
            <v>301</v>
          </cell>
          <cell r="BN131">
            <v>45</v>
          </cell>
          <cell r="BO131">
            <v>47</v>
          </cell>
          <cell r="BP131">
            <v>53</v>
          </cell>
          <cell r="BQ131">
            <v>43</v>
          </cell>
          <cell r="BR131">
            <v>47</v>
          </cell>
          <cell r="BS131">
            <v>44</v>
          </cell>
          <cell r="BT131">
            <v>34</v>
          </cell>
          <cell r="BU131">
            <v>313</v>
          </cell>
          <cell r="BV131">
            <v>42</v>
          </cell>
          <cell r="BW131">
            <v>42</v>
          </cell>
          <cell r="BX131">
            <v>48</v>
          </cell>
          <cell r="BY131">
            <v>47</v>
          </cell>
          <cell r="BZ131">
            <v>44</v>
          </cell>
          <cell r="CA131">
            <v>53</v>
          </cell>
          <cell r="CB131">
            <v>45</v>
          </cell>
          <cell r="CC131">
            <v>321</v>
          </cell>
          <cell r="CD131">
            <v>46</v>
          </cell>
          <cell r="CE131">
            <v>47</v>
          </cell>
          <cell r="CF131">
            <v>43</v>
          </cell>
          <cell r="CG131">
            <v>48</v>
          </cell>
          <cell r="CH131">
            <v>51</v>
          </cell>
          <cell r="CI131">
            <v>45</v>
          </cell>
          <cell r="CJ131">
            <v>53</v>
          </cell>
          <cell r="CK131">
            <v>333</v>
          </cell>
          <cell r="CL131">
            <v>46</v>
          </cell>
          <cell r="CM131">
            <v>45</v>
          </cell>
          <cell r="CN131">
            <v>50</v>
          </cell>
          <cell r="CO131">
            <v>44</v>
          </cell>
          <cell r="CP131">
            <v>54</v>
          </cell>
          <cell r="CQ131">
            <v>54</v>
          </cell>
          <cell r="CR131">
            <v>44</v>
          </cell>
          <cell r="CS131">
            <v>337</v>
          </cell>
          <cell r="CT131">
            <v>62</v>
          </cell>
          <cell r="CU131">
            <v>47</v>
          </cell>
          <cell r="CV131">
            <v>48</v>
          </cell>
          <cell r="CW131">
            <v>53</v>
          </cell>
          <cell r="CX131">
            <v>45</v>
          </cell>
          <cell r="CY131">
            <v>54</v>
          </cell>
          <cell r="CZ131">
            <v>57</v>
          </cell>
          <cell r="DA131">
            <v>366</v>
          </cell>
          <cell r="DB131">
            <v>58</v>
          </cell>
          <cell r="DC131">
            <v>64</v>
          </cell>
          <cell r="DD131">
            <v>52</v>
          </cell>
          <cell r="DE131">
            <v>47</v>
          </cell>
          <cell r="DF131">
            <v>55</v>
          </cell>
          <cell r="DG131">
            <v>45</v>
          </cell>
          <cell r="DH131">
            <v>54</v>
          </cell>
          <cell r="DI131">
            <v>375</v>
          </cell>
          <cell r="DJ131">
            <v>54</v>
          </cell>
          <cell r="DK131">
            <v>58</v>
          </cell>
          <cell r="DL131">
            <v>64</v>
          </cell>
          <cell r="DM131">
            <v>52</v>
          </cell>
          <cell r="DN131">
            <v>47</v>
          </cell>
          <cell r="DO131">
            <v>55</v>
          </cell>
          <cell r="DP131">
            <v>45</v>
          </cell>
          <cell r="DQ131">
            <v>375</v>
          </cell>
          <cell r="DR131">
            <v>59</v>
          </cell>
          <cell r="DS131">
            <v>62</v>
          </cell>
          <cell r="DT131">
            <v>64</v>
          </cell>
          <cell r="DU131">
            <v>70</v>
          </cell>
          <cell r="DV131">
            <v>54</v>
          </cell>
          <cell r="DW131">
            <v>65</v>
          </cell>
          <cell r="DX131">
            <v>68</v>
          </cell>
          <cell r="DY131">
            <v>442</v>
          </cell>
          <cell r="DZ131">
            <v>60</v>
          </cell>
          <cell r="EA131">
            <v>62</v>
          </cell>
          <cell r="EB131">
            <v>63</v>
          </cell>
          <cell r="EC131">
            <v>66</v>
          </cell>
          <cell r="ED131">
            <v>67</v>
          </cell>
          <cell r="EE131">
            <v>55</v>
          </cell>
          <cell r="EF131">
            <v>69</v>
          </cell>
          <cell r="EG131">
            <v>442</v>
          </cell>
          <cell r="EH131">
            <v>60</v>
          </cell>
          <cell r="EI131">
            <v>61</v>
          </cell>
          <cell r="EJ131">
            <v>62</v>
          </cell>
          <cell r="EK131">
            <v>65</v>
          </cell>
          <cell r="EL131">
            <v>62</v>
          </cell>
          <cell r="EM131">
            <v>67</v>
          </cell>
          <cell r="EN131">
            <v>58</v>
          </cell>
          <cell r="EO131">
            <v>435</v>
          </cell>
          <cell r="EP131">
            <v>50</v>
          </cell>
          <cell r="EQ131">
            <v>62</v>
          </cell>
          <cell r="ER131">
            <v>62</v>
          </cell>
          <cell r="ES131">
            <v>65</v>
          </cell>
          <cell r="ET131">
            <v>66</v>
          </cell>
          <cell r="EU131">
            <v>67</v>
          </cell>
          <cell r="EV131">
            <v>69</v>
          </cell>
          <cell r="EW131">
            <v>441</v>
          </cell>
          <cell r="EX131">
            <v>60</v>
          </cell>
          <cell r="EY131">
            <v>56</v>
          </cell>
          <cell r="EZ131">
            <v>60</v>
          </cell>
          <cell r="FA131">
            <v>65</v>
          </cell>
          <cell r="FB131">
            <v>67</v>
          </cell>
          <cell r="FC131">
            <v>67</v>
          </cell>
          <cell r="FD131">
            <v>68</v>
          </cell>
          <cell r="FE131">
            <v>443</v>
          </cell>
          <cell r="FF131">
            <v>61</v>
          </cell>
          <cell r="FG131">
            <v>60</v>
          </cell>
          <cell r="FH131">
            <v>56</v>
          </cell>
          <cell r="FI131">
            <v>60</v>
          </cell>
          <cell r="FJ131">
            <v>65</v>
          </cell>
          <cell r="FK131">
            <v>67</v>
          </cell>
          <cell r="FL131">
            <v>67</v>
          </cell>
          <cell r="FM131">
            <v>436</v>
          </cell>
          <cell r="FN131">
            <v>61</v>
          </cell>
          <cell r="FO131">
            <v>61</v>
          </cell>
          <cell r="FP131">
            <v>60</v>
          </cell>
          <cell r="FQ131">
            <v>60</v>
          </cell>
          <cell r="FR131">
            <v>67</v>
          </cell>
          <cell r="FS131">
            <v>65</v>
          </cell>
          <cell r="FT131">
            <v>69</v>
          </cell>
          <cell r="FU131">
            <v>443</v>
          </cell>
          <cell r="FV131">
            <v>61</v>
          </cell>
          <cell r="FW131">
            <v>60</v>
          </cell>
          <cell r="FX131">
            <v>61</v>
          </cell>
          <cell r="FY131">
            <v>67</v>
          </cell>
          <cell r="FZ131">
            <v>67</v>
          </cell>
          <cell r="GA131">
            <v>67</v>
          </cell>
          <cell r="GB131">
            <v>66</v>
          </cell>
          <cell r="GC131">
            <v>449</v>
          </cell>
          <cell r="GD131">
            <v>61</v>
          </cell>
          <cell r="GE131">
            <v>62</v>
          </cell>
          <cell r="GF131">
            <v>61</v>
          </cell>
          <cell r="GG131">
            <v>67</v>
          </cell>
          <cell r="GH131">
            <v>66</v>
          </cell>
          <cell r="GI131">
            <v>66</v>
          </cell>
          <cell r="GJ131">
            <v>67</v>
          </cell>
          <cell r="GK131">
            <v>450</v>
          </cell>
          <cell r="GL131">
            <v>51</v>
          </cell>
          <cell r="GM131">
            <v>61</v>
          </cell>
          <cell r="GN131">
            <v>62</v>
          </cell>
          <cell r="GO131">
            <v>61</v>
          </cell>
          <cell r="GP131">
            <v>67</v>
          </cell>
          <cell r="GQ131">
            <v>66</v>
          </cell>
          <cell r="GR131">
            <v>66</v>
          </cell>
          <cell r="GS131">
            <v>434</v>
          </cell>
        </row>
        <row r="132">
          <cell r="A132">
            <v>3368</v>
          </cell>
          <cell r="B132" t="str">
            <v>Richard Taylor Church of England Primary School</v>
          </cell>
          <cell r="D132" t="str">
            <v>Academy</v>
          </cell>
          <cell r="E132">
            <v>263</v>
          </cell>
          <cell r="F132">
            <v>263</v>
          </cell>
          <cell r="G132">
            <v>37</v>
          </cell>
          <cell r="H132" t="str">
            <v>Harrogate 010</v>
          </cell>
          <cell r="I132" t="str">
            <v>North Yorkshire</v>
          </cell>
          <cell r="J132" t="str">
            <v>Leeds Diocese (CE)</v>
          </cell>
          <cell r="K132">
            <v>0</v>
          </cell>
          <cell r="L132">
            <v>0</v>
          </cell>
          <cell r="M132">
            <v>0</v>
          </cell>
          <cell r="N132">
            <v>0</v>
          </cell>
          <cell r="O132">
            <v>0</v>
          </cell>
          <cell r="P132">
            <v>8152613</v>
          </cell>
          <cell r="Q132" t="str">
            <v xml:space="preserve">Harrogate Town North </v>
          </cell>
          <cell r="R132" t="str">
            <v>Sue Turley</v>
          </cell>
          <cell r="S132">
            <v>0</v>
          </cell>
          <cell r="T132">
            <v>277</v>
          </cell>
          <cell r="U132">
            <v>0</v>
          </cell>
          <cell r="V132">
            <v>34</v>
          </cell>
          <cell r="W132">
            <v>37</v>
          </cell>
          <cell r="X132">
            <v>43</v>
          </cell>
          <cell r="Y132">
            <v>41</v>
          </cell>
          <cell r="Z132">
            <v>40</v>
          </cell>
          <cell r="AA132">
            <v>42</v>
          </cell>
          <cell r="AB132">
            <v>35</v>
          </cell>
          <cell r="AC132">
            <v>34</v>
          </cell>
          <cell r="AD132">
            <v>33</v>
          </cell>
          <cell r="AE132">
            <v>40</v>
          </cell>
          <cell r="AF132">
            <v>43</v>
          </cell>
          <cell r="AG132">
            <v>40</v>
          </cell>
          <cell r="AH132">
            <v>39</v>
          </cell>
          <cell r="AI132">
            <v>41</v>
          </cell>
          <cell r="AJ132">
            <v>41</v>
          </cell>
          <cell r="AK132">
            <v>32</v>
          </cell>
          <cell r="AL132">
            <v>39</v>
          </cell>
          <cell r="AM132">
            <v>40</v>
          </cell>
          <cell r="AN132">
            <v>39</v>
          </cell>
          <cell r="AO132">
            <v>39</v>
          </cell>
          <cell r="AP132">
            <v>39</v>
          </cell>
          <cell r="AQ132">
            <v>40</v>
          </cell>
          <cell r="AR132">
            <v>40</v>
          </cell>
          <cell r="AS132">
            <v>31</v>
          </cell>
          <cell r="AT132">
            <v>38</v>
          </cell>
          <cell r="AU132">
            <v>39</v>
          </cell>
          <cell r="AV132">
            <v>40</v>
          </cell>
          <cell r="AW132">
            <v>38</v>
          </cell>
          <cell r="AX132">
            <v>266</v>
          </cell>
          <cell r="AY132">
            <v>40</v>
          </cell>
          <cell r="AZ132">
            <v>41</v>
          </cell>
          <cell r="BA132">
            <v>39</v>
          </cell>
          <cell r="BB132">
            <v>34</v>
          </cell>
          <cell r="BC132">
            <v>37</v>
          </cell>
          <cell r="BD132">
            <v>39</v>
          </cell>
          <cell r="BE132">
            <v>39</v>
          </cell>
          <cell r="BF132">
            <v>39</v>
          </cell>
          <cell r="BG132">
            <v>41</v>
          </cell>
          <cell r="BH132">
            <v>40</v>
          </cell>
          <cell r="BI132">
            <v>41</v>
          </cell>
          <cell r="BJ132">
            <v>35</v>
          </cell>
          <cell r="BK132">
            <v>37</v>
          </cell>
          <cell r="BL132">
            <v>39</v>
          </cell>
          <cell r="BM132">
            <v>272</v>
          </cell>
          <cell r="BN132">
            <v>41</v>
          </cell>
          <cell r="BO132">
            <v>39</v>
          </cell>
          <cell r="BP132">
            <v>40</v>
          </cell>
          <cell r="BQ132">
            <v>40</v>
          </cell>
          <cell r="BR132">
            <v>42</v>
          </cell>
          <cell r="BS132">
            <v>34</v>
          </cell>
          <cell r="BT132">
            <v>37</v>
          </cell>
          <cell r="BU132">
            <v>273</v>
          </cell>
          <cell r="BV132">
            <v>40</v>
          </cell>
          <cell r="BW132">
            <v>41</v>
          </cell>
          <cell r="BX132">
            <v>37</v>
          </cell>
          <cell r="BY132">
            <v>39</v>
          </cell>
          <cell r="BZ132">
            <v>41</v>
          </cell>
          <cell r="CA132">
            <v>44</v>
          </cell>
          <cell r="CB132">
            <v>34</v>
          </cell>
          <cell r="CC132">
            <v>276</v>
          </cell>
          <cell r="CD132">
            <v>39</v>
          </cell>
          <cell r="CE132">
            <v>40</v>
          </cell>
          <cell r="CF132">
            <v>40</v>
          </cell>
          <cell r="CG132">
            <v>35</v>
          </cell>
          <cell r="CH132">
            <v>38</v>
          </cell>
          <cell r="CI132">
            <v>40</v>
          </cell>
          <cell r="CJ132">
            <v>42</v>
          </cell>
          <cell r="CK132">
            <v>274</v>
          </cell>
          <cell r="CL132">
            <v>42</v>
          </cell>
          <cell r="CM132">
            <v>40</v>
          </cell>
          <cell r="CN132">
            <v>37</v>
          </cell>
          <cell r="CO132">
            <v>41</v>
          </cell>
          <cell r="CP132">
            <v>36</v>
          </cell>
          <cell r="CQ132">
            <v>40</v>
          </cell>
          <cell r="CR132">
            <v>40</v>
          </cell>
          <cell r="CS132">
            <v>276</v>
          </cell>
          <cell r="CT132">
            <v>40</v>
          </cell>
          <cell r="CU132">
            <v>40</v>
          </cell>
          <cell r="CV132">
            <v>38</v>
          </cell>
          <cell r="CW132">
            <v>39</v>
          </cell>
          <cell r="CX132">
            <v>41</v>
          </cell>
          <cell r="CY132">
            <v>34</v>
          </cell>
          <cell r="CZ132">
            <v>41</v>
          </cell>
          <cell r="DA132">
            <v>273</v>
          </cell>
          <cell r="DB132">
            <v>41</v>
          </cell>
          <cell r="DC132">
            <v>39</v>
          </cell>
          <cell r="DD132">
            <v>40</v>
          </cell>
          <cell r="DE132">
            <v>38</v>
          </cell>
          <cell r="DF132">
            <v>40</v>
          </cell>
          <cell r="DG132">
            <v>42</v>
          </cell>
          <cell r="DH132">
            <v>34</v>
          </cell>
          <cell r="DI132">
            <v>274</v>
          </cell>
          <cell r="DJ132">
            <v>39</v>
          </cell>
          <cell r="DK132">
            <v>41</v>
          </cell>
          <cell r="DL132">
            <v>39</v>
          </cell>
          <cell r="DM132">
            <v>40</v>
          </cell>
          <cell r="DN132">
            <v>38</v>
          </cell>
          <cell r="DO132">
            <v>40</v>
          </cell>
          <cell r="DP132">
            <v>42</v>
          </cell>
          <cell r="DQ132">
            <v>279</v>
          </cell>
          <cell r="DR132">
            <v>40</v>
          </cell>
          <cell r="DS132">
            <v>39</v>
          </cell>
          <cell r="DT132">
            <v>36</v>
          </cell>
          <cell r="DU132">
            <v>40</v>
          </cell>
          <cell r="DV132">
            <v>41</v>
          </cell>
          <cell r="DW132">
            <v>39</v>
          </cell>
          <cell r="DX132">
            <v>38</v>
          </cell>
          <cell r="DY132">
            <v>273</v>
          </cell>
          <cell r="DZ132">
            <v>39</v>
          </cell>
          <cell r="EA132">
            <v>39</v>
          </cell>
          <cell r="EB132">
            <v>41</v>
          </cell>
          <cell r="EC132">
            <v>35</v>
          </cell>
          <cell r="ED132">
            <v>40</v>
          </cell>
          <cell r="EE132">
            <v>44</v>
          </cell>
          <cell r="EF132">
            <v>39</v>
          </cell>
          <cell r="EG132">
            <v>277</v>
          </cell>
          <cell r="EH132">
            <v>42</v>
          </cell>
          <cell r="EI132">
            <v>38</v>
          </cell>
          <cell r="EJ132">
            <v>39</v>
          </cell>
          <cell r="EK132">
            <v>41</v>
          </cell>
          <cell r="EL132">
            <v>35</v>
          </cell>
          <cell r="EM132">
            <v>39</v>
          </cell>
          <cell r="EN132">
            <v>44</v>
          </cell>
          <cell r="EO132">
            <v>278</v>
          </cell>
          <cell r="EP132">
            <v>38</v>
          </cell>
          <cell r="EQ132">
            <v>41</v>
          </cell>
          <cell r="ER132">
            <v>38</v>
          </cell>
          <cell r="ES132">
            <v>38</v>
          </cell>
          <cell r="ET132">
            <v>40</v>
          </cell>
          <cell r="EU132">
            <v>37</v>
          </cell>
          <cell r="EV132">
            <v>39</v>
          </cell>
          <cell r="EW132">
            <v>271</v>
          </cell>
          <cell r="EX132">
            <v>39</v>
          </cell>
          <cell r="EY132">
            <v>39</v>
          </cell>
          <cell r="EZ132">
            <v>41</v>
          </cell>
          <cell r="FA132">
            <v>39</v>
          </cell>
          <cell r="FB132">
            <v>39</v>
          </cell>
          <cell r="FC132">
            <v>42</v>
          </cell>
          <cell r="FD132">
            <v>37</v>
          </cell>
          <cell r="FE132">
            <v>276</v>
          </cell>
          <cell r="FF132">
            <v>36</v>
          </cell>
          <cell r="FG132">
            <v>40</v>
          </cell>
          <cell r="FH132">
            <v>41</v>
          </cell>
          <cell r="FI132">
            <v>43</v>
          </cell>
          <cell r="FJ132">
            <v>39</v>
          </cell>
          <cell r="FK132">
            <v>39</v>
          </cell>
          <cell r="FL132">
            <v>41</v>
          </cell>
          <cell r="FM132">
            <v>279</v>
          </cell>
          <cell r="FN132">
            <v>43</v>
          </cell>
          <cell r="FO132">
            <v>37</v>
          </cell>
          <cell r="FP132">
            <v>40</v>
          </cell>
          <cell r="FQ132">
            <v>39</v>
          </cell>
          <cell r="FR132">
            <v>43</v>
          </cell>
          <cell r="FS132">
            <v>39</v>
          </cell>
          <cell r="FT132">
            <v>38</v>
          </cell>
          <cell r="FU132">
            <v>279</v>
          </cell>
          <cell r="FV132">
            <v>39</v>
          </cell>
          <cell r="FW132">
            <v>42</v>
          </cell>
          <cell r="FX132">
            <v>36</v>
          </cell>
          <cell r="FY132">
            <v>40</v>
          </cell>
          <cell r="FZ132">
            <v>37</v>
          </cell>
          <cell r="GA132">
            <v>44</v>
          </cell>
          <cell r="GB132">
            <v>39</v>
          </cell>
          <cell r="GC132">
            <v>277</v>
          </cell>
          <cell r="GD132">
            <v>39</v>
          </cell>
          <cell r="GE132">
            <v>38</v>
          </cell>
          <cell r="GF132">
            <v>43</v>
          </cell>
          <cell r="GG132">
            <v>36</v>
          </cell>
          <cell r="GH132">
            <v>41</v>
          </cell>
          <cell r="GI132">
            <v>37</v>
          </cell>
          <cell r="GJ132">
            <v>44</v>
          </cell>
          <cell r="GK132">
            <v>278</v>
          </cell>
          <cell r="GL132">
            <v>40</v>
          </cell>
          <cell r="GM132">
            <v>39</v>
          </cell>
          <cell r="GN132">
            <v>38</v>
          </cell>
          <cell r="GO132">
            <v>43</v>
          </cell>
          <cell r="GP132">
            <v>36</v>
          </cell>
          <cell r="GQ132">
            <v>41</v>
          </cell>
          <cell r="GR132">
            <v>37</v>
          </cell>
          <cell r="GS132">
            <v>274</v>
          </cell>
        </row>
        <row r="133">
          <cell r="A133">
            <v>3261</v>
          </cell>
          <cell r="B133" t="str">
            <v>Ripley Endowed Church of England School</v>
          </cell>
          <cell r="E133">
            <v>72</v>
          </cell>
          <cell r="F133">
            <v>72</v>
          </cell>
          <cell r="G133">
            <v>10</v>
          </cell>
          <cell r="H133" t="str">
            <v>Harrogate 008</v>
          </cell>
          <cell r="I133" t="str">
            <v>North Yorkshire</v>
          </cell>
          <cell r="J133" t="str">
            <v>Leeds Diocese (CE)</v>
          </cell>
          <cell r="K133">
            <v>1</v>
          </cell>
          <cell r="L133">
            <v>0</v>
          </cell>
          <cell r="M133">
            <v>0</v>
          </cell>
          <cell r="N133">
            <v>1</v>
          </cell>
          <cell r="O133">
            <v>0.25</v>
          </cell>
          <cell r="P133">
            <v>8152611</v>
          </cell>
          <cell r="Q133" t="str">
            <v>Harrogate Outer West</v>
          </cell>
          <cell r="R133" t="str">
            <v>Sue Turley</v>
          </cell>
          <cell r="S133">
            <v>4</v>
          </cell>
          <cell r="T133">
            <v>53</v>
          </cell>
          <cell r="U133">
            <v>13</v>
          </cell>
          <cell r="V133">
            <v>10</v>
          </cell>
          <cell r="W133">
            <v>12</v>
          </cell>
          <cell r="X133">
            <v>12</v>
          </cell>
          <cell r="Y133">
            <v>16</v>
          </cell>
          <cell r="Z133">
            <v>7</v>
          </cell>
          <cell r="AA133">
            <v>17</v>
          </cell>
          <cell r="AB133">
            <v>11</v>
          </cell>
          <cell r="AC133">
            <v>12</v>
          </cell>
          <cell r="AD133">
            <v>10</v>
          </cell>
          <cell r="AE133">
            <v>13</v>
          </cell>
          <cell r="AF133">
            <v>12</v>
          </cell>
          <cell r="AG133">
            <v>17</v>
          </cell>
          <cell r="AH133">
            <v>7</v>
          </cell>
          <cell r="AI133">
            <v>15</v>
          </cell>
          <cell r="AJ133">
            <v>16</v>
          </cell>
          <cell r="AK133">
            <v>13</v>
          </cell>
          <cell r="AL133">
            <v>11</v>
          </cell>
          <cell r="AM133">
            <v>15</v>
          </cell>
          <cell r="AN133">
            <v>11</v>
          </cell>
          <cell r="AO133">
            <v>14</v>
          </cell>
          <cell r="AP133">
            <v>7</v>
          </cell>
          <cell r="AQ133">
            <v>13</v>
          </cell>
          <cell r="AR133">
            <v>15</v>
          </cell>
          <cell r="AS133">
            <v>13</v>
          </cell>
          <cell r="AT133">
            <v>11</v>
          </cell>
          <cell r="AU133">
            <v>15</v>
          </cell>
          <cell r="AV133">
            <v>11</v>
          </cell>
          <cell r="AW133">
            <v>13</v>
          </cell>
          <cell r="AX133">
            <v>91</v>
          </cell>
          <cell r="AY133">
            <v>14</v>
          </cell>
          <cell r="AZ133">
            <v>14</v>
          </cell>
          <cell r="BA133">
            <v>15</v>
          </cell>
          <cell r="BB133">
            <v>14</v>
          </cell>
          <cell r="BC133">
            <v>12</v>
          </cell>
          <cell r="BD133">
            <v>12</v>
          </cell>
          <cell r="BE133">
            <v>11</v>
          </cell>
          <cell r="BF133">
            <v>12</v>
          </cell>
          <cell r="BG133">
            <v>14</v>
          </cell>
          <cell r="BH133">
            <v>14</v>
          </cell>
          <cell r="BI133">
            <v>14</v>
          </cell>
          <cell r="BJ133">
            <v>13</v>
          </cell>
          <cell r="BK133">
            <v>12</v>
          </cell>
          <cell r="BL133">
            <v>12</v>
          </cell>
          <cell r="BM133">
            <v>91</v>
          </cell>
          <cell r="BN133">
            <v>9</v>
          </cell>
          <cell r="BO133">
            <v>11</v>
          </cell>
          <cell r="BP133">
            <v>13</v>
          </cell>
          <cell r="BQ133">
            <v>14</v>
          </cell>
          <cell r="BR133">
            <v>14</v>
          </cell>
          <cell r="BS133">
            <v>13</v>
          </cell>
          <cell r="BT133">
            <v>12</v>
          </cell>
          <cell r="BU133">
            <v>86</v>
          </cell>
          <cell r="BV133">
            <v>13</v>
          </cell>
          <cell r="BW133">
            <v>10</v>
          </cell>
          <cell r="BX133">
            <v>10</v>
          </cell>
          <cell r="BY133">
            <v>14</v>
          </cell>
          <cell r="BZ133">
            <v>13</v>
          </cell>
          <cell r="CA133">
            <v>14</v>
          </cell>
          <cell r="CB133">
            <v>13</v>
          </cell>
          <cell r="CC133">
            <v>87</v>
          </cell>
          <cell r="CD133">
            <v>9</v>
          </cell>
          <cell r="CE133">
            <v>15</v>
          </cell>
          <cell r="CF133">
            <v>10</v>
          </cell>
          <cell r="CG133">
            <v>12</v>
          </cell>
          <cell r="CH133">
            <v>16</v>
          </cell>
          <cell r="CI133">
            <v>13</v>
          </cell>
          <cell r="CJ133">
            <v>16</v>
          </cell>
          <cell r="CK133">
            <v>91</v>
          </cell>
          <cell r="CL133">
            <v>15</v>
          </cell>
          <cell r="CM133">
            <v>9</v>
          </cell>
          <cell r="CN133">
            <v>16</v>
          </cell>
          <cell r="CO133">
            <v>9</v>
          </cell>
          <cell r="CP133">
            <v>11</v>
          </cell>
          <cell r="CQ133">
            <v>15</v>
          </cell>
          <cell r="CR133">
            <v>13</v>
          </cell>
          <cell r="CS133">
            <v>88</v>
          </cell>
          <cell r="CT133">
            <v>13</v>
          </cell>
          <cell r="CU133">
            <v>15</v>
          </cell>
          <cell r="CV133">
            <v>10</v>
          </cell>
          <cell r="CW133">
            <v>16</v>
          </cell>
          <cell r="CX133">
            <v>13</v>
          </cell>
          <cell r="CY133">
            <v>10</v>
          </cell>
          <cell r="CZ133">
            <v>15</v>
          </cell>
          <cell r="DA133">
            <v>92</v>
          </cell>
          <cell r="DB133">
            <v>14</v>
          </cell>
          <cell r="DC133">
            <v>12</v>
          </cell>
          <cell r="DD133">
            <v>15</v>
          </cell>
          <cell r="DE133">
            <v>9</v>
          </cell>
          <cell r="DF133">
            <v>15</v>
          </cell>
          <cell r="DG133">
            <v>9</v>
          </cell>
          <cell r="DH133">
            <v>11</v>
          </cell>
          <cell r="DI133">
            <v>85</v>
          </cell>
          <cell r="DJ133">
            <v>8</v>
          </cell>
          <cell r="DK133">
            <v>13</v>
          </cell>
          <cell r="DL133">
            <v>13</v>
          </cell>
          <cell r="DM133">
            <v>15</v>
          </cell>
          <cell r="DN133">
            <v>9</v>
          </cell>
          <cell r="DO133">
            <v>16</v>
          </cell>
          <cell r="DP133">
            <v>11</v>
          </cell>
          <cell r="DQ133">
            <v>85</v>
          </cell>
          <cell r="DR133">
            <v>7</v>
          </cell>
          <cell r="DS133">
            <v>7</v>
          </cell>
          <cell r="DT133">
            <v>10</v>
          </cell>
          <cell r="DU133">
            <v>16</v>
          </cell>
          <cell r="DV133">
            <v>12</v>
          </cell>
          <cell r="DW133">
            <v>7</v>
          </cell>
          <cell r="DX133">
            <v>16</v>
          </cell>
          <cell r="DY133">
            <v>75</v>
          </cell>
          <cell r="DZ133">
            <v>9</v>
          </cell>
          <cell r="EA133">
            <v>7</v>
          </cell>
          <cell r="EB133">
            <v>5</v>
          </cell>
          <cell r="EC133">
            <v>9</v>
          </cell>
          <cell r="ED133">
            <v>14</v>
          </cell>
          <cell r="EE133">
            <v>13</v>
          </cell>
          <cell r="EF133">
            <v>6</v>
          </cell>
          <cell r="EG133">
            <v>63</v>
          </cell>
          <cell r="EH133">
            <v>6</v>
          </cell>
          <cell r="EI133">
            <v>8</v>
          </cell>
          <cell r="EJ133">
            <v>5</v>
          </cell>
          <cell r="EK133">
            <v>4</v>
          </cell>
          <cell r="EL133">
            <v>8</v>
          </cell>
          <cell r="EM133">
            <v>10</v>
          </cell>
          <cell r="EN133">
            <v>11</v>
          </cell>
          <cell r="EO133">
            <v>52</v>
          </cell>
          <cell r="EP133">
            <v>8</v>
          </cell>
          <cell r="EQ133">
            <v>6</v>
          </cell>
          <cell r="ER133">
            <v>7</v>
          </cell>
          <cell r="ES133">
            <v>5</v>
          </cell>
          <cell r="ET133">
            <v>5</v>
          </cell>
          <cell r="EU133">
            <v>9</v>
          </cell>
          <cell r="EV133">
            <v>9</v>
          </cell>
          <cell r="EW133">
            <v>49</v>
          </cell>
          <cell r="EX133">
            <v>5</v>
          </cell>
          <cell r="EY133">
            <v>8</v>
          </cell>
          <cell r="EZ133">
            <v>6</v>
          </cell>
          <cell r="FA133">
            <v>7</v>
          </cell>
          <cell r="FB133">
            <v>5</v>
          </cell>
          <cell r="FC133">
            <v>5</v>
          </cell>
          <cell r="FD133">
            <v>9</v>
          </cell>
          <cell r="FE133">
            <v>45</v>
          </cell>
          <cell r="FF133">
            <v>6</v>
          </cell>
          <cell r="FG133">
            <v>5</v>
          </cell>
          <cell r="FH133">
            <v>7</v>
          </cell>
          <cell r="FI133">
            <v>2</v>
          </cell>
          <cell r="FJ133">
            <v>5</v>
          </cell>
          <cell r="FK133">
            <v>4</v>
          </cell>
          <cell r="FL133">
            <v>4</v>
          </cell>
          <cell r="FM133">
            <v>33</v>
          </cell>
          <cell r="FN133">
            <v>9</v>
          </cell>
          <cell r="FO133">
            <v>8</v>
          </cell>
          <cell r="FP133">
            <v>7</v>
          </cell>
          <cell r="FQ133">
            <v>10</v>
          </cell>
          <cell r="FR133">
            <v>2</v>
          </cell>
          <cell r="FS133">
            <v>5</v>
          </cell>
          <cell r="FT133">
            <v>4</v>
          </cell>
          <cell r="FU133">
            <v>45</v>
          </cell>
          <cell r="FV133">
            <v>7</v>
          </cell>
          <cell r="FW133">
            <v>10</v>
          </cell>
          <cell r="FX133">
            <v>8</v>
          </cell>
          <cell r="FY133">
            <v>8</v>
          </cell>
          <cell r="FZ133">
            <v>10</v>
          </cell>
          <cell r="GA133">
            <v>4</v>
          </cell>
          <cell r="GB133">
            <v>7</v>
          </cell>
          <cell r="GC133">
            <v>54</v>
          </cell>
          <cell r="GD133">
            <v>10</v>
          </cell>
          <cell r="GE133">
            <v>10</v>
          </cell>
          <cell r="GF133">
            <v>10</v>
          </cell>
          <cell r="GG133">
            <v>8</v>
          </cell>
          <cell r="GH133">
            <v>11</v>
          </cell>
          <cell r="GI133">
            <v>12</v>
          </cell>
          <cell r="GJ133">
            <v>4</v>
          </cell>
          <cell r="GK133">
            <v>65</v>
          </cell>
          <cell r="GL133">
            <v>4</v>
          </cell>
          <cell r="GM133">
            <v>10</v>
          </cell>
          <cell r="GN133">
            <v>10</v>
          </cell>
          <cell r="GO133">
            <v>10</v>
          </cell>
          <cell r="GP133">
            <v>8</v>
          </cell>
          <cell r="GQ133">
            <v>11</v>
          </cell>
          <cell r="GR133">
            <v>12</v>
          </cell>
          <cell r="GS133">
            <v>65</v>
          </cell>
        </row>
        <row r="134">
          <cell r="A134">
            <v>3262</v>
          </cell>
          <cell r="B134" t="str">
            <v>Ripon Cathedral Church of England Primary School</v>
          </cell>
          <cell r="E134">
            <v>243</v>
          </cell>
          <cell r="F134">
            <v>270</v>
          </cell>
          <cell r="G134">
            <v>34</v>
          </cell>
          <cell r="H134" t="str">
            <v>Harrogate 004</v>
          </cell>
          <cell r="I134" t="str">
            <v>North Yorkshire</v>
          </cell>
          <cell r="J134" t="str">
            <v>Leeds Diocese (CE)</v>
          </cell>
          <cell r="K134">
            <v>27</v>
          </cell>
          <cell r="L134">
            <v>0</v>
          </cell>
          <cell r="M134">
            <v>0</v>
          </cell>
          <cell r="N134">
            <v>27</v>
          </cell>
          <cell r="O134">
            <v>6.75</v>
          </cell>
          <cell r="P134">
            <v>8151328</v>
          </cell>
          <cell r="Q134" t="str">
            <v>Ripon City</v>
          </cell>
          <cell r="R134" t="str">
            <v>Sue Turley</v>
          </cell>
          <cell r="S134">
            <v>75</v>
          </cell>
          <cell r="T134">
            <v>134</v>
          </cell>
          <cell r="U134">
            <v>191</v>
          </cell>
          <cell r="V134">
            <v>35</v>
          </cell>
          <cell r="W134">
            <v>34</v>
          </cell>
          <cell r="X134">
            <v>37</v>
          </cell>
          <cell r="Y134">
            <v>33</v>
          </cell>
          <cell r="Z134">
            <v>35</v>
          </cell>
          <cell r="AA134">
            <v>34</v>
          </cell>
          <cell r="AB134">
            <v>33</v>
          </cell>
          <cell r="AC134">
            <v>36</v>
          </cell>
          <cell r="AD134">
            <v>35</v>
          </cell>
          <cell r="AE134">
            <v>35</v>
          </cell>
          <cell r="AF134">
            <v>32</v>
          </cell>
          <cell r="AG134">
            <v>29</v>
          </cell>
          <cell r="AH134">
            <v>36</v>
          </cell>
          <cell r="AI134">
            <v>32</v>
          </cell>
          <cell r="AJ134">
            <v>28</v>
          </cell>
          <cell r="AK134">
            <v>36</v>
          </cell>
          <cell r="AL134">
            <v>35</v>
          </cell>
          <cell r="AM134">
            <v>33</v>
          </cell>
          <cell r="AN134">
            <v>27</v>
          </cell>
          <cell r="AO134">
            <v>26</v>
          </cell>
          <cell r="AP134">
            <v>35</v>
          </cell>
          <cell r="AQ134">
            <v>34</v>
          </cell>
          <cell r="AR134">
            <v>29</v>
          </cell>
          <cell r="AS134">
            <v>36</v>
          </cell>
          <cell r="AT134">
            <v>35</v>
          </cell>
          <cell r="AU134">
            <v>32</v>
          </cell>
          <cell r="AV134">
            <v>27</v>
          </cell>
          <cell r="AW134">
            <v>26</v>
          </cell>
          <cell r="AX134">
            <v>219</v>
          </cell>
          <cell r="AY134">
            <v>30</v>
          </cell>
          <cell r="AZ134">
            <v>33</v>
          </cell>
          <cell r="BA134">
            <v>30</v>
          </cell>
          <cell r="BB134">
            <v>34</v>
          </cell>
          <cell r="BC134">
            <v>33</v>
          </cell>
          <cell r="BD134">
            <v>34</v>
          </cell>
          <cell r="BE134">
            <v>26</v>
          </cell>
          <cell r="BF134">
            <v>28</v>
          </cell>
          <cell r="BG134">
            <v>30</v>
          </cell>
          <cell r="BH134">
            <v>30</v>
          </cell>
          <cell r="BI134">
            <v>30</v>
          </cell>
          <cell r="BJ134">
            <v>32</v>
          </cell>
          <cell r="BK134">
            <v>33</v>
          </cell>
          <cell r="BL134">
            <v>34</v>
          </cell>
          <cell r="BM134">
            <v>217</v>
          </cell>
          <cell r="BN134">
            <v>31</v>
          </cell>
          <cell r="BO134">
            <v>29</v>
          </cell>
          <cell r="BP134">
            <v>29</v>
          </cell>
          <cell r="BQ134">
            <v>31</v>
          </cell>
          <cell r="BR134">
            <v>28</v>
          </cell>
          <cell r="BS134">
            <v>33</v>
          </cell>
          <cell r="BT134">
            <v>32</v>
          </cell>
          <cell r="BU134">
            <v>213</v>
          </cell>
          <cell r="BV134">
            <v>25</v>
          </cell>
          <cell r="BW134">
            <v>31</v>
          </cell>
          <cell r="BX134">
            <v>29</v>
          </cell>
          <cell r="BY134">
            <v>30</v>
          </cell>
          <cell r="BZ134">
            <v>32</v>
          </cell>
          <cell r="CA134">
            <v>32</v>
          </cell>
          <cell r="CB134">
            <v>33</v>
          </cell>
          <cell r="CC134">
            <v>212</v>
          </cell>
          <cell r="CD134">
            <v>30</v>
          </cell>
          <cell r="CE134">
            <v>27</v>
          </cell>
          <cell r="CF134">
            <v>30</v>
          </cell>
          <cell r="CG134">
            <v>28</v>
          </cell>
          <cell r="CH134">
            <v>30</v>
          </cell>
          <cell r="CI134">
            <v>31</v>
          </cell>
          <cell r="CJ134">
            <v>32</v>
          </cell>
          <cell r="CK134">
            <v>208</v>
          </cell>
          <cell r="CL134">
            <v>28</v>
          </cell>
          <cell r="CM134">
            <v>29</v>
          </cell>
          <cell r="CN134">
            <v>22</v>
          </cell>
          <cell r="CO134">
            <v>30</v>
          </cell>
          <cell r="CP134">
            <v>22</v>
          </cell>
          <cell r="CQ134">
            <v>26</v>
          </cell>
          <cell r="CR134">
            <v>28</v>
          </cell>
          <cell r="CS134">
            <v>185</v>
          </cell>
          <cell r="CT134">
            <v>22</v>
          </cell>
          <cell r="CU134">
            <v>27</v>
          </cell>
          <cell r="CV134">
            <v>27</v>
          </cell>
          <cell r="CW134">
            <v>23</v>
          </cell>
          <cell r="CX134">
            <v>30</v>
          </cell>
          <cell r="CY134">
            <v>22</v>
          </cell>
          <cell r="CZ134">
            <v>27</v>
          </cell>
          <cell r="DA134">
            <v>178</v>
          </cell>
          <cell r="DB134">
            <v>29</v>
          </cell>
          <cell r="DC134">
            <v>21</v>
          </cell>
          <cell r="DD134">
            <v>28</v>
          </cell>
          <cell r="DE134">
            <v>28</v>
          </cell>
          <cell r="DF134">
            <v>27</v>
          </cell>
          <cell r="DG134">
            <v>34</v>
          </cell>
          <cell r="DH134">
            <v>26</v>
          </cell>
          <cell r="DI134">
            <v>193</v>
          </cell>
          <cell r="DJ134">
            <v>28</v>
          </cell>
          <cell r="DK134">
            <v>29</v>
          </cell>
          <cell r="DL134">
            <v>27</v>
          </cell>
          <cell r="DM134">
            <v>31</v>
          </cell>
          <cell r="DN134">
            <v>29</v>
          </cell>
          <cell r="DO134">
            <v>30</v>
          </cell>
          <cell r="DP134">
            <v>34</v>
          </cell>
          <cell r="DQ134">
            <v>208</v>
          </cell>
          <cell r="DR134">
            <v>23</v>
          </cell>
          <cell r="DS134">
            <v>29</v>
          </cell>
          <cell r="DT134">
            <v>30</v>
          </cell>
          <cell r="DU134">
            <v>28</v>
          </cell>
          <cell r="DV134">
            <v>32</v>
          </cell>
          <cell r="DW134">
            <v>29</v>
          </cell>
          <cell r="DX134">
            <v>29</v>
          </cell>
          <cell r="DY134">
            <v>200</v>
          </cell>
          <cell r="DZ134">
            <v>29</v>
          </cell>
          <cell r="EA134">
            <v>26</v>
          </cell>
          <cell r="EB134">
            <v>30</v>
          </cell>
          <cell r="EC134">
            <v>29</v>
          </cell>
          <cell r="ED134">
            <v>30</v>
          </cell>
          <cell r="EE134">
            <v>31</v>
          </cell>
          <cell r="EF134">
            <v>30</v>
          </cell>
          <cell r="EG134">
            <v>205</v>
          </cell>
          <cell r="EH134">
            <v>30</v>
          </cell>
          <cell r="EI134">
            <v>30</v>
          </cell>
          <cell r="EJ134">
            <v>29</v>
          </cell>
          <cell r="EK134">
            <v>30</v>
          </cell>
          <cell r="EL134">
            <v>30</v>
          </cell>
          <cell r="EM134">
            <v>31</v>
          </cell>
          <cell r="EN134">
            <v>31</v>
          </cell>
          <cell r="EO134">
            <v>211</v>
          </cell>
          <cell r="EP134">
            <v>30</v>
          </cell>
          <cell r="EQ134">
            <v>30</v>
          </cell>
          <cell r="ER134">
            <v>30</v>
          </cell>
          <cell r="ES134">
            <v>29</v>
          </cell>
          <cell r="ET134">
            <v>29</v>
          </cell>
          <cell r="EU134">
            <v>30</v>
          </cell>
          <cell r="EV134">
            <v>30</v>
          </cell>
          <cell r="EW134">
            <v>208</v>
          </cell>
          <cell r="EX134">
            <v>31</v>
          </cell>
          <cell r="EY134">
            <v>30</v>
          </cell>
          <cell r="EZ134">
            <v>29</v>
          </cell>
          <cell r="FA134">
            <v>30</v>
          </cell>
          <cell r="FB134">
            <v>30</v>
          </cell>
          <cell r="FC134">
            <v>30</v>
          </cell>
          <cell r="FD134">
            <v>31</v>
          </cell>
          <cell r="FE134">
            <v>211</v>
          </cell>
          <cell r="FF134">
            <v>26</v>
          </cell>
          <cell r="FG134">
            <v>30</v>
          </cell>
          <cell r="FH134">
            <v>28</v>
          </cell>
          <cell r="FI134">
            <v>29</v>
          </cell>
          <cell r="FJ134">
            <v>30</v>
          </cell>
          <cell r="FK134">
            <v>29</v>
          </cell>
          <cell r="FL134">
            <v>30</v>
          </cell>
          <cell r="FM134">
            <v>202</v>
          </cell>
          <cell r="FN134">
            <v>29</v>
          </cell>
          <cell r="FO134">
            <v>27</v>
          </cell>
          <cell r="FP134">
            <v>30</v>
          </cell>
          <cell r="FQ134">
            <v>30</v>
          </cell>
          <cell r="FR134">
            <v>32</v>
          </cell>
          <cell r="FS134">
            <v>31</v>
          </cell>
          <cell r="FT134">
            <v>30</v>
          </cell>
          <cell r="FU134">
            <v>209</v>
          </cell>
          <cell r="FV134">
            <v>30</v>
          </cell>
          <cell r="FW134">
            <v>30</v>
          </cell>
          <cell r="FX134">
            <v>30</v>
          </cell>
          <cell r="FY134">
            <v>30</v>
          </cell>
          <cell r="FZ134">
            <v>30</v>
          </cell>
          <cell r="GA134">
            <v>31</v>
          </cell>
          <cell r="GB134">
            <v>32</v>
          </cell>
          <cell r="GC134">
            <v>213</v>
          </cell>
          <cell r="GD134">
            <v>30</v>
          </cell>
          <cell r="GE134">
            <v>30</v>
          </cell>
          <cell r="GF134">
            <v>30</v>
          </cell>
          <cell r="GG134">
            <v>30</v>
          </cell>
          <cell r="GH134">
            <v>30</v>
          </cell>
          <cell r="GI134">
            <v>30</v>
          </cell>
          <cell r="GJ134">
            <v>30</v>
          </cell>
          <cell r="GK134">
            <v>210</v>
          </cell>
          <cell r="GL134">
            <v>30</v>
          </cell>
          <cell r="GM134">
            <v>30</v>
          </cell>
          <cell r="GN134">
            <v>30</v>
          </cell>
          <cell r="GO134">
            <v>30</v>
          </cell>
          <cell r="GP134">
            <v>30</v>
          </cell>
          <cell r="GQ134">
            <v>30</v>
          </cell>
          <cell r="GR134">
            <v>30</v>
          </cell>
          <cell r="GS134">
            <v>210</v>
          </cell>
        </row>
        <row r="135">
          <cell r="A135">
            <v>3264</v>
          </cell>
          <cell r="B135" t="str">
            <v>Roecliffe CofE Primary School</v>
          </cell>
          <cell r="D135" t="str">
            <v>Academy</v>
          </cell>
          <cell r="E135">
            <v>72</v>
          </cell>
          <cell r="F135">
            <v>72</v>
          </cell>
          <cell r="G135">
            <v>10</v>
          </cell>
          <cell r="H135" t="str">
            <v>Harrogate 003</v>
          </cell>
          <cell r="I135" t="str">
            <v>North Yorkshire</v>
          </cell>
          <cell r="J135" t="str">
            <v>Leeds Diocese (CE)</v>
          </cell>
          <cell r="K135">
            <v>13</v>
          </cell>
          <cell r="L135">
            <v>0</v>
          </cell>
          <cell r="M135">
            <v>0</v>
          </cell>
          <cell r="N135">
            <v>13</v>
          </cell>
          <cell r="O135">
            <v>3.25</v>
          </cell>
          <cell r="P135">
            <v>8151304</v>
          </cell>
          <cell r="Q135" t="str">
            <v>Boroughbridge</v>
          </cell>
          <cell r="R135" t="str">
            <v>Sue Turley</v>
          </cell>
          <cell r="S135">
            <v>4</v>
          </cell>
          <cell r="T135">
            <v>69</v>
          </cell>
          <cell r="U135">
            <v>7</v>
          </cell>
          <cell r="V135">
            <v>13</v>
          </cell>
          <cell r="W135">
            <v>14</v>
          </cell>
          <cell r="X135">
            <v>13</v>
          </cell>
          <cell r="Y135">
            <v>13</v>
          </cell>
          <cell r="Z135">
            <v>11</v>
          </cell>
          <cell r="AA135">
            <v>13</v>
          </cell>
          <cell r="AB135">
            <v>17</v>
          </cell>
          <cell r="AC135">
            <v>12</v>
          </cell>
          <cell r="AD135">
            <v>14</v>
          </cell>
          <cell r="AE135">
            <v>12</v>
          </cell>
          <cell r="AF135">
            <v>14</v>
          </cell>
          <cell r="AG135">
            <v>13</v>
          </cell>
          <cell r="AH135">
            <v>12</v>
          </cell>
          <cell r="AI135">
            <v>13</v>
          </cell>
          <cell r="AJ135">
            <v>17</v>
          </cell>
          <cell r="AK135">
            <v>12</v>
          </cell>
          <cell r="AL135">
            <v>13</v>
          </cell>
          <cell r="AM135">
            <v>11</v>
          </cell>
          <cell r="AN135">
            <v>16</v>
          </cell>
          <cell r="AO135">
            <v>11</v>
          </cell>
          <cell r="AP135">
            <v>12</v>
          </cell>
          <cell r="AQ135">
            <v>12</v>
          </cell>
          <cell r="AR135">
            <v>14</v>
          </cell>
          <cell r="AS135">
            <v>10</v>
          </cell>
          <cell r="AT135">
            <v>11</v>
          </cell>
          <cell r="AU135">
            <v>12</v>
          </cell>
          <cell r="AV135">
            <v>16</v>
          </cell>
          <cell r="AW135">
            <v>11</v>
          </cell>
          <cell r="AX135">
            <v>86</v>
          </cell>
          <cell r="AY135">
            <v>14</v>
          </cell>
          <cell r="AZ135">
            <v>12</v>
          </cell>
          <cell r="BA135">
            <v>14</v>
          </cell>
          <cell r="BB135">
            <v>13</v>
          </cell>
          <cell r="BC135">
            <v>12</v>
          </cell>
          <cell r="BD135">
            <v>10</v>
          </cell>
          <cell r="BE135">
            <v>14</v>
          </cell>
          <cell r="BF135">
            <v>13</v>
          </cell>
          <cell r="BG135">
            <v>14</v>
          </cell>
          <cell r="BH135">
            <v>12</v>
          </cell>
          <cell r="BI135">
            <v>15</v>
          </cell>
          <cell r="BJ135">
            <v>14</v>
          </cell>
          <cell r="BK135">
            <v>12</v>
          </cell>
          <cell r="BL135">
            <v>13</v>
          </cell>
          <cell r="BM135">
            <v>93</v>
          </cell>
          <cell r="BN135">
            <v>13</v>
          </cell>
          <cell r="BO135">
            <v>12</v>
          </cell>
          <cell r="BP135">
            <v>11</v>
          </cell>
          <cell r="BQ135">
            <v>13</v>
          </cell>
          <cell r="BR135">
            <v>14</v>
          </cell>
          <cell r="BS135">
            <v>14</v>
          </cell>
          <cell r="BT135">
            <v>12</v>
          </cell>
          <cell r="BU135">
            <v>89</v>
          </cell>
          <cell r="BV135">
            <v>13</v>
          </cell>
          <cell r="BW135">
            <v>13</v>
          </cell>
          <cell r="BX135">
            <v>13</v>
          </cell>
          <cell r="BY135">
            <v>11</v>
          </cell>
          <cell r="BZ135">
            <v>12</v>
          </cell>
          <cell r="CA135">
            <v>14</v>
          </cell>
          <cell r="CB135">
            <v>14</v>
          </cell>
          <cell r="CC135">
            <v>90</v>
          </cell>
          <cell r="CD135">
            <v>16</v>
          </cell>
          <cell r="CE135">
            <v>13</v>
          </cell>
          <cell r="CF135">
            <v>13</v>
          </cell>
          <cell r="CG135">
            <v>14</v>
          </cell>
          <cell r="CH135">
            <v>11</v>
          </cell>
          <cell r="CI135">
            <v>11</v>
          </cell>
          <cell r="CJ135">
            <v>13</v>
          </cell>
          <cell r="CK135">
            <v>91</v>
          </cell>
          <cell r="CL135">
            <v>12</v>
          </cell>
          <cell r="CM135">
            <v>17</v>
          </cell>
          <cell r="CN135">
            <v>14</v>
          </cell>
          <cell r="CO135">
            <v>12</v>
          </cell>
          <cell r="CP135">
            <v>14</v>
          </cell>
          <cell r="CQ135">
            <v>13</v>
          </cell>
          <cell r="CR135">
            <v>12</v>
          </cell>
          <cell r="CS135">
            <v>94</v>
          </cell>
          <cell r="CT135">
            <v>12</v>
          </cell>
          <cell r="CU135">
            <v>13</v>
          </cell>
          <cell r="CV135">
            <v>17</v>
          </cell>
          <cell r="CW135">
            <v>12</v>
          </cell>
          <cell r="CX135">
            <v>11</v>
          </cell>
          <cell r="CY135">
            <v>14</v>
          </cell>
          <cell r="CZ135">
            <v>11</v>
          </cell>
          <cell r="DA135">
            <v>90</v>
          </cell>
          <cell r="DB135">
            <v>16</v>
          </cell>
          <cell r="DC135">
            <v>13</v>
          </cell>
          <cell r="DD135">
            <v>11</v>
          </cell>
          <cell r="DE135">
            <v>16</v>
          </cell>
          <cell r="DF135">
            <v>13</v>
          </cell>
          <cell r="DG135">
            <v>10</v>
          </cell>
          <cell r="DH135">
            <v>14</v>
          </cell>
          <cell r="DI135">
            <v>93</v>
          </cell>
          <cell r="DJ135">
            <v>14</v>
          </cell>
          <cell r="DK135">
            <v>16</v>
          </cell>
          <cell r="DL135">
            <v>14</v>
          </cell>
          <cell r="DM135">
            <v>11</v>
          </cell>
          <cell r="DN135">
            <v>17</v>
          </cell>
          <cell r="DO135">
            <v>15</v>
          </cell>
          <cell r="DP135">
            <v>9</v>
          </cell>
          <cell r="DQ135">
            <v>96</v>
          </cell>
          <cell r="DR135">
            <v>12</v>
          </cell>
          <cell r="DS135">
            <v>15</v>
          </cell>
          <cell r="DT135">
            <v>15</v>
          </cell>
          <cell r="DU135">
            <v>15</v>
          </cell>
          <cell r="DV135">
            <v>11</v>
          </cell>
          <cell r="DW135">
            <v>13</v>
          </cell>
          <cell r="DX135">
            <v>14</v>
          </cell>
          <cell r="DY135">
            <v>95</v>
          </cell>
          <cell r="DZ135">
            <v>9</v>
          </cell>
          <cell r="EA135">
            <v>13</v>
          </cell>
          <cell r="EB135">
            <v>17</v>
          </cell>
          <cell r="EC135">
            <v>13</v>
          </cell>
          <cell r="ED135">
            <v>14</v>
          </cell>
          <cell r="EE135">
            <v>10</v>
          </cell>
          <cell r="EF135">
            <v>11</v>
          </cell>
          <cell r="EG135">
            <v>87</v>
          </cell>
          <cell r="EH135">
            <v>14</v>
          </cell>
          <cell r="EI135">
            <v>5</v>
          </cell>
          <cell r="EJ135">
            <v>12</v>
          </cell>
          <cell r="EK135">
            <v>15</v>
          </cell>
          <cell r="EL135">
            <v>10</v>
          </cell>
          <cell r="EM135">
            <v>14</v>
          </cell>
          <cell r="EN135">
            <v>10</v>
          </cell>
          <cell r="EO135">
            <v>80</v>
          </cell>
          <cell r="EP135">
            <v>7</v>
          </cell>
          <cell r="EQ135">
            <v>15</v>
          </cell>
          <cell r="ER135">
            <v>7</v>
          </cell>
          <cell r="ES135">
            <v>9</v>
          </cell>
          <cell r="ET135">
            <v>14</v>
          </cell>
          <cell r="EU135">
            <v>13</v>
          </cell>
          <cell r="EV135">
            <v>15</v>
          </cell>
          <cell r="EW135">
            <v>80</v>
          </cell>
          <cell r="EX135">
            <v>12</v>
          </cell>
          <cell r="EY135">
            <v>8</v>
          </cell>
          <cell r="EZ135">
            <v>16</v>
          </cell>
          <cell r="FA135">
            <v>8</v>
          </cell>
          <cell r="FB135">
            <v>8</v>
          </cell>
          <cell r="FC135">
            <v>13</v>
          </cell>
          <cell r="FD135">
            <v>11</v>
          </cell>
          <cell r="FE135">
            <v>76</v>
          </cell>
          <cell r="FF135">
            <v>9</v>
          </cell>
          <cell r="FG135">
            <v>13</v>
          </cell>
          <cell r="FH135">
            <v>9</v>
          </cell>
          <cell r="FI135">
            <v>16</v>
          </cell>
          <cell r="FJ135">
            <v>6</v>
          </cell>
          <cell r="FK135">
            <v>7</v>
          </cell>
          <cell r="FL135">
            <v>11</v>
          </cell>
          <cell r="FM135">
            <v>71</v>
          </cell>
          <cell r="FN135">
            <v>12</v>
          </cell>
          <cell r="FO135">
            <v>9</v>
          </cell>
          <cell r="FP135">
            <v>11</v>
          </cell>
          <cell r="FQ135">
            <v>9</v>
          </cell>
          <cell r="FR135">
            <v>12</v>
          </cell>
          <cell r="FS135">
            <v>7</v>
          </cell>
          <cell r="FT135">
            <v>6</v>
          </cell>
          <cell r="FU135">
            <v>66</v>
          </cell>
          <cell r="FV135">
            <v>15</v>
          </cell>
          <cell r="FW135">
            <v>14</v>
          </cell>
          <cell r="FX135">
            <v>8</v>
          </cell>
          <cell r="FY135">
            <v>14</v>
          </cell>
          <cell r="FZ135">
            <v>7</v>
          </cell>
          <cell r="GA135">
            <v>12</v>
          </cell>
          <cell r="GB135">
            <v>7</v>
          </cell>
          <cell r="GC135">
            <v>77</v>
          </cell>
          <cell r="GD135">
            <v>6</v>
          </cell>
          <cell r="GE135">
            <v>13</v>
          </cell>
          <cell r="GF135">
            <v>10</v>
          </cell>
          <cell r="GG135">
            <v>12</v>
          </cell>
          <cell r="GH135">
            <v>12</v>
          </cell>
          <cell r="GI135">
            <v>7</v>
          </cell>
          <cell r="GJ135">
            <v>11</v>
          </cell>
          <cell r="GK135">
            <v>71</v>
          </cell>
          <cell r="GL135">
            <v>11</v>
          </cell>
          <cell r="GM135">
            <v>6</v>
          </cell>
          <cell r="GN135">
            <v>13</v>
          </cell>
          <cell r="GO135">
            <v>10</v>
          </cell>
          <cell r="GP135">
            <v>12</v>
          </cell>
          <cell r="GQ135">
            <v>12</v>
          </cell>
          <cell r="GR135">
            <v>7</v>
          </cell>
          <cell r="GS135">
            <v>71</v>
          </cell>
        </row>
        <row r="136">
          <cell r="A136">
            <v>2382</v>
          </cell>
          <cell r="B136" t="str">
            <v>Rossett Acre Primary School</v>
          </cell>
          <cell r="D136" t="str">
            <v>Academy</v>
          </cell>
          <cell r="E136">
            <v>430</v>
          </cell>
          <cell r="F136">
            <v>478</v>
          </cell>
          <cell r="G136">
            <v>61</v>
          </cell>
          <cell r="H136" t="str">
            <v>Harrogate 020</v>
          </cell>
          <cell r="I136" t="str">
            <v>North Yorkshire</v>
          </cell>
          <cell r="J136" t="str">
            <v>N/A</v>
          </cell>
          <cell r="K136">
            <v>14</v>
          </cell>
          <cell r="L136">
            <v>0</v>
          </cell>
          <cell r="M136">
            <v>0</v>
          </cell>
          <cell r="N136">
            <v>14</v>
          </cell>
          <cell r="O136">
            <v>3.5</v>
          </cell>
          <cell r="P136">
            <v>8151315</v>
          </cell>
          <cell r="Q136" t="str">
            <v>Harrogate Town West</v>
          </cell>
          <cell r="R136" t="str">
            <v>Sue Turley</v>
          </cell>
          <cell r="S136">
            <v>188</v>
          </cell>
          <cell r="T136">
            <v>232</v>
          </cell>
          <cell r="U136">
            <v>296</v>
          </cell>
          <cell r="V136">
            <v>58</v>
          </cell>
          <cell r="W136">
            <v>48</v>
          </cell>
          <cell r="X136">
            <v>52</v>
          </cell>
          <cell r="Y136">
            <v>57</v>
          </cell>
          <cell r="Z136">
            <v>61</v>
          </cell>
          <cell r="AA136">
            <v>60</v>
          </cell>
          <cell r="AB136">
            <v>55</v>
          </cell>
          <cell r="AC136">
            <v>46</v>
          </cell>
          <cell r="AD136">
            <v>58</v>
          </cell>
          <cell r="AE136">
            <v>51</v>
          </cell>
          <cell r="AF136">
            <v>62</v>
          </cell>
          <cell r="AG136">
            <v>61</v>
          </cell>
          <cell r="AH136">
            <v>58</v>
          </cell>
          <cell r="AI136">
            <v>60</v>
          </cell>
          <cell r="AJ136">
            <v>65</v>
          </cell>
          <cell r="AK136">
            <v>48</v>
          </cell>
          <cell r="AL136">
            <v>58</v>
          </cell>
          <cell r="AM136">
            <v>55</v>
          </cell>
          <cell r="AN136">
            <v>65</v>
          </cell>
          <cell r="AO136">
            <v>64</v>
          </cell>
          <cell r="AP136">
            <v>60</v>
          </cell>
          <cell r="AQ136">
            <v>59</v>
          </cell>
          <cell r="AR136">
            <v>65</v>
          </cell>
          <cell r="AS136">
            <v>47</v>
          </cell>
          <cell r="AT136">
            <v>60</v>
          </cell>
          <cell r="AU136">
            <v>57</v>
          </cell>
          <cell r="AV136">
            <v>63</v>
          </cell>
          <cell r="AW136">
            <v>62</v>
          </cell>
          <cell r="AX136">
            <v>413</v>
          </cell>
          <cell r="AY136">
            <v>58</v>
          </cell>
          <cell r="AZ136">
            <v>57</v>
          </cell>
          <cell r="BA136">
            <v>65</v>
          </cell>
          <cell r="BB136">
            <v>48</v>
          </cell>
          <cell r="BC136">
            <v>58</v>
          </cell>
          <cell r="BD136">
            <v>60</v>
          </cell>
          <cell r="BE136">
            <v>61</v>
          </cell>
          <cell r="BF136">
            <v>54</v>
          </cell>
          <cell r="BG136">
            <v>60</v>
          </cell>
          <cell r="BH136">
            <v>59</v>
          </cell>
          <cell r="BI136">
            <v>62</v>
          </cell>
          <cell r="BJ136">
            <v>53</v>
          </cell>
          <cell r="BK136">
            <v>60</v>
          </cell>
          <cell r="BL136">
            <v>59</v>
          </cell>
          <cell r="BM136">
            <v>407</v>
          </cell>
          <cell r="BN136">
            <v>58</v>
          </cell>
          <cell r="BO136">
            <v>60</v>
          </cell>
          <cell r="BP136">
            <v>60</v>
          </cell>
          <cell r="BQ136">
            <v>58</v>
          </cell>
          <cell r="BR136">
            <v>61</v>
          </cell>
          <cell r="BS136">
            <v>57</v>
          </cell>
          <cell r="BT136">
            <v>60</v>
          </cell>
          <cell r="BU136">
            <v>414</v>
          </cell>
          <cell r="BV136">
            <v>61</v>
          </cell>
          <cell r="BW136">
            <v>58</v>
          </cell>
          <cell r="BX136">
            <v>59</v>
          </cell>
          <cell r="BY136">
            <v>61</v>
          </cell>
          <cell r="BZ136">
            <v>60</v>
          </cell>
          <cell r="CA136">
            <v>62</v>
          </cell>
          <cell r="CB136">
            <v>60</v>
          </cell>
          <cell r="CC136">
            <v>421</v>
          </cell>
          <cell r="CD136">
            <v>60</v>
          </cell>
          <cell r="CE136">
            <v>58</v>
          </cell>
          <cell r="CF136">
            <v>60</v>
          </cell>
          <cell r="CG136">
            <v>58</v>
          </cell>
          <cell r="CH136">
            <v>62</v>
          </cell>
          <cell r="CI136">
            <v>60</v>
          </cell>
          <cell r="CJ136">
            <v>62</v>
          </cell>
          <cell r="CK136">
            <v>420</v>
          </cell>
          <cell r="CL136">
            <v>58</v>
          </cell>
          <cell r="CM136">
            <v>60</v>
          </cell>
          <cell r="CN136">
            <v>61</v>
          </cell>
          <cell r="CO136">
            <v>59</v>
          </cell>
          <cell r="CP136">
            <v>61</v>
          </cell>
          <cell r="CQ136">
            <v>61</v>
          </cell>
          <cell r="CR136">
            <v>61</v>
          </cell>
          <cell r="CS136">
            <v>421</v>
          </cell>
          <cell r="CT136">
            <v>59</v>
          </cell>
          <cell r="CU136">
            <v>58</v>
          </cell>
          <cell r="CV136">
            <v>59</v>
          </cell>
          <cell r="CW136">
            <v>60</v>
          </cell>
          <cell r="CX136">
            <v>59</v>
          </cell>
          <cell r="CY136">
            <v>60</v>
          </cell>
          <cell r="CZ136">
            <v>61</v>
          </cell>
          <cell r="DA136">
            <v>416</v>
          </cell>
          <cell r="DB136">
            <v>60</v>
          </cell>
          <cell r="DC136">
            <v>62</v>
          </cell>
          <cell r="DD136">
            <v>58</v>
          </cell>
          <cell r="DE136">
            <v>60</v>
          </cell>
          <cell r="DF136">
            <v>61</v>
          </cell>
          <cell r="DG136">
            <v>59</v>
          </cell>
          <cell r="DH136">
            <v>62</v>
          </cell>
          <cell r="DI136">
            <v>422</v>
          </cell>
          <cell r="DJ136">
            <v>55</v>
          </cell>
          <cell r="DK136">
            <v>59</v>
          </cell>
          <cell r="DL136">
            <v>60</v>
          </cell>
          <cell r="DM136">
            <v>59</v>
          </cell>
          <cell r="DN136">
            <v>58</v>
          </cell>
          <cell r="DO136">
            <v>60</v>
          </cell>
          <cell r="DP136">
            <v>59</v>
          </cell>
          <cell r="DQ136">
            <v>410</v>
          </cell>
          <cell r="DR136">
            <v>44</v>
          </cell>
          <cell r="DS136">
            <v>57</v>
          </cell>
          <cell r="DT136">
            <v>60</v>
          </cell>
          <cell r="DU136">
            <v>61</v>
          </cell>
          <cell r="DV136">
            <v>60</v>
          </cell>
          <cell r="DW136">
            <v>60</v>
          </cell>
          <cell r="DX136">
            <v>59</v>
          </cell>
          <cell r="DY136">
            <v>401</v>
          </cell>
          <cell r="DZ136">
            <v>59</v>
          </cell>
          <cell r="EA136">
            <v>49</v>
          </cell>
          <cell r="EB136">
            <v>59</v>
          </cell>
          <cell r="EC136">
            <v>59</v>
          </cell>
          <cell r="ED136">
            <v>62</v>
          </cell>
          <cell r="EE136">
            <v>59</v>
          </cell>
          <cell r="EF136">
            <v>62</v>
          </cell>
          <cell r="EG136">
            <v>409</v>
          </cell>
          <cell r="EH136">
            <v>59</v>
          </cell>
          <cell r="EI136">
            <v>59</v>
          </cell>
          <cell r="EJ136">
            <v>50</v>
          </cell>
          <cell r="EK136">
            <v>60</v>
          </cell>
          <cell r="EL136">
            <v>60</v>
          </cell>
          <cell r="EM136">
            <v>60</v>
          </cell>
          <cell r="EN136">
            <v>62</v>
          </cell>
          <cell r="EO136">
            <v>410</v>
          </cell>
          <cell r="EP136">
            <v>51</v>
          </cell>
          <cell r="EQ136">
            <v>60</v>
          </cell>
          <cell r="ER136">
            <v>60</v>
          </cell>
          <cell r="ES136">
            <v>50</v>
          </cell>
          <cell r="ET136">
            <v>62</v>
          </cell>
          <cell r="EU136">
            <v>59</v>
          </cell>
          <cell r="EV136">
            <v>60</v>
          </cell>
          <cell r="EW136">
            <v>402</v>
          </cell>
          <cell r="EX136">
            <v>53</v>
          </cell>
          <cell r="EY136">
            <v>53</v>
          </cell>
          <cell r="EZ136">
            <v>59</v>
          </cell>
          <cell r="FA136">
            <v>60</v>
          </cell>
          <cell r="FB136">
            <v>49</v>
          </cell>
          <cell r="FC136">
            <v>62</v>
          </cell>
          <cell r="FD136">
            <v>60</v>
          </cell>
          <cell r="FE136">
            <v>396</v>
          </cell>
          <cell r="FF136">
            <v>60</v>
          </cell>
          <cell r="FG136">
            <v>60</v>
          </cell>
          <cell r="FH136">
            <v>57</v>
          </cell>
          <cell r="FI136">
            <v>59</v>
          </cell>
          <cell r="FJ136">
            <v>60</v>
          </cell>
          <cell r="FK136">
            <v>53</v>
          </cell>
          <cell r="FL136">
            <v>60</v>
          </cell>
          <cell r="FM136">
            <v>409</v>
          </cell>
          <cell r="FN136">
            <v>60</v>
          </cell>
          <cell r="FO136">
            <v>59</v>
          </cell>
          <cell r="FP136">
            <v>60</v>
          </cell>
          <cell r="FQ136">
            <v>60</v>
          </cell>
          <cell r="FR136">
            <v>61</v>
          </cell>
          <cell r="FS136">
            <v>60</v>
          </cell>
          <cell r="FT136">
            <v>62</v>
          </cell>
          <cell r="FU136">
            <v>422</v>
          </cell>
          <cell r="FV136">
            <v>60</v>
          </cell>
          <cell r="FW136">
            <v>59</v>
          </cell>
          <cell r="FX136">
            <v>59</v>
          </cell>
          <cell r="FY136">
            <v>58</v>
          </cell>
          <cell r="FZ136">
            <v>62</v>
          </cell>
          <cell r="GA136">
            <v>61</v>
          </cell>
          <cell r="GB136">
            <v>60</v>
          </cell>
          <cell r="GC136">
            <v>419</v>
          </cell>
          <cell r="GD136">
            <v>60</v>
          </cell>
          <cell r="GE136">
            <v>60</v>
          </cell>
          <cell r="GF136">
            <v>60</v>
          </cell>
          <cell r="GG136">
            <v>60</v>
          </cell>
          <cell r="GH136">
            <v>60</v>
          </cell>
          <cell r="GI136">
            <v>63</v>
          </cell>
          <cell r="GJ136">
            <v>62</v>
          </cell>
          <cell r="GK136">
            <v>425</v>
          </cell>
          <cell r="GL136">
            <v>60</v>
          </cell>
          <cell r="GM136">
            <v>60</v>
          </cell>
          <cell r="GN136">
            <v>60</v>
          </cell>
          <cell r="GO136">
            <v>60</v>
          </cell>
          <cell r="GP136">
            <v>60</v>
          </cell>
          <cell r="GQ136">
            <v>60</v>
          </cell>
          <cell r="GR136">
            <v>63</v>
          </cell>
          <cell r="GS136">
            <v>423</v>
          </cell>
        </row>
        <row r="137">
          <cell r="A137">
            <v>2424</v>
          </cell>
          <cell r="B137" t="str">
            <v>Saltergate Junior School</v>
          </cell>
          <cell r="D137" t="str">
            <v>Academy</v>
          </cell>
          <cell r="E137">
            <v>240</v>
          </cell>
          <cell r="F137">
            <v>240</v>
          </cell>
          <cell r="G137">
            <v>60</v>
          </cell>
          <cell r="H137" t="str">
            <v>Harrogate 011</v>
          </cell>
          <cell r="I137" t="str">
            <v>North Yorkshire</v>
          </cell>
          <cell r="J137" t="str">
            <v>N/A</v>
          </cell>
          <cell r="K137">
            <v>189</v>
          </cell>
          <cell r="L137">
            <v>0</v>
          </cell>
          <cell r="M137">
            <v>0</v>
          </cell>
          <cell r="N137">
            <v>189</v>
          </cell>
          <cell r="O137">
            <v>47.25</v>
          </cell>
          <cell r="P137">
            <v>8152613</v>
          </cell>
          <cell r="Q137" t="str">
            <v xml:space="preserve">Harrogate Town North </v>
          </cell>
          <cell r="R137" t="str">
            <v>Sue Turley</v>
          </cell>
          <cell r="S137">
            <v>134</v>
          </cell>
          <cell r="T137">
            <v>79</v>
          </cell>
          <cell r="U137">
            <v>294</v>
          </cell>
          <cell r="V137">
            <v>0</v>
          </cell>
          <cell r="W137">
            <v>0</v>
          </cell>
          <cell r="X137">
            <v>0</v>
          </cell>
          <cell r="Y137">
            <v>57</v>
          </cell>
          <cell r="Z137">
            <v>60</v>
          </cell>
          <cell r="AA137">
            <v>58</v>
          </cell>
          <cell r="AB137">
            <v>63</v>
          </cell>
          <cell r="AC137">
            <v>0</v>
          </cell>
          <cell r="AD137">
            <v>0</v>
          </cell>
          <cell r="AE137">
            <v>0</v>
          </cell>
          <cell r="AF137">
            <v>30</v>
          </cell>
          <cell r="AG137">
            <v>54</v>
          </cell>
          <cell r="AH137">
            <v>60</v>
          </cell>
          <cell r="AI137">
            <v>54</v>
          </cell>
          <cell r="AM137">
            <v>44</v>
          </cell>
          <cell r="AN137">
            <v>37</v>
          </cell>
          <cell r="AO137">
            <v>50</v>
          </cell>
          <cell r="AP137">
            <v>58</v>
          </cell>
          <cell r="AQ137">
            <v>0</v>
          </cell>
          <cell r="AR137">
            <v>0</v>
          </cell>
          <cell r="AS137">
            <v>0</v>
          </cell>
          <cell r="AT137">
            <v>44</v>
          </cell>
          <cell r="AU137">
            <v>46</v>
          </cell>
          <cell r="AV137">
            <v>28</v>
          </cell>
          <cell r="AW137">
            <v>52</v>
          </cell>
          <cell r="AX137">
            <v>170</v>
          </cell>
          <cell r="AY137">
            <v>0</v>
          </cell>
          <cell r="AZ137">
            <v>0</v>
          </cell>
          <cell r="BA137">
            <v>0</v>
          </cell>
          <cell r="BB137">
            <v>38</v>
          </cell>
          <cell r="BC137">
            <v>45</v>
          </cell>
          <cell r="BD137">
            <v>44</v>
          </cell>
          <cell r="BE137">
            <v>30</v>
          </cell>
          <cell r="BF137">
            <v>0</v>
          </cell>
          <cell r="BG137">
            <v>0</v>
          </cell>
          <cell r="BH137">
            <v>0</v>
          </cell>
          <cell r="BI137">
            <v>50</v>
          </cell>
          <cell r="BJ137">
            <v>34</v>
          </cell>
          <cell r="BK137">
            <v>42</v>
          </cell>
          <cell r="BL137">
            <v>43</v>
          </cell>
          <cell r="BM137">
            <v>169</v>
          </cell>
          <cell r="BN137">
            <v>0</v>
          </cell>
          <cell r="BO137">
            <v>0</v>
          </cell>
          <cell r="BP137">
            <v>0</v>
          </cell>
          <cell r="BQ137">
            <v>46</v>
          </cell>
          <cell r="BR137">
            <v>49</v>
          </cell>
          <cell r="BS137">
            <v>29</v>
          </cell>
          <cell r="BT137">
            <v>45</v>
          </cell>
          <cell r="BU137">
            <v>169</v>
          </cell>
          <cell r="BV137">
            <v>0</v>
          </cell>
          <cell r="BW137">
            <v>0</v>
          </cell>
          <cell r="BX137">
            <v>0</v>
          </cell>
          <cell r="BY137">
            <v>42</v>
          </cell>
          <cell r="BZ137">
            <v>44</v>
          </cell>
          <cell r="CA137">
            <v>49</v>
          </cell>
          <cell r="CB137">
            <v>29</v>
          </cell>
          <cell r="CC137">
            <v>164</v>
          </cell>
          <cell r="CD137">
            <v>0</v>
          </cell>
          <cell r="CE137">
            <v>0</v>
          </cell>
          <cell r="CF137">
            <v>0</v>
          </cell>
          <cell r="CG137">
            <v>50</v>
          </cell>
          <cell r="CH137">
            <v>44</v>
          </cell>
          <cell r="CI137">
            <v>43</v>
          </cell>
          <cell r="CJ137">
            <v>47</v>
          </cell>
          <cell r="CK137">
            <v>184</v>
          </cell>
          <cell r="CL137">
            <v>0</v>
          </cell>
          <cell r="CM137">
            <v>0</v>
          </cell>
          <cell r="CN137">
            <v>0</v>
          </cell>
          <cell r="CO137">
            <v>43</v>
          </cell>
          <cell r="CP137">
            <v>46</v>
          </cell>
          <cell r="CQ137">
            <v>38</v>
          </cell>
          <cell r="CR137">
            <v>36</v>
          </cell>
          <cell r="CS137">
            <v>163</v>
          </cell>
          <cell r="CT137">
            <v>0</v>
          </cell>
          <cell r="CU137">
            <v>0</v>
          </cell>
          <cell r="CV137">
            <v>0</v>
          </cell>
          <cell r="CW137">
            <v>54</v>
          </cell>
          <cell r="CX137">
            <v>47</v>
          </cell>
          <cell r="CY137">
            <v>41</v>
          </cell>
          <cell r="CZ137">
            <v>38</v>
          </cell>
          <cell r="DA137">
            <v>180</v>
          </cell>
          <cell r="DB137">
            <v>0</v>
          </cell>
          <cell r="DC137">
            <v>0</v>
          </cell>
          <cell r="DD137">
            <v>0</v>
          </cell>
          <cell r="DE137">
            <v>46</v>
          </cell>
          <cell r="DF137">
            <v>50</v>
          </cell>
          <cell r="DG137">
            <v>46</v>
          </cell>
          <cell r="DH137">
            <v>42</v>
          </cell>
          <cell r="DI137">
            <v>184</v>
          </cell>
          <cell r="DJ137">
            <v>0</v>
          </cell>
          <cell r="DK137">
            <v>0</v>
          </cell>
          <cell r="DL137">
            <v>0</v>
          </cell>
          <cell r="DM137">
            <v>51</v>
          </cell>
          <cell r="DN137">
            <v>46</v>
          </cell>
          <cell r="DO137">
            <v>51</v>
          </cell>
          <cell r="DP137">
            <v>48</v>
          </cell>
          <cell r="DQ137">
            <v>196</v>
          </cell>
          <cell r="DR137">
            <v>0</v>
          </cell>
          <cell r="DS137">
            <v>0</v>
          </cell>
          <cell r="DT137">
            <v>0</v>
          </cell>
          <cell r="DU137">
            <v>60</v>
          </cell>
          <cell r="DV137">
            <v>50</v>
          </cell>
          <cell r="DW137">
            <v>43</v>
          </cell>
          <cell r="DX137">
            <v>49</v>
          </cell>
          <cell r="DY137">
            <v>202</v>
          </cell>
          <cell r="DZ137">
            <v>0</v>
          </cell>
          <cell r="EA137">
            <v>0</v>
          </cell>
          <cell r="EB137">
            <v>0</v>
          </cell>
          <cell r="EC137">
            <v>52</v>
          </cell>
          <cell r="ED137">
            <v>58</v>
          </cell>
          <cell r="EE137">
            <v>46</v>
          </cell>
          <cell r="EF137">
            <v>44</v>
          </cell>
          <cell r="EG137">
            <v>200</v>
          </cell>
          <cell r="EH137">
            <v>0</v>
          </cell>
          <cell r="EI137">
            <v>0</v>
          </cell>
          <cell r="EJ137">
            <v>0</v>
          </cell>
          <cell r="EK137">
            <v>54</v>
          </cell>
          <cell r="EL137">
            <v>49</v>
          </cell>
          <cell r="EM137">
            <v>57</v>
          </cell>
          <cell r="EN137">
            <v>47</v>
          </cell>
          <cell r="EO137">
            <v>207</v>
          </cell>
          <cell r="EP137">
            <v>0</v>
          </cell>
          <cell r="EQ137">
            <v>0</v>
          </cell>
          <cell r="ER137">
            <v>0</v>
          </cell>
          <cell r="ES137">
            <v>54</v>
          </cell>
          <cell r="ET137">
            <v>53</v>
          </cell>
          <cell r="EU137">
            <v>46</v>
          </cell>
          <cell r="EV137">
            <v>62</v>
          </cell>
          <cell r="EW137">
            <v>215</v>
          </cell>
          <cell r="EX137">
            <v>0</v>
          </cell>
          <cell r="EY137">
            <v>0</v>
          </cell>
          <cell r="EZ137">
            <v>0</v>
          </cell>
          <cell r="FA137">
            <v>40</v>
          </cell>
          <cell r="FB137">
            <v>52</v>
          </cell>
          <cell r="FC137">
            <v>54</v>
          </cell>
          <cell r="FD137">
            <v>48</v>
          </cell>
          <cell r="FE137">
            <v>194</v>
          </cell>
          <cell r="FF137">
            <v>0</v>
          </cell>
          <cell r="FG137">
            <v>0</v>
          </cell>
          <cell r="FH137">
            <v>0</v>
          </cell>
          <cell r="FI137">
            <v>56</v>
          </cell>
          <cell r="FJ137">
            <v>45</v>
          </cell>
          <cell r="FK137">
            <v>55</v>
          </cell>
          <cell r="FL137">
            <v>54</v>
          </cell>
          <cell r="FM137">
            <v>210</v>
          </cell>
          <cell r="FN137">
            <v>0</v>
          </cell>
          <cell r="FO137">
            <v>0</v>
          </cell>
          <cell r="FP137">
            <v>0</v>
          </cell>
          <cell r="FQ137">
            <v>59</v>
          </cell>
          <cell r="FR137">
            <v>55</v>
          </cell>
          <cell r="FS137">
            <v>47</v>
          </cell>
          <cell r="FT137">
            <v>55</v>
          </cell>
          <cell r="FU137">
            <v>216</v>
          </cell>
          <cell r="FV137">
            <v>0</v>
          </cell>
          <cell r="FW137">
            <v>0</v>
          </cell>
          <cell r="FX137">
            <v>0</v>
          </cell>
          <cell r="FY137">
            <v>48</v>
          </cell>
          <cell r="FZ137">
            <v>59</v>
          </cell>
          <cell r="GA137">
            <v>56</v>
          </cell>
          <cell r="GB137">
            <v>48</v>
          </cell>
          <cell r="GC137">
            <v>211</v>
          </cell>
          <cell r="GD137">
            <v>0</v>
          </cell>
          <cell r="GE137">
            <v>0</v>
          </cell>
          <cell r="GF137">
            <v>0</v>
          </cell>
          <cell r="GG137">
            <v>52</v>
          </cell>
          <cell r="GH137">
            <v>49</v>
          </cell>
          <cell r="GI137">
            <v>54</v>
          </cell>
          <cell r="GJ137">
            <v>55</v>
          </cell>
          <cell r="GK137">
            <v>210</v>
          </cell>
          <cell r="GL137">
            <v>0</v>
          </cell>
          <cell r="GM137">
            <v>0</v>
          </cell>
          <cell r="GN137">
            <v>0</v>
          </cell>
          <cell r="GO137">
            <v>36</v>
          </cell>
          <cell r="GP137">
            <v>52</v>
          </cell>
          <cell r="GQ137">
            <v>49</v>
          </cell>
          <cell r="GR137">
            <v>54</v>
          </cell>
          <cell r="GS137">
            <v>191</v>
          </cell>
        </row>
        <row r="138">
          <cell r="A138">
            <v>2425</v>
          </cell>
          <cell r="B138" t="str">
            <v>Saltergate Infant School</v>
          </cell>
          <cell r="D138" t="str">
            <v>Academy</v>
          </cell>
          <cell r="E138">
            <v>173</v>
          </cell>
          <cell r="F138">
            <v>173</v>
          </cell>
          <cell r="G138">
            <v>57</v>
          </cell>
          <cell r="H138" t="str">
            <v>Harrogate 011</v>
          </cell>
          <cell r="I138" t="str">
            <v>North Yorkshire</v>
          </cell>
          <cell r="J138" t="str">
            <v>N/A</v>
          </cell>
          <cell r="K138">
            <v>141</v>
          </cell>
          <cell r="L138">
            <v>0</v>
          </cell>
          <cell r="M138">
            <v>0</v>
          </cell>
          <cell r="N138">
            <v>141</v>
          </cell>
          <cell r="O138">
            <v>35.25</v>
          </cell>
          <cell r="P138">
            <v>8152613</v>
          </cell>
          <cell r="Q138" t="str">
            <v xml:space="preserve">Harrogate Town North </v>
          </cell>
          <cell r="R138" t="str">
            <v>Sue Turley</v>
          </cell>
          <cell r="S138">
            <v>67</v>
          </cell>
          <cell r="T138">
            <v>37</v>
          </cell>
          <cell r="U138">
            <v>149</v>
          </cell>
          <cell r="V138">
            <v>45</v>
          </cell>
          <cell r="W138">
            <v>44</v>
          </cell>
          <cell r="X138">
            <v>34</v>
          </cell>
          <cell r="Y138">
            <v>0</v>
          </cell>
          <cell r="Z138">
            <v>0</v>
          </cell>
          <cell r="AA138">
            <v>0</v>
          </cell>
          <cell r="AB138">
            <v>0</v>
          </cell>
          <cell r="AC138">
            <v>40</v>
          </cell>
          <cell r="AD138">
            <v>45</v>
          </cell>
          <cell r="AE138">
            <v>42</v>
          </cell>
          <cell r="AF138">
            <v>0</v>
          </cell>
          <cell r="AG138">
            <v>0</v>
          </cell>
          <cell r="AH138">
            <v>0</v>
          </cell>
          <cell r="AI138">
            <v>0</v>
          </cell>
          <cell r="AJ138">
            <v>58</v>
          </cell>
          <cell r="AK138">
            <v>39</v>
          </cell>
          <cell r="AL138">
            <v>46</v>
          </cell>
          <cell r="AQ138">
            <v>44</v>
          </cell>
          <cell r="AR138">
            <v>58</v>
          </cell>
          <cell r="AS138">
            <v>40</v>
          </cell>
          <cell r="AT138">
            <v>0</v>
          </cell>
          <cell r="AU138">
            <v>0</v>
          </cell>
          <cell r="AV138">
            <v>0</v>
          </cell>
          <cell r="AW138">
            <v>0</v>
          </cell>
          <cell r="AX138">
            <v>142</v>
          </cell>
          <cell r="AY138">
            <v>44</v>
          </cell>
          <cell r="AZ138">
            <v>43</v>
          </cell>
          <cell r="BA138">
            <v>50</v>
          </cell>
          <cell r="BB138">
            <v>0</v>
          </cell>
          <cell r="BC138">
            <v>0</v>
          </cell>
          <cell r="BD138">
            <v>0</v>
          </cell>
          <cell r="BE138">
            <v>0</v>
          </cell>
          <cell r="BF138">
            <v>53</v>
          </cell>
          <cell r="BG138">
            <v>45</v>
          </cell>
          <cell r="BH138">
            <v>47</v>
          </cell>
          <cell r="BI138">
            <v>0</v>
          </cell>
          <cell r="BJ138">
            <v>0</v>
          </cell>
          <cell r="BK138">
            <v>0</v>
          </cell>
          <cell r="BL138">
            <v>0</v>
          </cell>
          <cell r="BM138">
            <v>145</v>
          </cell>
          <cell r="BN138">
            <v>56</v>
          </cell>
          <cell r="BO138">
            <v>51</v>
          </cell>
          <cell r="BP138">
            <v>41</v>
          </cell>
          <cell r="BQ138">
            <v>0</v>
          </cell>
          <cell r="BR138">
            <v>0</v>
          </cell>
          <cell r="BS138">
            <v>0</v>
          </cell>
          <cell r="BT138">
            <v>0</v>
          </cell>
          <cell r="BU138">
            <v>148</v>
          </cell>
          <cell r="BV138">
            <v>59</v>
          </cell>
          <cell r="BW138">
            <v>55</v>
          </cell>
          <cell r="BX138">
            <v>48</v>
          </cell>
          <cell r="BY138">
            <v>0</v>
          </cell>
          <cell r="BZ138">
            <v>0</v>
          </cell>
          <cell r="CA138">
            <v>0</v>
          </cell>
          <cell r="CB138">
            <v>0</v>
          </cell>
          <cell r="CC138">
            <v>162</v>
          </cell>
          <cell r="CD138">
            <v>51</v>
          </cell>
          <cell r="CE138">
            <v>61</v>
          </cell>
          <cell r="CF138">
            <v>52</v>
          </cell>
          <cell r="CG138">
            <v>0</v>
          </cell>
          <cell r="CH138">
            <v>0</v>
          </cell>
          <cell r="CI138">
            <v>0</v>
          </cell>
          <cell r="CJ138">
            <v>0</v>
          </cell>
          <cell r="CK138">
            <v>164</v>
          </cell>
          <cell r="CL138">
            <v>60</v>
          </cell>
          <cell r="CM138">
            <v>47</v>
          </cell>
          <cell r="CN138">
            <v>55</v>
          </cell>
          <cell r="CO138">
            <v>0</v>
          </cell>
          <cell r="CP138">
            <v>0</v>
          </cell>
          <cell r="CQ138">
            <v>0</v>
          </cell>
          <cell r="CR138">
            <v>0</v>
          </cell>
          <cell r="CS138">
            <v>162</v>
          </cell>
          <cell r="CT138">
            <v>61</v>
          </cell>
          <cell r="CU138">
            <v>56</v>
          </cell>
          <cell r="CV138">
            <v>44</v>
          </cell>
          <cell r="CW138">
            <v>0</v>
          </cell>
          <cell r="CX138">
            <v>0</v>
          </cell>
          <cell r="CY138">
            <v>0</v>
          </cell>
          <cell r="CZ138">
            <v>0</v>
          </cell>
          <cell r="DA138">
            <v>161</v>
          </cell>
          <cell r="DB138">
            <v>58</v>
          </cell>
          <cell r="DC138">
            <v>60</v>
          </cell>
          <cell r="DD138">
            <v>53</v>
          </cell>
          <cell r="DE138">
            <v>0</v>
          </cell>
          <cell r="DF138">
            <v>0</v>
          </cell>
          <cell r="DG138">
            <v>0</v>
          </cell>
          <cell r="DH138">
            <v>0</v>
          </cell>
          <cell r="DI138">
            <v>171</v>
          </cell>
          <cell r="DJ138">
            <v>61</v>
          </cell>
          <cell r="DK138">
            <v>54</v>
          </cell>
          <cell r="DL138">
            <v>59</v>
          </cell>
          <cell r="DM138">
            <v>0</v>
          </cell>
          <cell r="DN138">
            <v>0</v>
          </cell>
          <cell r="DO138">
            <v>0</v>
          </cell>
          <cell r="DP138">
            <v>0</v>
          </cell>
          <cell r="DQ138">
            <v>174</v>
          </cell>
          <cell r="DR138">
            <v>59</v>
          </cell>
          <cell r="DS138">
            <v>60</v>
          </cell>
          <cell r="DT138">
            <v>51</v>
          </cell>
          <cell r="DU138">
            <v>0</v>
          </cell>
          <cell r="DV138">
            <v>0</v>
          </cell>
          <cell r="DW138">
            <v>0</v>
          </cell>
          <cell r="DX138">
            <v>0</v>
          </cell>
          <cell r="DY138">
            <v>170</v>
          </cell>
          <cell r="DZ138">
            <v>50</v>
          </cell>
          <cell r="EA138">
            <v>58</v>
          </cell>
          <cell r="EB138">
            <v>56</v>
          </cell>
          <cell r="EC138">
            <v>0</v>
          </cell>
          <cell r="ED138">
            <v>0</v>
          </cell>
          <cell r="EE138">
            <v>0</v>
          </cell>
          <cell r="EF138">
            <v>0</v>
          </cell>
          <cell r="EG138">
            <v>164</v>
          </cell>
          <cell r="EH138">
            <v>59</v>
          </cell>
          <cell r="EI138">
            <v>48</v>
          </cell>
          <cell r="EJ138">
            <v>54</v>
          </cell>
          <cell r="EK138">
            <v>0</v>
          </cell>
          <cell r="EL138">
            <v>0</v>
          </cell>
          <cell r="EM138">
            <v>0</v>
          </cell>
          <cell r="EN138">
            <v>0</v>
          </cell>
          <cell r="EO138">
            <v>161</v>
          </cell>
          <cell r="EP138">
            <v>61</v>
          </cell>
          <cell r="EQ138">
            <v>58</v>
          </cell>
          <cell r="ER138">
            <v>42</v>
          </cell>
          <cell r="ES138">
            <v>0</v>
          </cell>
          <cell r="ET138">
            <v>0</v>
          </cell>
          <cell r="EU138">
            <v>0</v>
          </cell>
          <cell r="EV138">
            <v>0</v>
          </cell>
          <cell r="EW138">
            <v>161</v>
          </cell>
          <cell r="EX138">
            <v>43</v>
          </cell>
          <cell r="EY138">
            <v>60</v>
          </cell>
          <cell r="EZ138">
            <v>57</v>
          </cell>
          <cell r="FA138">
            <v>0</v>
          </cell>
          <cell r="FB138">
            <v>0</v>
          </cell>
          <cell r="FC138">
            <v>0</v>
          </cell>
          <cell r="FD138">
            <v>0</v>
          </cell>
          <cell r="FE138">
            <v>160</v>
          </cell>
          <cell r="FF138">
            <v>49</v>
          </cell>
          <cell r="FG138">
            <v>45</v>
          </cell>
          <cell r="FH138">
            <v>59</v>
          </cell>
          <cell r="FI138">
            <v>0</v>
          </cell>
          <cell r="FJ138">
            <v>0</v>
          </cell>
          <cell r="FK138">
            <v>0</v>
          </cell>
          <cell r="FL138">
            <v>0</v>
          </cell>
          <cell r="FM138">
            <v>153</v>
          </cell>
          <cell r="FN138">
            <v>36</v>
          </cell>
          <cell r="FO138">
            <v>49</v>
          </cell>
          <cell r="FP138">
            <v>42</v>
          </cell>
          <cell r="FQ138">
            <v>0</v>
          </cell>
          <cell r="FR138">
            <v>0</v>
          </cell>
          <cell r="FS138">
            <v>0</v>
          </cell>
          <cell r="FT138">
            <v>0</v>
          </cell>
          <cell r="FU138">
            <v>127</v>
          </cell>
          <cell r="FV138">
            <v>42</v>
          </cell>
          <cell r="FW138">
            <v>38</v>
          </cell>
          <cell r="FX138">
            <v>50</v>
          </cell>
          <cell r="FY138">
            <v>0</v>
          </cell>
          <cell r="FZ138">
            <v>0</v>
          </cell>
          <cell r="GA138">
            <v>0</v>
          </cell>
          <cell r="GB138">
            <v>0</v>
          </cell>
          <cell r="GC138">
            <v>130</v>
          </cell>
          <cell r="GD138">
            <v>30</v>
          </cell>
          <cell r="GE138">
            <v>40</v>
          </cell>
          <cell r="GF138">
            <v>37</v>
          </cell>
          <cell r="GG138">
            <v>0</v>
          </cell>
          <cell r="GH138">
            <v>0</v>
          </cell>
          <cell r="GI138">
            <v>0</v>
          </cell>
          <cell r="GJ138">
            <v>0</v>
          </cell>
          <cell r="GK138">
            <v>107</v>
          </cell>
          <cell r="GL138">
            <v>32</v>
          </cell>
          <cell r="GM138">
            <v>30</v>
          </cell>
          <cell r="GN138">
            <v>40</v>
          </cell>
          <cell r="GO138">
            <v>0</v>
          </cell>
          <cell r="GP138">
            <v>0</v>
          </cell>
          <cell r="GQ138">
            <v>0</v>
          </cell>
          <cell r="GR138">
            <v>0</v>
          </cell>
          <cell r="GS138">
            <v>102</v>
          </cell>
        </row>
        <row r="139">
          <cell r="A139">
            <v>2350</v>
          </cell>
          <cell r="B139" t="str">
            <v>Scotton Lingerfield Primary School</v>
          </cell>
          <cell r="E139">
            <v>83</v>
          </cell>
          <cell r="F139">
            <v>83</v>
          </cell>
          <cell r="G139">
            <v>11</v>
          </cell>
          <cell r="H139" t="str">
            <v>Harrogate 007</v>
          </cell>
          <cell r="I139" t="str">
            <v>North Yorkshire</v>
          </cell>
          <cell r="J139" t="str">
            <v>N/A</v>
          </cell>
          <cell r="K139">
            <v>23</v>
          </cell>
          <cell r="L139">
            <v>100</v>
          </cell>
          <cell r="M139">
            <v>0</v>
          </cell>
          <cell r="N139">
            <v>123</v>
          </cell>
          <cell r="O139">
            <v>30.75</v>
          </cell>
          <cell r="P139">
            <v>8152604</v>
          </cell>
          <cell r="Q139" t="str">
            <v>Boroughbridge outer area south</v>
          </cell>
          <cell r="R139" t="str">
            <v>Sue Turley</v>
          </cell>
          <cell r="S139">
            <v>43</v>
          </cell>
          <cell r="T139">
            <v>52</v>
          </cell>
          <cell r="U139">
            <v>74</v>
          </cell>
          <cell r="V139">
            <v>9</v>
          </cell>
          <cell r="W139">
            <v>12</v>
          </cell>
          <cell r="X139">
            <v>9</v>
          </cell>
          <cell r="Y139">
            <v>12</v>
          </cell>
          <cell r="Z139">
            <v>9</v>
          </cell>
          <cell r="AA139">
            <v>9</v>
          </cell>
          <cell r="AB139">
            <v>7</v>
          </cell>
          <cell r="AC139">
            <v>7</v>
          </cell>
          <cell r="AD139">
            <v>10</v>
          </cell>
          <cell r="AE139">
            <v>12</v>
          </cell>
          <cell r="AF139">
            <v>8</v>
          </cell>
          <cell r="AG139">
            <v>12</v>
          </cell>
          <cell r="AH139">
            <v>8</v>
          </cell>
          <cell r="AI139">
            <v>9</v>
          </cell>
          <cell r="AJ139">
            <v>10</v>
          </cell>
          <cell r="AK139">
            <v>8</v>
          </cell>
          <cell r="AL139">
            <v>10</v>
          </cell>
          <cell r="AM139">
            <v>9</v>
          </cell>
          <cell r="AN139">
            <v>9</v>
          </cell>
          <cell r="AO139">
            <v>11</v>
          </cell>
          <cell r="AP139">
            <v>9</v>
          </cell>
          <cell r="AQ139">
            <v>10</v>
          </cell>
          <cell r="AR139">
            <v>10</v>
          </cell>
          <cell r="AS139">
            <v>7</v>
          </cell>
          <cell r="AT139">
            <v>12</v>
          </cell>
          <cell r="AU139">
            <v>8</v>
          </cell>
          <cell r="AV139">
            <v>9</v>
          </cell>
          <cell r="AW139">
            <v>12</v>
          </cell>
          <cell r="AX139">
            <v>68</v>
          </cell>
          <cell r="AY139">
            <v>6</v>
          </cell>
          <cell r="AZ139">
            <v>10</v>
          </cell>
          <cell r="BA139">
            <v>11</v>
          </cell>
          <cell r="BB139">
            <v>7</v>
          </cell>
          <cell r="BC139">
            <v>9</v>
          </cell>
          <cell r="BD139">
            <v>9</v>
          </cell>
          <cell r="BE139">
            <v>10</v>
          </cell>
          <cell r="BF139">
            <v>8</v>
          </cell>
          <cell r="BG139">
            <v>5</v>
          </cell>
          <cell r="BH139">
            <v>12</v>
          </cell>
          <cell r="BI139">
            <v>12</v>
          </cell>
          <cell r="BJ139">
            <v>8</v>
          </cell>
          <cell r="BK139">
            <v>9</v>
          </cell>
          <cell r="BL139">
            <v>9</v>
          </cell>
          <cell r="BM139">
            <v>63</v>
          </cell>
          <cell r="BN139">
            <v>9</v>
          </cell>
          <cell r="BO139">
            <v>7</v>
          </cell>
          <cell r="BP139">
            <v>6</v>
          </cell>
          <cell r="BQ139">
            <v>10</v>
          </cell>
          <cell r="BR139">
            <v>11</v>
          </cell>
          <cell r="BS139">
            <v>7</v>
          </cell>
          <cell r="BT139">
            <v>8</v>
          </cell>
          <cell r="BU139">
            <v>58</v>
          </cell>
          <cell r="BV139">
            <v>1</v>
          </cell>
          <cell r="BW139">
            <v>10</v>
          </cell>
          <cell r="BX139">
            <v>7</v>
          </cell>
          <cell r="BY139">
            <v>6</v>
          </cell>
          <cell r="BZ139">
            <v>12</v>
          </cell>
          <cell r="CA139">
            <v>12</v>
          </cell>
          <cell r="CB139">
            <v>7</v>
          </cell>
          <cell r="CC139">
            <v>55</v>
          </cell>
          <cell r="CD139">
            <v>13</v>
          </cell>
          <cell r="CE139">
            <v>1</v>
          </cell>
          <cell r="CF139">
            <v>13</v>
          </cell>
          <cell r="CG139">
            <v>8</v>
          </cell>
          <cell r="CH139">
            <v>8</v>
          </cell>
          <cell r="CI139">
            <v>13</v>
          </cell>
          <cell r="CJ139">
            <v>12</v>
          </cell>
          <cell r="CK139">
            <v>68</v>
          </cell>
          <cell r="CL139">
            <v>12</v>
          </cell>
          <cell r="CM139">
            <v>12</v>
          </cell>
          <cell r="CN139">
            <v>3</v>
          </cell>
          <cell r="CO139">
            <v>15</v>
          </cell>
          <cell r="CP139">
            <v>8</v>
          </cell>
          <cell r="CQ139">
            <v>12</v>
          </cell>
          <cell r="CR139">
            <v>14</v>
          </cell>
          <cell r="CS139">
            <v>76</v>
          </cell>
          <cell r="CT139">
            <v>11</v>
          </cell>
          <cell r="CU139">
            <v>11</v>
          </cell>
          <cell r="CV139">
            <v>12</v>
          </cell>
          <cell r="CW139">
            <v>2</v>
          </cell>
          <cell r="CX139">
            <v>16</v>
          </cell>
          <cell r="CY139">
            <v>7</v>
          </cell>
          <cell r="CZ139">
            <v>11</v>
          </cell>
          <cell r="DA139">
            <v>70</v>
          </cell>
          <cell r="DB139">
            <v>13</v>
          </cell>
          <cell r="DC139">
            <v>10</v>
          </cell>
          <cell r="DD139">
            <v>11</v>
          </cell>
          <cell r="DE139">
            <v>11</v>
          </cell>
          <cell r="DF139">
            <v>4</v>
          </cell>
          <cell r="DG139">
            <v>13</v>
          </cell>
          <cell r="DH139">
            <v>7</v>
          </cell>
          <cell r="DI139">
            <v>69</v>
          </cell>
          <cell r="DJ139">
            <v>13</v>
          </cell>
          <cell r="DK139">
            <v>14</v>
          </cell>
          <cell r="DL139">
            <v>10</v>
          </cell>
          <cell r="DM139">
            <v>13</v>
          </cell>
          <cell r="DN139">
            <v>11</v>
          </cell>
          <cell r="DO139">
            <v>4</v>
          </cell>
          <cell r="DP139">
            <v>13</v>
          </cell>
          <cell r="DQ139">
            <v>78</v>
          </cell>
          <cell r="DR139">
            <v>6</v>
          </cell>
          <cell r="DS139">
            <v>16</v>
          </cell>
          <cell r="DT139">
            <v>17</v>
          </cell>
          <cell r="DU139">
            <v>11</v>
          </cell>
          <cell r="DV139">
            <v>14</v>
          </cell>
          <cell r="DW139">
            <v>13</v>
          </cell>
          <cell r="DX139">
            <v>4</v>
          </cell>
          <cell r="DY139">
            <v>81</v>
          </cell>
          <cell r="DZ139">
            <v>14</v>
          </cell>
          <cell r="EA139">
            <v>6</v>
          </cell>
          <cell r="EB139">
            <v>13</v>
          </cell>
          <cell r="EC139">
            <v>17</v>
          </cell>
          <cell r="ED139">
            <v>11</v>
          </cell>
          <cell r="EE139">
            <v>14</v>
          </cell>
          <cell r="EF139">
            <v>13</v>
          </cell>
          <cell r="EG139">
            <v>88</v>
          </cell>
          <cell r="EH139">
            <v>9</v>
          </cell>
          <cell r="EI139">
            <v>13</v>
          </cell>
          <cell r="EJ139">
            <v>7</v>
          </cell>
          <cell r="EK139">
            <v>13</v>
          </cell>
          <cell r="EL139">
            <v>16</v>
          </cell>
          <cell r="EM139">
            <v>11</v>
          </cell>
          <cell r="EN139">
            <v>14</v>
          </cell>
          <cell r="EO139">
            <v>83</v>
          </cell>
          <cell r="EP139">
            <v>11</v>
          </cell>
          <cell r="EQ139">
            <v>9</v>
          </cell>
          <cell r="ER139">
            <v>12</v>
          </cell>
          <cell r="ES139">
            <v>9</v>
          </cell>
          <cell r="ET139">
            <v>12</v>
          </cell>
          <cell r="EU139">
            <v>17</v>
          </cell>
          <cell r="EV139">
            <v>11</v>
          </cell>
          <cell r="EW139">
            <v>81</v>
          </cell>
          <cell r="EX139">
            <v>12</v>
          </cell>
          <cell r="EY139">
            <v>15</v>
          </cell>
          <cell r="EZ139">
            <v>10</v>
          </cell>
          <cell r="FA139">
            <v>14</v>
          </cell>
          <cell r="FB139">
            <v>8</v>
          </cell>
          <cell r="FC139">
            <v>14</v>
          </cell>
          <cell r="FD139">
            <v>16</v>
          </cell>
          <cell r="FE139">
            <v>89</v>
          </cell>
          <cell r="FF139">
            <v>15</v>
          </cell>
          <cell r="FG139">
            <v>14</v>
          </cell>
          <cell r="FH139">
            <v>15</v>
          </cell>
          <cell r="FI139">
            <v>10</v>
          </cell>
          <cell r="FJ139">
            <v>15</v>
          </cell>
          <cell r="FK139">
            <v>8</v>
          </cell>
          <cell r="FL139">
            <v>14</v>
          </cell>
          <cell r="FM139">
            <v>91</v>
          </cell>
          <cell r="FN139">
            <v>12</v>
          </cell>
          <cell r="FO139">
            <v>14</v>
          </cell>
          <cell r="FP139">
            <v>15</v>
          </cell>
          <cell r="FQ139">
            <v>15</v>
          </cell>
          <cell r="FR139">
            <v>9</v>
          </cell>
          <cell r="FS139">
            <v>15</v>
          </cell>
          <cell r="FT139">
            <v>8</v>
          </cell>
          <cell r="FU139">
            <v>88</v>
          </cell>
          <cell r="FV139">
            <v>15</v>
          </cell>
          <cell r="FW139">
            <v>13</v>
          </cell>
          <cell r="FX139">
            <v>15</v>
          </cell>
          <cell r="FY139">
            <v>13</v>
          </cell>
          <cell r="FZ139">
            <v>14</v>
          </cell>
          <cell r="GA139">
            <v>9</v>
          </cell>
          <cell r="GB139">
            <v>15</v>
          </cell>
          <cell r="GC139">
            <v>94</v>
          </cell>
          <cell r="GD139">
            <v>15</v>
          </cell>
          <cell r="GE139">
            <v>15</v>
          </cell>
          <cell r="GF139">
            <v>8</v>
          </cell>
          <cell r="GG139">
            <v>13</v>
          </cell>
          <cell r="GH139">
            <v>15</v>
          </cell>
          <cell r="GI139">
            <v>14</v>
          </cell>
          <cell r="GJ139">
            <v>10</v>
          </cell>
          <cell r="GK139">
            <v>90</v>
          </cell>
          <cell r="GL139">
            <v>15</v>
          </cell>
          <cell r="GM139">
            <v>15</v>
          </cell>
          <cell r="GN139">
            <v>15</v>
          </cell>
          <cell r="GO139">
            <v>8</v>
          </cell>
          <cell r="GP139">
            <v>13</v>
          </cell>
          <cell r="GQ139">
            <v>15</v>
          </cell>
          <cell r="GR139">
            <v>14</v>
          </cell>
          <cell r="GS139">
            <v>95</v>
          </cell>
        </row>
        <row r="140">
          <cell r="A140">
            <v>3271</v>
          </cell>
          <cell r="B140" t="str">
            <v>Sharow Church of England Primary School</v>
          </cell>
          <cell r="E140">
            <v>99</v>
          </cell>
          <cell r="F140">
            <v>111</v>
          </cell>
          <cell r="G140">
            <v>14</v>
          </cell>
          <cell r="H140" t="str">
            <v>Harrogate 003</v>
          </cell>
          <cell r="I140" t="str">
            <v>North Yorkshire</v>
          </cell>
          <cell r="J140" t="str">
            <v>Leeds Diocese (CE)</v>
          </cell>
          <cell r="K140">
            <v>68</v>
          </cell>
          <cell r="L140">
            <v>0</v>
          </cell>
          <cell r="M140">
            <v>0</v>
          </cell>
          <cell r="N140">
            <v>68</v>
          </cell>
          <cell r="O140">
            <v>17</v>
          </cell>
          <cell r="P140">
            <v>8151328</v>
          </cell>
          <cell r="Q140" t="str">
            <v>Ripon City</v>
          </cell>
          <cell r="R140" t="str">
            <v>Sue Turley</v>
          </cell>
          <cell r="S140">
            <v>30</v>
          </cell>
          <cell r="T140">
            <v>42</v>
          </cell>
          <cell r="U140">
            <v>70</v>
          </cell>
          <cell r="V140">
            <v>5</v>
          </cell>
          <cell r="W140">
            <v>3</v>
          </cell>
          <cell r="X140">
            <v>4</v>
          </cell>
          <cell r="Y140">
            <v>8</v>
          </cell>
          <cell r="Z140">
            <v>4</v>
          </cell>
          <cell r="AA140">
            <v>5</v>
          </cell>
          <cell r="AB140">
            <v>9</v>
          </cell>
          <cell r="AC140">
            <v>9</v>
          </cell>
          <cell r="AD140">
            <v>7</v>
          </cell>
          <cell r="AE140">
            <v>3</v>
          </cell>
          <cell r="AF140">
            <v>6</v>
          </cell>
          <cell r="AG140">
            <v>9</v>
          </cell>
          <cell r="AH140">
            <v>5</v>
          </cell>
          <cell r="AI140">
            <v>5</v>
          </cell>
          <cell r="AJ140">
            <v>4</v>
          </cell>
          <cell r="AK140">
            <v>10</v>
          </cell>
          <cell r="AL140">
            <v>7</v>
          </cell>
          <cell r="AM140">
            <v>4</v>
          </cell>
          <cell r="AN140">
            <v>6</v>
          </cell>
          <cell r="AO140">
            <v>8</v>
          </cell>
          <cell r="AP140">
            <v>5</v>
          </cell>
          <cell r="AQ140">
            <v>9</v>
          </cell>
          <cell r="AR140">
            <v>5</v>
          </cell>
          <cell r="AS140">
            <v>11</v>
          </cell>
          <cell r="AT140">
            <v>6</v>
          </cell>
          <cell r="AU140">
            <v>4</v>
          </cell>
          <cell r="AV140">
            <v>6</v>
          </cell>
          <cell r="AW140">
            <v>7</v>
          </cell>
          <cell r="AX140">
            <v>48</v>
          </cell>
          <cell r="AY140">
            <v>8</v>
          </cell>
          <cell r="AZ140">
            <v>13</v>
          </cell>
          <cell r="BA140">
            <v>4</v>
          </cell>
          <cell r="BB140">
            <v>13</v>
          </cell>
          <cell r="BC140">
            <v>6</v>
          </cell>
          <cell r="BD140">
            <v>8</v>
          </cell>
          <cell r="BE140">
            <v>8</v>
          </cell>
          <cell r="BF140">
            <v>14</v>
          </cell>
          <cell r="BG140">
            <v>9</v>
          </cell>
          <cell r="BH140">
            <v>14</v>
          </cell>
          <cell r="BI140">
            <v>5</v>
          </cell>
          <cell r="BJ140">
            <v>12</v>
          </cell>
          <cell r="BK140">
            <v>7</v>
          </cell>
          <cell r="BL140">
            <v>8</v>
          </cell>
          <cell r="BM140">
            <v>69</v>
          </cell>
          <cell r="BN140">
            <v>11</v>
          </cell>
          <cell r="BO140">
            <v>14</v>
          </cell>
          <cell r="BP140">
            <v>9</v>
          </cell>
          <cell r="BQ140">
            <v>14</v>
          </cell>
          <cell r="BR140">
            <v>5</v>
          </cell>
          <cell r="BS140">
            <v>11</v>
          </cell>
          <cell r="BT140">
            <v>7</v>
          </cell>
          <cell r="BU140">
            <v>71</v>
          </cell>
          <cell r="BV140">
            <v>3</v>
          </cell>
          <cell r="BW140">
            <v>11</v>
          </cell>
          <cell r="BX140">
            <v>14</v>
          </cell>
          <cell r="BY140">
            <v>9</v>
          </cell>
          <cell r="BZ140">
            <v>14</v>
          </cell>
          <cell r="CA140">
            <v>7</v>
          </cell>
          <cell r="CB140">
            <v>11</v>
          </cell>
          <cell r="CC140">
            <v>69</v>
          </cell>
          <cell r="CD140">
            <v>12</v>
          </cell>
          <cell r="CE140">
            <v>3</v>
          </cell>
          <cell r="CF140">
            <v>12</v>
          </cell>
          <cell r="CG140">
            <v>16</v>
          </cell>
          <cell r="CH140">
            <v>10</v>
          </cell>
          <cell r="CI140">
            <v>15</v>
          </cell>
          <cell r="CJ140">
            <v>5</v>
          </cell>
          <cell r="CK140">
            <v>73</v>
          </cell>
          <cell r="CL140">
            <v>9</v>
          </cell>
          <cell r="CM140">
            <v>11</v>
          </cell>
          <cell r="CN140">
            <v>3</v>
          </cell>
          <cell r="CO140">
            <v>10</v>
          </cell>
          <cell r="CP140">
            <v>17</v>
          </cell>
          <cell r="CQ140">
            <v>11</v>
          </cell>
          <cell r="CR140">
            <v>16</v>
          </cell>
          <cell r="CS140">
            <v>77</v>
          </cell>
          <cell r="CT140">
            <v>10</v>
          </cell>
          <cell r="CU140">
            <v>9</v>
          </cell>
          <cell r="CV140">
            <v>9</v>
          </cell>
          <cell r="CW140">
            <v>2</v>
          </cell>
          <cell r="CX140">
            <v>9</v>
          </cell>
          <cell r="CY140">
            <v>14</v>
          </cell>
          <cell r="CZ140">
            <v>12</v>
          </cell>
          <cell r="DA140">
            <v>65</v>
          </cell>
          <cell r="DB140">
            <v>16</v>
          </cell>
          <cell r="DC140">
            <v>11</v>
          </cell>
          <cell r="DD140">
            <v>8</v>
          </cell>
          <cell r="DE140">
            <v>10</v>
          </cell>
          <cell r="DF140">
            <v>1</v>
          </cell>
          <cell r="DG140">
            <v>8</v>
          </cell>
          <cell r="DH140">
            <v>14</v>
          </cell>
          <cell r="DI140">
            <v>68</v>
          </cell>
          <cell r="DJ140">
            <v>12</v>
          </cell>
          <cell r="DK140">
            <v>19</v>
          </cell>
          <cell r="DL140">
            <v>11</v>
          </cell>
          <cell r="DM140">
            <v>12</v>
          </cell>
          <cell r="DN140">
            <v>10</v>
          </cell>
          <cell r="DO140">
            <v>2</v>
          </cell>
          <cell r="DP140">
            <v>8</v>
          </cell>
          <cell r="DQ140">
            <v>74</v>
          </cell>
          <cell r="DR140">
            <v>18</v>
          </cell>
          <cell r="DS140">
            <v>17</v>
          </cell>
          <cell r="DT140">
            <v>20</v>
          </cell>
          <cell r="DU140">
            <v>11</v>
          </cell>
          <cell r="DV140">
            <v>10</v>
          </cell>
          <cell r="DW140">
            <v>16</v>
          </cell>
          <cell r="DX140">
            <v>2</v>
          </cell>
          <cell r="DY140">
            <v>94</v>
          </cell>
          <cell r="DZ140">
            <v>14</v>
          </cell>
          <cell r="EA140">
            <v>19</v>
          </cell>
          <cell r="EB140">
            <v>15</v>
          </cell>
          <cell r="EC140">
            <v>23</v>
          </cell>
          <cell r="ED140">
            <v>7</v>
          </cell>
          <cell r="EE140">
            <v>11</v>
          </cell>
          <cell r="EF140">
            <v>15</v>
          </cell>
          <cell r="EG140">
            <v>104</v>
          </cell>
          <cell r="EH140">
            <v>14</v>
          </cell>
          <cell r="EI140">
            <v>15</v>
          </cell>
          <cell r="EJ140">
            <v>17</v>
          </cell>
          <cell r="EK140">
            <v>15</v>
          </cell>
          <cell r="EL140">
            <v>22</v>
          </cell>
          <cell r="EM140">
            <v>8</v>
          </cell>
          <cell r="EN140">
            <v>10</v>
          </cell>
          <cell r="EO140">
            <v>101</v>
          </cell>
          <cell r="EP140">
            <v>14</v>
          </cell>
          <cell r="EQ140">
            <v>13</v>
          </cell>
          <cell r="ER140">
            <v>13</v>
          </cell>
          <cell r="ES140">
            <v>14</v>
          </cell>
          <cell r="ET140">
            <v>15</v>
          </cell>
          <cell r="EU140">
            <v>16</v>
          </cell>
          <cell r="EV140">
            <v>7</v>
          </cell>
          <cell r="EW140">
            <v>92</v>
          </cell>
          <cell r="EX140">
            <v>15</v>
          </cell>
          <cell r="EY140">
            <v>13</v>
          </cell>
          <cell r="EZ140">
            <v>13</v>
          </cell>
          <cell r="FA140">
            <v>14</v>
          </cell>
          <cell r="FB140">
            <v>12</v>
          </cell>
          <cell r="FC140">
            <v>14</v>
          </cell>
          <cell r="FD140">
            <v>14</v>
          </cell>
          <cell r="FE140">
            <v>95</v>
          </cell>
          <cell r="FF140">
            <v>10</v>
          </cell>
          <cell r="FG140">
            <v>16</v>
          </cell>
          <cell r="FH140">
            <v>14</v>
          </cell>
          <cell r="FI140">
            <v>14</v>
          </cell>
          <cell r="FJ140">
            <v>14</v>
          </cell>
          <cell r="FK140">
            <v>11</v>
          </cell>
          <cell r="FL140">
            <v>14</v>
          </cell>
          <cell r="FM140">
            <v>93</v>
          </cell>
          <cell r="FN140">
            <v>13</v>
          </cell>
          <cell r="FO140">
            <v>10</v>
          </cell>
          <cell r="FP140">
            <v>13</v>
          </cell>
          <cell r="FQ140">
            <v>12</v>
          </cell>
          <cell r="FR140">
            <v>15</v>
          </cell>
          <cell r="FS140">
            <v>14</v>
          </cell>
          <cell r="FT140">
            <v>10</v>
          </cell>
          <cell r="FU140">
            <v>87</v>
          </cell>
          <cell r="FV140">
            <v>9</v>
          </cell>
          <cell r="FW140">
            <v>13</v>
          </cell>
          <cell r="FX140">
            <v>8</v>
          </cell>
          <cell r="FY140">
            <v>12</v>
          </cell>
          <cell r="FZ140">
            <v>10</v>
          </cell>
          <cell r="GA140">
            <v>14</v>
          </cell>
          <cell r="GB140">
            <v>13</v>
          </cell>
          <cell r="GC140">
            <v>79</v>
          </cell>
          <cell r="GD140">
            <v>9</v>
          </cell>
          <cell r="GE140">
            <v>8</v>
          </cell>
          <cell r="GF140">
            <v>13</v>
          </cell>
          <cell r="GG140">
            <v>9</v>
          </cell>
          <cell r="GH140">
            <v>13</v>
          </cell>
          <cell r="GI140">
            <v>10</v>
          </cell>
          <cell r="GJ140">
            <v>16</v>
          </cell>
          <cell r="GK140">
            <v>78</v>
          </cell>
          <cell r="GL140">
            <v>14</v>
          </cell>
          <cell r="GM140">
            <v>9</v>
          </cell>
          <cell r="GN140">
            <v>8</v>
          </cell>
          <cell r="GO140">
            <v>13</v>
          </cell>
          <cell r="GP140">
            <v>9</v>
          </cell>
          <cell r="GQ140">
            <v>13</v>
          </cell>
          <cell r="GR140">
            <v>10</v>
          </cell>
          <cell r="GS140">
            <v>76</v>
          </cell>
        </row>
        <row r="141">
          <cell r="A141">
            <v>2354</v>
          </cell>
          <cell r="B141" t="str">
            <v>Sicklinghall Community Primary School</v>
          </cell>
          <cell r="E141">
            <v>84</v>
          </cell>
          <cell r="F141">
            <v>90</v>
          </cell>
          <cell r="G141">
            <v>12</v>
          </cell>
          <cell r="H141" t="str">
            <v>Harrogate 021</v>
          </cell>
          <cell r="I141" t="str">
            <v>North Yorkshire</v>
          </cell>
          <cell r="J141" t="str">
            <v>N/A</v>
          </cell>
          <cell r="K141">
            <v>7</v>
          </cell>
          <cell r="L141">
            <v>0</v>
          </cell>
          <cell r="M141">
            <v>0</v>
          </cell>
          <cell r="N141">
            <v>7</v>
          </cell>
          <cell r="O141">
            <v>1.75</v>
          </cell>
          <cell r="P141">
            <v>8152610</v>
          </cell>
          <cell r="Q141" t="str">
            <v>Harrogate outer south</v>
          </cell>
          <cell r="R141" t="str">
            <v>Sue Turley</v>
          </cell>
          <cell r="S141">
            <v>7</v>
          </cell>
          <cell r="T141">
            <v>25</v>
          </cell>
          <cell r="U141">
            <v>23</v>
          </cell>
          <cell r="V141">
            <v>5</v>
          </cell>
          <cell r="W141">
            <v>9</v>
          </cell>
          <cell r="X141">
            <v>10</v>
          </cell>
          <cell r="Y141">
            <v>7</v>
          </cell>
          <cell r="Z141">
            <v>14</v>
          </cell>
          <cell r="AA141">
            <v>4</v>
          </cell>
          <cell r="AB141">
            <v>8</v>
          </cell>
          <cell r="AC141">
            <v>7</v>
          </cell>
          <cell r="AD141">
            <v>6</v>
          </cell>
          <cell r="AE141">
            <v>9</v>
          </cell>
          <cell r="AF141">
            <v>8</v>
          </cell>
          <cell r="AG141">
            <v>8</v>
          </cell>
          <cell r="AH141">
            <v>13</v>
          </cell>
          <cell r="AI141">
            <v>5</v>
          </cell>
          <cell r="AJ141">
            <v>11</v>
          </cell>
          <cell r="AK141">
            <v>7</v>
          </cell>
          <cell r="AL141">
            <v>5</v>
          </cell>
          <cell r="AM141">
            <v>7</v>
          </cell>
          <cell r="AN141">
            <v>8</v>
          </cell>
          <cell r="AO141">
            <v>9</v>
          </cell>
          <cell r="AP141">
            <v>14</v>
          </cell>
          <cell r="AQ141">
            <v>9</v>
          </cell>
          <cell r="AR141">
            <v>10</v>
          </cell>
          <cell r="AS141">
            <v>7</v>
          </cell>
          <cell r="AT141">
            <v>6</v>
          </cell>
          <cell r="AU141">
            <v>7</v>
          </cell>
          <cell r="AV141">
            <v>9</v>
          </cell>
          <cell r="AW141">
            <v>9</v>
          </cell>
          <cell r="AX141">
            <v>57</v>
          </cell>
          <cell r="AY141">
            <v>5</v>
          </cell>
          <cell r="AZ141">
            <v>9</v>
          </cell>
          <cell r="BA141">
            <v>11</v>
          </cell>
          <cell r="BB141">
            <v>5</v>
          </cell>
          <cell r="BC141">
            <v>5</v>
          </cell>
          <cell r="BD141">
            <v>4</v>
          </cell>
          <cell r="BE141">
            <v>5</v>
          </cell>
          <cell r="BF141">
            <v>5</v>
          </cell>
          <cell r="BG141">
            <v>6</v>
          </cell>
          <cell r="BH141">
            <v>9</v>
          </cell>
          <cell r="BI141">
            <v>11</v>
          </cell>
          <cell r="BJ141">
            <v>4</v>
          </cell>
          <cell r="BK141">
            <v>5</v>
          </cell>
          <cell r="BL141">
            <v>3</v>
          </cell>
          <cell r="BM141">
            <v>43</v>
          </cell>
          <cell r="BN141">
            <v>10</v>
          </cell>
          <cell r="BO141">
            <v>5</v>
          </cell>
          <cell r="BP141">
            <v>9</v>
          </cell>
          <cell r="BQ141">
            <v>8</v>
          </cell>
          <cell r="BR141">
            <v>11</v>
          </cell>
          <cell r="BS141">
            <v>4</v>
          </cell>
          <cell r="BT141">
            <v>5</v>
          </cell>
          <cell r="BU141">
            <v>52</v>
          </cell>
          <cell r="BV141">
            <v>5</v>
          </cell>
          <cell r="BW141">
            <v>11</v>
          </cell>
          <cell r="BX141">
            <v>7</v>
          </cell>
          <cell r="BY141">
            <v>9</v>
          </cell>
          <cell r="BZ141">
            <v>7</v>
          </cell>
          <cell r="CA141">
            <v>11</v>
          </cell>
          <cell r="CB141">
            <v>5</v>
          </cell>
          <cell r="CC141">
            <v>55</v>
          </cell>
          <cell r="CD141">
            <v>7</v>
          </cell>
          <cell r="CE141">
            <v>8</v>
          </cell>
          <cell r="CF141">
            <v>10</v>
          </cell>
          <cell r="CG141">
            <v>8</v>
          </cell>
          <cell r="CH141">
            <v>11</v>
          </cell>
          <cell r="CI141">
            <v>9</v>
          </cell>
          <cell r="CJ141">
            <v>11</v>
          </cell>
          <cell r="CK141">
            <v>64</v>
          </cell>
          <cell r="CL141">
            <v>11</v>
          </cell>
          <cell r="CM141">
            <v>7</v>
          </cell>
          <cell r="CN141">
            <v>8</v>
          </cell>
          <cell r="CO141">
            <v>8</v>
          </cell>
          <cell r="CP141">
            <v>6</v>
          </cell>
          <cell r="CQ141">
            <v>11</v>
          </cell>
          <cell r="CR141">
            <v>8</v>
          </cell>
          <cell r="CS141">
            <v>59</v>
          </cell>
          <cell r="CT141">
            <v>9</v>
          </cell>
          <cell r="CU141">
            <v>13</v>
          </cell>
          <cell r="CV141">
            <v>8</v>
          </cell>
          <cell r="CW141">
            <v>8</v>
          </cell>
          <cell r="CX141">
            <v>7</v>
          </cell>
          <cell r="CY141">
            <v>7</v>
          </cell>
          <cell r="CZ141">
            <v>11</v>
          </cell>
          <cell r="DA141">
            <v>63</v>
          </cell>
          <cell r="DB141">
            <v>9</v>
          </cell>
          <cell r="DC141">
            <v>9</v>
          </cell>
          <cell r="DD141">
            <v>15</v>
          </cell>
          <cell r="DE141">
            <v>8</v>
          </cell>
          <cell r="DF141">
            <v>10</v>
          </cell>
          <cell r="DG141">
            <v>10</v>
          </cell>
          <cell r="DH141">
            <v>6</v>
          </cell>
          <cell r="DI141">
            <v>67</v>
          </cell>
          <cell r="DJ141">
            <v>5</v>
          </cell>
          <cell r="DK141">
            <v>9</v>
          </cell>
          <cell r="DL141">
            <v>9</v>
          </cell>
          <cell r="DM141">
            <v>15</v>
          </cell>
          <cell r="DN141">
            <v>8</v>
          </cell>
          <cell r="DO141">
            <v>8</v>
          </cell>
          <cell r="DP141">
            <v>12</v>
          </cell>
          <cell r="DQ141">
            <v>66</v>
          </cell>
          <cell r="DR141">
            <v>8</v>
          </cell>
          <cell r="DS141">
            <v>4</v>
          </cell>
          <cell r="DT141">
            <v>11</v>
          </cell>
          <cell r="DU141">
            <v>13</v>
          </cell>
          <cell r="DV141">
            <v>11</v>
          </cell>
          <cell r="DW141">
            <v>6</v>
          </cell>
          <cell r="DX141">
            <v>9</v>
          </cell>
          <cell r="DY141">
            <v>62</v>
          </cell>
          <cell r="DZ141">
            <v>13</v>
          </cell>
          <cell r="EA141">
            <v>10</v>
          </cell>
          <cell r="EB141">
            <v>3</v>
          </cell>
          <cell r="EC141">
            <v>11</v>
          </cell>
          <cell r="ED141">
            <v>12</v>
          </cell>
          <cell r="EE141">
            <v>9</v>
          </cell>
          <cell r="EF141">
            <v>7</v>
          </cell>
          <cell r="EG141">
            <v>65</v>
          </cell>
          <cell r="EH141">
            <v>12</v>
          </cell>
          <cell r="EI141">
            <v>14</v>
          </cell>
          <cell r="EJ141">
            <v>9</v>
          </cell>
          <cell r="EK141">
            <v>4</v>
          </cell>
          <cell r="EL141">
            <v>13</v>
          </cell>
          <cell r="EM141">
            <v>12</v>
          </cell>
          <cell r="EN141">
            <v>8</v>
          </cell>
          <cell r="EO141">
            <v>72</v>
          </cell>
          <cell r="EP141">
            <v>3</v>
          </cell>
          <cell r="EQ141">
            <v>13</v>
          </cell>
          <cell r="ER141">
            <v>13</v>
          </cell>
          <cell r="ES141">
            <v>9</v>
          </cell>
          <cell r="ET141">
            <v>5</v>
          </cell>
          <cell r="EU141">
            <v>11</v>
          </cell>
          <cell r="EV141">
            <v>11</v>
          </cell>
          <cell r="EW141">
            <v>65</v>
          </cell>
          <cell r="EX141">
            <v>9</v>
          </cell>
          <cell r="EY141">
            <v>4</v>
          </cell>
          <cell r="EZ141">
            <v>12</v>
          </cell>
          <cell r="FA141">
            <v>12</v>
          </cell>
          <cell r="FB141">
            <v>6</v>
          </cell>
          <cell r="FC141">
            <v>5</v>
          </cell>
          <cell r="FD141">
            <v>8</v>
          </cell>
          <cell r="FE141">
            <v>56</v>
          </cell>
          <cell r="FF141">
            <v>7</v>
          </cell>
          <cell r="FG141">
            <v>9</v>
          </cell>
          <cell r="FH141">
            <v>3</v>
          </cell>
          <cell r="FI141">
            <v>10</v>
          </cell>
          <cell r="FJ141">
            <v>12</v>
          </cell>
          <cell r="FK141">
            <v>5</v>
          </cell>
          <cell r="FL141">
            <v>5</v>
          </cell>
          <cell r="FM141">
            <v>51</v>
          </cell>
          <cell r="FN141">
            <v>4</v>
          </cell>
          <cell r="FO141">
            <v>4</v>
          </cell>
          <cell r="FP141">
            <v>9</v>
          </cell>
          <cell r="FQ141">
            <v>2</v>
          </cell>
          <cell r="FR141">
            <v>7</v>
          </cell>
          <cell r="FS141">
            <v>11</v>
          </cell>
          <cell r="FT141">
            <v>4</v>
          </cell>
          <cell r="FU141">
            <v>41</v>
          </cell>
          <cell r="FV141">
            <v>5</v>
          </cell>
          <cell r="FW141">
            <v>4</v>
          </cell>
          <cell r="FX141">
            <v>4</v>
          </cell>
          <cell r="FY141">
            <v>8</v>
          </cell>
          <cell r="FZ141">
            <v>4</v>
          </cell>
          <cell r="GA141">
            <v>5</v>
          </cell>
          <cell r="GB141">
            <v>10</v>
          </cell>
          <cell r="GC141">
            <v>40</v>
          </cell>
          <cell r="GD141">
            <v>5</v>
          </cell>
          <cell r="GE141">
            <v>6</v>
          </cell>
          <cell r="GF141">
            <v>4</v>
          </cell>
          <cell r="GG141">
            <v>3</v>
          </cell>
          <cell r="GH141">
            <v>7</v>
          </cell>
          <cell r="GI141">
            <v>7</v>
          </cell>
          <cell r="GJ141">
            <v>2</v>
          </cell>
          <cell r="GK141">
            <v>34</v>
          </cell>
          <cell r="GL141">
            <v>8</v>
          </cell>
          <cell r="GM141">
            <v>5</v>
          </cell>
          <cell r="GN141">
            <v>6</v>
          </cell>
          <cell r="GO141">
            <v>4</v>
          </cell>
          <cell r="GP141">
            <v>3</v>
          </cell>
          <cell r="GQ141">
            <v>7</v>
          </cell>
          <cell r="GR141">
            <v>7</v>
          </cell>
          <cell r="GS141">
            <v>40</v>
          </cell>
        </row>
        <row r="142">
          <cell r="A142">
            <v>3275</v>
          </cell>
          <cell r="B142" t="str">
            <v>Spofforth Church of England Controlled Primary School</v>
          </cell>
          <cell r="E142">
            <v>105</v>
          </cell>
          <cell r="F142">
            <v>106</v>
          </cell>
          <cell r="G142">
            <v>15</v>
          </cell>
          <cell r="H142" t="str">
            <v>Harrogate 021</v>
          </cell>
          <cell r="I142" t="str">
            <v>North Yorkshire</v>
          </cell>
          <cell r="J142" t="str">
            <v>Leeds Diocese (CE)</v>
          </cell>
          <cell r="K142">
            <v>10</v>
          </cell>
          <cell r="L142">
            <v>250</v>
          </cell>
          <cell r="M142">
            <v>0</v>
          </cell>
          <cell r="N142">
            <v>260</v>
          </cell>
          <cell r="O142">
            <v>65</v>
          </cell>
          <cell r="P142">
            <v>8152610</v>
          </cell>
          <cell r="Q142" t="str">
            <v>Harrogate outer south</v>
          </cell>
          <cell r="R142" t="str">
            <v>Sue Turley</v>
          </cell>
          <cell r="S142">
            <v>71</v>
          </cell>
          <cell r="T142">
            <v>20</v>
          </cell>
          <cell r="U142">
            <v>115</v>
          </cell>
          <cell r="V142">
            <v>13</v>
          </cell>
          <cell r="W142">
            <v>8</v>
          </cell>
          <cell r="X142">
            <v>11</v>
          </cell>
          <cell r="Y142">
            <v>14</v>
          </cell>
          <cell r="Z142">
            <v>15</v>
          </cell>
          <cell r="AA142">
            <v>18</v>
          </cell>
          <cell r="AB142">
            <v>11</v>
          </cell>
          <cell r="AC142">
            <v>16</v>
          </cell>
          <cell r="AD142">
            <v>14</v>
          </cell>
          <cell r="AE142">
            <v>9</v>
          </cell>
          <cell r="AF142">
            <v>10</v>
          </cell>
          <cell r="AG142">
            <v>12</v>
          </cell>
          <cell r="AH142">
            <v>14</v>
          </cell>
          <cell r="AI142">
            <v>17</v>
          </cell>
          <cell r="AJ142">
            <v>7</v>
          </cell>
          <cell r="AK142">
            <v>15</v>
          </cell>
          <cell r="AL142">
            <v>13</v>
          </cell>
          <cell r="AM142">
            <v>9</v>
          </cell>
          <cell r="AN142">
            <v>10</v>
          </cell>
          <cell r="AO142">
            <v>12</v>
          </cell>
          <cell r="AP142">
            <v>15</v>
          </cell>
          <cell r="AQ142">
            <v>14</v>
          </cell>
          <cell r="AR142">
            <v>8</v>
          </cell>
          <cell r="AS142">
            <v>16</v>
          </cell>
          <cell r="AT142">
            <v>13</v>
          </cell>
          <cell r="AU142">
            <v>9</v>
          </cell>
          <cell r="AV142">
            <v>10</v>
          </cell>
          <cell r="AW142">
            <v>12</v>
          </cell>
          <cell r="AX142">
            <v>82</v>
          </cell>
          <cell r="AY142">
            <v>9</v>
          </cell>
          <cell r="AZ142">
            <v>12</v>
          </cell>
          <cell r="BA142">
            <v>10</v>
          </cell>
          <cell r="BB142">
            <v>15</v>
          </cell>
          <cell r="BC142">
            <v>15</v>
          </cell>
          <cell r="BD142">
            <v>9</v>
          </cell>
          <cell r="BE142">
            <v>9</v>
          </cell>
          <cell r="BF142">
            <v>16</v>
          </cell>
          <cell r="BG142">
            <v>11</v>
          </cell>
          <cell r="BH142">
            <v>14</v>
          </cell>
          <cell r="BI142">
            <v>11</v>
          </cell>
          <cell r="BJ142">
            <v>15</v>
          </cell>
          <cell r="BK142">
            <v>14</v>
          </cell>
          <cell r="BL142">
            <v>11</v>
          </cell>
          <cell r="BM142">
            <v>92</v>
          </cell>
          <cell r="BN142">
            <v>14</v>
          </cell>
          <cell r="BO142">
            <v>13</v>
          </cell>
          <cell r="BP142">
            <v>12</v>
          </cell>
          <cell r="BQ142">
            <v>15</v>
          </cell>
          <cell r="BR142">
            <v>7</v>
          </cell>
          <cell r="BS142">
            <v>15</v>
          </cell>
          <cell r="BT142">
            <v>15</v>
          </cell>
          <cell r="BU142">
            <v>91</v>
          </cell>
          <cell r="BV142">
            <v>14</v>
          </cell>
          <cell r="BW142">
            <v>13</v>
          </cell>
          <cell r="BX142">
            <v>12</v>
          </cell>
          <cell r="BY142">
            <v>11</v>
          </cell>
          <cell r="BZ142">
            <v>14</v>
          </cell>
          <cell r="CA142">
            <v>4</v>
          </cell>
          <cell r="CB142">
            <v>15</v>
          </cell>
          <cell r="CC142">
            <v>83</v>
          </cell>
          <cell r="CD142">
            <v>22</v>
          </cell>
          <cell r="CE142">
            <v>15</v>
          </cell>
          <cell r="CF142">
            <v>12</v>
          </cell>
          <cell r="CG142">
            <v>12</v>
          </cell>
          <cell r="CH142">
            <v>13</v>
          </cell>
          <cell r="CI142">
            <v>14</v>
          </cell>
          <cell r="CJ142">
            <v>7</v>
          </cell>
          <cell r="CK142">
            <v>95</v>
          </cell>
          <cell r="CL142">
            <v>10</v>
          </cell>
          <cell r="CM142">
            <v>23</v>
          </cell>
          <cell r="CN142">
            <v>13</v>
          </cell>
          <cell r="CO142">
            <v>12</v>
          </cell>
          <cell r="CP142">
            <v>13</v>
          </cell>
          <cell r="CQ142">
            <v>14</v>
          </cell>
          <cell r="CR142">
            <v>15</v>
          </cell>
          <cell r="CS142">
            <v>100</v>
          </cell>
          <cell r="CT142">
            <v>24</v>
          </cell>
          <cell r="CU142">
            <v>10</v>
          </cell>
          <cell r="CV142">
            <v>23</v>
          </cell>
          <cell r="CW142">
            <v>15</v>
          </cell>
          <cell r="CX142">
            <v>11</v>
          </cell>
          <cell r="CY142">
            <v>11</v>
          </cell>
          <cell r="CZ142">
            <v>12</v>
          </cell>
          <cell r="DA142">
            <v>106</v>
          </cell>
          <cell r="DB142">
            <v>15</v>
          </cell>
          <cell r="DC142">
            <v>24</v>
          </cell>
          <cell r="DD142">
            <v>10</v>
          </cell>
          <cell r="DE142">
            <v>24</v>
          </cell>
          <cell r="DF142">
            <v>14</v>
          </cell>
          <cell r="DG142">
            <v>11</v>
          </cell>
          <cell r="DH142">
            <v>10</v>
          </cell>
          <cell r="DI142">
            <v>108</v>
          </cell>
          <cell r="DJ142">
            <v>13</v>
          </cell>
          <cell r="DK142">
            <v>14</v>
          </cell>
          <cell r="DL142">
            <v>22</v>
          </cell>
          <cell r="DM142">
            <v>11</v>
          </cell>
          <cell r="DN142">
            <v>22</v>
          </cell>
          <cell r="DO142">
            <v>14</v>
          </cell>
          <cell r="DP142">
            <v>11</v>
          </cell>
          <cell r="DQ142">
            <v>107</v>
          </cell>
          <cell r="DR142">
            <v>14</v>
          </cell>
          <cell r="DS142">
            <v>12</v>
          </cell>
          <cell r="DT142">
            <v>15</v>
          </cell>
          <cell r="DU142">
            <v>19</v>
          </cell>
          <cell r="DV142">
            <v>10</v>
          </cell>
          <cell r="DW142">
            <v>22</v>
          </cell>
          <cell r="DX142">
            <v>13</v>
          </cell>
          <cell r="DY142">
            <v>105</v>
          </cell>
          <cell r="DZ142">
            <v>15</v>
          </cell>
          <cell r="EA142">
            <v>13</v>
          </cell>
          <cell r="EB142">
            <v>13</v>
          </cell>
          <cell r="EC142">
            <v>16</v>
          </cell>
          <cell r="ED142">
            <v>19</v>
          </cell>
          <cell r="EE142">
            <v>12</v>
          </cell>
          <cell r="EF142">
            <v>22</v>
          </cell>
          <cell r="EG142">
            <v>110</v>
          </cell>
          <cell r="EH142">
            <v>15</v>
          </cell>
          <cell r="EI142">
            <v>15</v>
          </cell>
          <cell r="EJ142">
            <v>15</v>
          </cell>
          <cell r="EK142">
            <v>14</v>
          </cell>
          <cell r="EL142">
            <v>16</v>
          </cell>
          <cell r="EM142">
            <v>19</v>
          </cell>
          <cell r="EN142">
            <v>14</v>
          </cell>
          <cell r="EO142">
            <v>108</v>
          </cell>
          <cell r="EP142">
            <v>15</v>
          </cell>
          <cell r="EQ142">
            <v>16</v>
          </cell>
          <cell r="ER142">
            <v>15</v>
          </cell>
          <cell r="ES142">
            <v>14</v>
          </cell>
          <cell r="ET142">
            <v>14</v>
          </cell>
          <cell r="EU142">
            <v>15</v>
          </cell>
          <cell r="EV142">
            <v>18</v>
          </cell>
          <cell r="EW142">
            <v>107</v>
          </cell>
          <cell r="EX142">
            <v>16</v>
          </cell>
          <cell r="EY142">
            <v>13</v>
          </cell>
          <cell r="EZ142">
            <v>16</v>
          </cell>
          <cell r="FA142">
            <v>13</v>
          </cell>
          <cell r="FB142">
            <v>15</v>
          </cell>
          <cell r="FC142">
            <v>14</v>
          </cell>
          <cell r="FD142">
            <v>14</v>
          </cell>
          <cell r="FE142">
            <v>101</v>
          </cell>
          <cell r="FF142">
            <v>10</v>
          </cell>
          <cell r="FG142">
            <v>17</v>
          </cell>
          <cell r="FH142">
            <v>13</v>
          </cell>
          <cell r="FI142">
            <v>16</v>
          </cell>
          <cell r="FJ142">
            <v>12</v>
          </cell>
          <cell r="FK142">
            <v>15</v>
          </cell>
          <cell r="FL142">
            <v>13</v>
          </cell>
          <cell r="FM142">
            <v>96</v>
          </cell>
          <cell r="FN142">
            <v>16</v>
          </cell>
          <cell r="FO142">
            <v>11</v>
          </cell>
          <cell r="FP142">
            <v>17</v>
          </cell>
          <cell r="FQ142">
            <v>12</v>
          </cell>
          <cell r="FR142">
            <v>15</v>
          </cell>
          <cell r="FS142">
            <v>12</v>
          </cell>
          <cell r="FT142">
            <v>16</v>
          </cell>
          <cell r="FU142">
            <v>99</v>
          </cell>
          <cell r="FV142">
            <v>10</v>
          </cell>
          <cell r="FW142">
            <v>16</v>
          </cell>
          <cell r="FX142">
            <v>11</v>
          </cell>
          <cell r="FY142">
            <v>16</v>
          </cell>
          <cell r="FZ142">
            <v>10</v>
          </cell>
          <cell r="GA142">
            <v>15</v>
          </cell>
          <cell r="GB142">
            <v>12</v>
          </cell>
          <cell r="GC142">
            <v>90</v>
          </cell>
          <cell r="GD142">
            <v>13</v>
          </cell>
          <cell r="GE142">
            <v>11</v>
          </cell>
          <cell r="GF142">
            <v>17</v>
          </cell>
          <cell r="GG142">
            <v>10</v>
          </cell>
          <cell r="GH142">
            <v>17</v>
          </cell>
          <cell r="GI142">
            <v>9</v>
          </cell>
          <cell r="GJ142">
            <v>14</v>
          </cell>
          <cell r="GK142">
            <v>91</v>
          </cell>
          <cell r="GL142">
            <v>10</v>
          </cell>
          <cell r="GM142">
            <v>13</v>
          </cell>
          <cell r="GN142">
            <v>11</v>
          </cell>
          <cell r="GO142">
            <v>17</v>
          </cell>
          <cell r="GP142">
            <v>10</v>
          </cell>
          <cell r="GQ142">
            <v>17</v>
          </cell>
          <cell r="GR142">
            <v>9</v>
          </cell>
          <cell r="GS142">
            <v>87</v>
          </cell>
        </row>
        <row r="143">
          <cell r="A143">
            <v>3225</v>
          </cell>
          <cell r="B143" t="str">
            <v>St Cuthbert's Church of England Primary School, Pateley Bridge</v>
          </cell>
          <cell r="E143">
            <v>119</v>
          </cell>
          <cell r="F143">
            <v>143</v>
          </cell>
          <cell r="G143">
            <v>17</v>
          </cell>
          <cell r="H143" t="str">
            <v>Harrogate 006</v>
          </cell>
          <cell r="I143" t="str">
            <v>North Yorkshire</v>
          </cell>
          <cell r="J143" t="str">
            <v>Leeds Diocese (CE)</v>
          </cell>
          <cell r="K143">
            <v>20</v>
          </cell>
          <cell r="L143">
            <v>0</v>
          </cell>
          <cell r="M143">
            <v>0</v>
          </cell>
          <cell r="N143">
            <v>20</v>
          </cell>
          <cell r="O143">
            <v>5</v>
          </cell>
          <cell r="P143">
            <v>8152619</v>
          </cell>
          <cell r="Q143" t="str">
            <v>Nidderdale</v>
          </cell>
          <cell r="R143" t="str">
            <v>Sue Turley</v>
          </cell>
          <cell r="S143">
            <v>45</v>
          </cell>
          <cell r="T143">
            <v>13</v>
          </cell>
          <cell r="U143">
            <v>146</v>
          </cell>
          <cell r="V143">
            <v>9</v>
          </cell>
          <cell r="W143">
            <v>17</v>
          </cell>
          <cell r="X143">
            <v>11</v>
          </cell>
          <cell r="Y143">
            <v>16</v>
          </cell>
          <cell r="Z143">
            <v>23</v>
          </cell>
          <cell r="AA143">
            <v>12</v>
          </cell>
          <cell r="AB143">
            <v>18</v>
          </cell>
          <cell r="AC143">
            <v>8</v>
          </cell>
          <cell r="AD143">
            <v>8</v>
          </cell>
          <cell r="AE143">
            <v>20</v>
          </cell>
          <cell r="AF143">
            <v>11</v>
          </cell>
          <cell r="AG143">
            <v>18</v>
          </cell>
          <cell r="AH143">
            <v>22</v>
          </cell>
          <cell r="AI143">
            <v>12</v>
          </cell>
          <cell r="AJ143">
            <v>8</v>
          </cell>
          <cell r="AK143">
            <v>8</v>
          </cell>
          <cell r="AL143">
            <v>8</v>
          </cell>
          <cell r="AM143">
            <v>21</v>
          </cell>
          <cell r="AN143">
            <v>10</v>
          </cell>
          <cell r="AO143">
            <v>18</v>
          </cell>
          <cell r="AP143">
            <v>23</v>
          </cell>
          <cell r="AQ143">
            <v>13</v>
          </cell>
          <cell r="AR143">
            <v>9</v>
          </cell>
          <cell r="AS143">
            <v>9</v>
          </cell>
          <cell r="AT143">
            <v>9</v>
          </cell>
          <cell r="AU143">
            <v>23</v>
          </cell>
          <cell r="AV143">
            <v>11</v>
          </cell>
          <cell r="AW143">
            <v>18</v>
          </cell>
          <cell r="AX143">
            <v>92</v>
          </cell>
          <cell r="AY143">
            <v>11</v>
          </cell>
          <cell r="AZ143">
            <v>11</v>
          </cell>
          <cell r="BA143">
            <v>10</v>
          </cell>
          <cell r="BB143">
            <v>9</v>
          </cell>
          <cell r="BC143">
            <v>9</v>
          </cell>
          <cell r="BD143">
            <v>21</v>
          </cell>
          <cell r="BE143">
            <v>12</v>
          </cell>
          <cell r="BF143">
            <v>15</v>
          </cell>
          <cell r="BG143">
            <v>11</v>
          </cell>
          <cell r="BH143">
            <v>11</v>
          </cell>
          <cell r="BI143">
            <v>8</v>
          </cell>
          <cell r="BJ143">
            <v>9</v>
          </cell>
          <cell r="BK143">
            <v>8</v>
          </cell>
          <cell r="BL143">
            <v>19</v>
          </cell>
          <cell r="BM143">
            <v>81</v>
          </cell>
          <cell r="BN143">
            <v>13</v>
          </cell>
          <cell r="BO143">
            <v>13</v>
          </cell>
          <cell r="BP143">
            <v>11</v>
          </cell>
          <cell r="BQ143">
            <v>11</v>
          </cell>
          <cell r="BR143">
            <v>8</v>
          </cell>
          <cell r="BS143">
            <v>11</v>
          </cell>
          <cell r="BT143">
            <v>6</v>
          </cell>
          <cell r="BU143">
            <v>73</v>
          </cell>
          <cell r="BV143">
            <v>13</v>
          </cell>
          <cell r="BW143">
            <v>16</v>
          </cell>
          <cell r="BX143">
            <v>15</v>
          </cell>
          <cell r="BY143">
            <v>10</v>
          </cell>
          <cell r="BZ143">
            <v>15</v>
          </cell>
          <cell r="CA143">
            <v>8</v>
          </cell>
          <cell r="CB143">
            <v>12</v>
          </cell>
          <cell r="CC143">
            <v>89</v>
          </cell>
          <cell r="CD143">
            <v>8</v>
          </cell>
          <cell r="CE143">
            <v>15</v>
          </cell>
          <cell r="CF143">
            <v>17</v>
          </cell>
          <cell r="CG143">
            <v>15</v>
          </cell>
          <cell r="CH143">
            <v>12</v>
          </cell>
          <cell r="CI143">
            <v>18</v>
          </cell>
          <cell r="CJ143">
            <v>8</v>
          </cell>
          <cell r="CK143">
            <v>93</v>
          </cell>
          <cell r="CL143">
            <v>14</v>
          </cell>
          <cell r="CM143">
            <v>8</v>
          </cell>
          <cell r="CN143">
            <v>15</v>
          </cell>
          <cell r="CO143">
            <v>17</v>
          </cell>
          <cell r="CP143">
            <v>12</v>
          </cell>
          <cell r="CQ143">
            <v>12</v>
          </cell>
          <cell r="CR143">
            <v>18</v>
          </cell>
          <cell r="CS143">
            <v>96</v>
          </cell>
          <cell r="CT143">
            <v>8</v>
          </cell>
          <cell r="CU143">
            <v>14</v>
          </cell>
          <cell r="CV143">
            <v>10</v>
          </cell>
          <cell r="CW143">
            <v>14</v>
          </cell>
          <cell r="CX143">
            <v>16</v>
          </cell>
          <cell r="CY143">
            <v>12</v>
          </cell>
          <cell r="CZ143">
            <v>12</v>
          </cell>
          <cell r="DA143">
            <v>86</v>
          </cell>
          <cell r="DB143">
            <v>15</v>
          </cell>
          <cell r="DC143">
            <v>7</v>
          </cell>
          <cell r="DD143">
            <v>14</v>
          </cell>
          <cell r="DE143">
            <v>11</v>
          </cell>
          <cell r="DF143">
            <v>13</v>
          </cell>
          <cell r="DG143">
            <v>16</v>
          </cell>
          <cell r="DH143">
            <v>11</v>
          </cell>
          <cell r="DI143">
            <v>87</v>
          </cell>
          <cell r="DJ143">
            <v>11</v>
          </cell>
          <cell r="DK143">
            <v>15</v>
          </cell>
          <cell r="DL143">
            <v>7</v>
          </cell>
          <cell r="DM143">
            <v>14</v>
          </cell>
          <cell r="DN143">
            <v>12</v>
          </cell>
          <cell r="DO143">
            <v>15</v>
          </cell>
          <cell r="DP143">
            <v>17</v>
          </cell>
          <cell r="DQ143">
            <v>91</v>
          </cell>
          <cell r="DR143">
            <v>6</v>
          </cell>
          <cell r="DS143">
            <v>14</v>
          </cell>
          <cell r="DT143">
            <v>16</v>
          </cell>
          <cell r="DU143">
            <v>8</v>
          </cell>
          <cell r="DV143">
            <v>15</v>
          </cell>
          <cell r="DW143">
            <v>14</v>
          </cell>
          <cell r="DX143">
            <v>13</v>
          </cell>
          <cell r="DY143">
            <v>86</v>
          </cell>
          <cell r="DZ143">
            <v>15</v>
          </cell>
          <cell r="EA143">
            <v>5</v>
          </cell>
          <cell r="EB143">
            <v>13</v>
          </cell>
          <cell r="EC143">
            <v>16</v>
          </cell>
          <cell r="ED143">
            <v>7</v>
          </cell>
          <cell r="EE143">
            <v>15</v>
          </cell>
          <cell r="EF143">
            <v>13</v>
          </cell>
          <cell r="EG143">
            <v>84</v>
          </cell>
          <cell r="EH143">
            <v>10</v>
          </cell>
          <cell r="EI143">
            <v>18</v>
          </cell>
          <cell r="EJ143">
            <v>6</v>
          </cell>
          <cell r="EK143">
            <v>10</v>
          </cell>
          <cell r="EL143">
            <v>13</v>
          </cell>
          <cell r="EM143">
            <v>8</v>
          </cell>
          <cell r="EN143">
            <v>18</v>
          </cell>
          <cell r="EO143">
            <v>83</v>
          </cell>
          <cell r="EP143">
            <v>14</v>
          </cell>
          <cell r="EQ143">
            <v>9</v>
          </cell>
          <cell r="ER143">
            <v>14</v>
          </cell>
          <cell r="ES143">
            <v>5</v>
          </cell>
          <cell r="ET143">
            <v>11</v>
          </cell>
          <cell r="EU143">
            <v>12</v>
          </cell>
          <cell r="EV143">
            <v>8</v>
          </cell>
          <cell r="EW143">
            <v>73</v>
          </cell>
          <cell r="EX143">
            <v>10</v>
          </cell>
          <cell r="EY143">
            <v>12</v>
          </cell>
          <cell r="EZ143">
            <v>5</v>
          </cell>
          <cell r="FA143">
            <v>12</v>
          </cell>
          <cell r="FB143">
            <v>3</v>
          </cell>
          <cell r="FC143">
            <v>12</v>
          </cell>
          <cell r="FD143">
            <v>9</v>
          </cell>
          <cell r="FE143">
            <v>63</v>
          </cell>
          <cell r="FF143">
            <v>7</v>
          </cell>
          <cell r="FG143">
            <v>9</v>
          </cell>
          <cell r="FH143">
            <v>9</v>
          </cell>
          <cell r="FI143">
            <v>1</v>
          </cell>
          <cell r="FJ143">
            <v>9</v>
          </cell>
          <cell r="FK143">
            <v>3</v>
          </cell>
          <cell r="FL143">
            <v>7</v>
          </cell>
          <cell r="FM143">
            <v>45</v>
          </cell>
          <cell r="FN143">
            <v>9</v>
          </cell>
          <cell r="FO143">
            <v>8</v>
          </cell>
          <cell r="FP143">
            <v>9</v>
          </cell>
          <cell r="FQ143">
            <v>11</v>
          </cell>
          <cell r="FR143">
            <v>2</v>
          </cell>
          <cell r="FS143">
            <v>12</v>
          </cell>
          <cell r="FT143">
            <v>4</v>
          </cell>
          <cell r="FU143">
            <v>55</v>
          </cell>
          <cell r="FV143">
            <v>6</v>
          </cell>
          <cell r="FW143">
            <v>9</v>
          </cell>
          <cell r="FX143">
            <v>10</v>
          </cell>
          <cell r="FY143">
            <v>8</v>
          </cell>
          <cell r="FZ143">
            <v>14</v>
          </cell>
          <cell r="GA143">
            <v>3</v>
          </cell>
          <cell r="GB143">
            <v>11</v>
          </cell>
          <cell r="GC143">
            <v>61</v>
          </cell>
          <cell r="GD143">
            <v>8</v>
          </cell>
          <cell r="GE143">
            <v>6</v>
          </cell>
          <cell r="GF143">
            <v>7</v>
          </cell>
          <cell r="GG143">
            <v>10</v>
          </cell>
          <cell r="GH143">
            <v>9</v>
          </cell>
          <cell r="GI143">
            <v>13</v>
          </cell>
          <cell r="GJ143">
            <v>2</v>
          </cell>
          <cell r="GK143">
            <v>55</v>
          </cell>
          <cell r="GL143">
            <v>5</v>
          </cell>
          <cell r="GM143">
            <v>8</v>
          </cell>
          <cell r="GN143">
            <v>6</v>
          </cell>
          <cell r="GO143">
            <v>7</v>
          </cell>
          <cell r="GP143">
            <v>10</v>
          </cell>
          <cell r="GQ143">
            <v>9</v>
          </cell>
          <cell r="GR143">
            <v>13</v>
          </cell>
          <cell r="GS143">
            <v>58</v>
          </cell>
        </row>
        <row r="144">
          <cell r="A144">
            <v>3378</v>
          </cell>
          <cell r="B144" t="str">
            <v>St Joseph's Catholic Primary School, Harrogate, A Voluntary Academy</v>
          </cell>
          <cell r="D144" t="str">
            <v>Academy</v>
          </cell>
          <cell r="E144">
            <v>210</v>
          </cell>
          <cell r="F144">
            <v>210</v>
          </cell>
          <cell r="G144">
            <v>30</v>
          </cell>
          <cell r="H144" t="str">
            <v>Harrogate 011</v>
          </cell>
          <cell r="I144" t="str">
            <v>North Yorkshire</v>
          </cell>
          <cell r="J144" t="str">
            <v>Leeds Catholic</v>
          </cell>
          <cell r="K144">
            <v>0</v>
          </cell>
          <cell r="L144">
            <v>0</v>
          </cell>
          <cell r="M144">
            <v>0</v>
          </cell>
          <cell r="N144">
            <v>0</v>
          </cell>
          <cell r="O144">
            <v>0</v>
          </cell>
          <cell r="P144">
            <v>8152613</v>
          </cell>
          <cell r="Q144" t="str">
            <v xml:space="preserve">Harrogate Town North </v>
          </cell>
          <cell r="R144" t="str">
            <v>Sue Turley</v>
          </cell>
          <cell r="S144">
            <v>0</v>
          </cell>
          <cell r="T144">
            <v>192</v>
          </cell>
          <cell r="U144">
            <v>0</v>
          </cell>
          <cell r="V144">
            <v>24</v>
          </cell>
          <cell r="W144">
            <v>27</v>
          </cell>
          <cell r="X144">
            <v>27</v>
          </cell>
          <cell r="Y144">
            <v>28</v>
          </cell>
          <cell r="Z144">
            <v>22</v>
          </cell>
          <cell r="AA144">
            <v>26</v>
          </cell>
          <cell r="AB144">
            <v>23</v>
          </cell>
          <cell r="AC144">
            <v>28</v>
          </cell>
          <cell r="AD144">
            <v>23</v>
          </cell>
          <cell r="AE144">
            <v>28</v>
          </cell>
          <cell r="AF144">
            <v>23</v>
          </cell>
          <cell r="AG144">
            <v>24</v>
          </cell>
          <cell r="AH144">
            <v>23</v>
          </cell>
          <cell r="AI144">
            <v>23</v>
          </cell>
          <cell r="AJ144">
            <v>23</v>
          </cell>
          <cell r="AK144">
            <v>30</v>
          </cell>
          <cell r="AL144">
            <v>25</v>
          </cell>
          <cell r="AM144">
            <v>26</v>
          </cell>
          <cell r="AN144">
            <v>24</v>
          </cell>
          <cell r="AO144">
            <v>22</v>
          </cell>
          <cell r="AP144">
            <v>18</v>
          </cell>
          <cell r="AQ144">
            <v>22</v>
          </cell>
          <cell r="AR144">
            <v>21</v>
          </cell>
          <cell r="AS144">
            <v>29</v>
          </cell>
          <cell r="AT144">
            <v>26</v>
          </cell>
          <cell r="AU144">
            <v>26</v>
          </cell>
          <cell r="AV144">
            <v>24</v>
          </cell>
          <cell r="AW144">
            <v>22</v>
          </cell>
          <cell r="AX144">
            <v>170</v>
          </cell>
          <cell r="AY144">
            <v>27</v>
          </cell>
          <cell r="AZ144">
            <v>22</v>
          </cell>
          <cell r="BA144">
            <v>24</v>
          </cell>
          <cell r="BB144">
            <v>31</v>
          </cell>
          <cell r="BC144">
            <v>26</v>
          </cell>
          <cell r="BD144">
            <v>26</v>
          </cell>
          <cell r="BE144">
            <v>27</v>
          </cell>
          <cell r="BF144">
            <v>30</v>
          </cell>
          <cell r="BG144">
            <v>29</v>
          </cell>
          <cell r="BH144">
            <v>26</v>
          </cell>
          <cell r="BI144">
            <v>28</v>
          </cell>
          <cell r="BJ144">
            <v>29</v>
          </cell>
          <cell r="BK144">
            <v>25</v>
          </cell>
          <cell r="BL144">
            <v>26</v>
          </cell>
          <cell r="BM144">
            <v>193</v>
          </cell>
          <cell r="BN144">
            <v>30</v>
          </cell>
          <cell r="BO144">
            <v>30</v>
          </cell>
          <cell r="BP144">
            <v>30</v>
          </cell>
          <cell r="BQ144">
            <v>27</v>
          </cell>
          <cell r="BR144">
            <v>30</v>
          </cell>
          <cell r="BS144">
            <v>30</v>
          </cell>
          <cell r="BT144">
            <v>29</v>
          </cell>
          <cell r="BU144">
            <v>206</v>
          </cell>
          <cell r="BV144">
            <v>29</v>
          </cell>
          <cell r="BW144">
            <v>30</v>
          </cell>
          <cell r="BX144">
            <v>30</v>
          </cell>
          <cell r="BY144">
            <v>28</v>
          </cell>
          <cell r="BZ144">
            <v>28</v>
          </cell>
          <cell r="CA144">
            <v>31</v>
          </cell>
          <cell r="CB144">
            <v>31</v>
          </cell>
          <cell r="CC144">
            <v>207</v>
          </cell>
          <cell r="CD144">
            <v>30</v>
          </cell>
          <cell r="CE144">
            <v>30</v>
          </cell>
          <cell r="CF144">
            <v>30</v>
          </cell>
          <cell r="CG144">
            <v>32</v>
          </cell>
          <cell r="CH144">
            <v>26</v>
          </cell>
          <cell r="CI144">
            <v>29</v>
          </cell>
          <cell r="CJ144">
            <v>31</v>
          </cell>
          <cell r="CK144">
            <v>208</v>
          </cell>
          <cell r="CL144">
            <v>32</v>
          </cell>
          <cell r="CM144">
            <v>29</v>
          </cell>
          <cell r="CN144">
            <v>30</v>
          </cell>
          <cell r="CO144">
            <v>30</v>
          </cell>
          <cell r="CP144">
            <v>32</v>
          </cell>
          <cell r="CQ144">
            <v>28</v>
          </cell>
          <cell r="CR144">
            <v>31</v>
          </cell>
          <cell r="CS144">
            <v>212</v>
          </cell>
          <cell r="CT144">
            <v>30</v>
          </cell>
          <cell r="CU144">
            <v>31</v>
          </cell>
          <cell r="CV144">
            <v>31</v>
          </cell>
          <cell r="CW144">
            <v>29</v>
          </cell>
          <cell r="CX144">
            <v>31</v>
          </cell>
          <cell r="CY144">
            <v>31</v>
          </cell>
          <cell r="CZ144">
            <v>28</v>
          </cell>
          <cell r="DA144">
            <v>211</v>
          </cell>
          <cell r="DB144">
            <v>27</v>
          </cell>
          <cell r="DC144">
            <v>30</v>
          </cell>
          <cell r="DD144">
            <v>31</v>
          </cell>
          <cell r="DE144">
            <v>30</v>
          </cell>
          <cell r="DF144">
            <v>29</v>
          </cell>
          <cell r="DG144">
            <v>30</v>
          </cell>
          <cell r="DH144">
            <v>31</v>
          </cell>
          <cell r="DI144">
            <v>208</v>
          </cell>
          <cell r="DJ144">
            <v>30</v>
          </cell>
          <cell r="DK144">
            <v>27</v>
          </cell>
          <cell r="DL144">
            <v>30</v>
          </cell>
          <cell r="DM144">
            <v>31</v>
          </cell>
          <cell r="DN144">
            <v>30</v>
          </cell>
          <cell r="DO144">
            <v>29</v>
          </cell>
          <cell r="DP144">
            <v>30</v>
          </cell>
          <cell r="DQ144">
            <v>207</v>
          </cell>
          <cell r="DR144">
            <v>29</v>
          </cell>
          <cell r="DS144">
            <v>30</v>
          </cell>
          <cell r="DT144">
            <v>26</v>
          </cell>
          <cell r="DU144">
            <v>29</v>
          </cell>
          <cell r="DV144">
            <v>31</v>
          </cell>
          <cell r="DW144">
            <v>30</v>
          </cell>
          <cell r="DX144">
            <v>25</v>
          </cell>
          <cell r="DY144">
            <v>200</v>
          </cell>
          <cell r="DZ144">
            <v>30</v>
          </cell>
          <cell r="EA144">
            <v>30</v>
          </cell>
          <cell r="EB144">
            <v>29</v>
          </cell>
          <cell r="EC144">
            <v>27</v>
          </cell>
          <cell r="ED144">
            <v>28</v>
          </cell>
          <cell r="EE144">
            <v>29</v>
          </cell>
          <cell r="EF144">
            <v>30</v>
          </cell>
          <cell r="EG144">
            <v>203</v>
          </cell>
          <cell r="EH144">
            <v>26</v>
          </cell>
          <cell r="EI144">
            <v>27</v>
          </cell>
          <cell r="EJ144">
            <v>29</v>
          </cell>
          <cell r="EK144">
            <v>30</v>
          </cell>
          <cell r="EL144">
            <v>29</v>
          </cell>
          <cell r="EM144">
            <v>29</v>
          </cell>
          <cell r="EN144">
            <v>30</v>
          </cell>
          <cell r="EO144">
            <v>200</v>
          </cell>
          <cell r="EP144">
            <v>29</v>
          </cell>
          <cell r="EQ144">
            <v>26</v>
          </cell>
          <cell r="ER144">
            <v>30</v>
          </cell>
          <cell r="ES144">
            <v>30</v>
          </cell>
          <cell r="ET144">
            <v>30</v>
          </cell>
          <cell r="EU144">
            <v>28</v>
          </cell>
          <cell r="EV144">
            <v>29</v>
          </cell>
          <cell r="EW144">
            <v>202</v>
          </cell>
          <cell r="EX144">
            <v>25</v>
          </cell>
          <cell r="EY144">
            <v>30</v>
          </cell>
          <cell r="EZ144">
            <v>26</v>
          </cell>
          <cell r="FA144">
            <v>27</v>
          </cell>
          <cell r="FB144">
            <v>28</v>
          </cell>
          <cell r="FC144">
            <v>30</v>
          </cell>
          <cell r="FD144">
            <v>28</v>
          </cell>
          <cell r="FE144">
            <v>194</v>
          </cell>
          <cell r="FF144">
            <v>25</v>
          </cell>
          <cell r="FG144">
            <v>27</v>
          </cell>
          <cell r="FH144">
            <v>30</v>
          </cell>
          <cell r="FI144">
            <v>27</v>
          </cell>
          <cell r="FJ144">
            <v>28</v>
          </cell>
          <cell r="FK144">
            <v>29</v>
          </cell>
          <cell r="FL144">
            <v>31</v>
          </cell>
          <cell r="FM144">
            <v>197</v>
          </cell>
          <cell r="FN144">
            <v>24</v>
          </cell>
          <cell r="FO144">
            <v>27</v>
          </cell>
          <cell r="FP144">
            <v>30</v>
          </cell>
          <cell r="FQ144">
            <v>30</v>
          </cell>
          <cell r="FR144">
            <v>30</v>
          </cell>
          <cell r="FS144">
            <v>30</v>
          </cell>
          <cell r="FT144">
            <v>30</v>
          </cell>
          <cell r="FU144">
            <v>201</v>
          </cell>
          <cell r="FV144">
            <v>22</v>
          </cell>
          <cell r="FW144">
            <v>27</v>
          </cell>
          <cell r="FX144">
            <v>30</v>
          </cell>
          <cell r="FY144">
            <v>30</v>
          </cell>
          <cell r="FZ144">
            <v>30</v>
          </cell>
          <cell r="GA144">
            <v>31</v>
          </cell>
          <cell r="GB144">
            <v>30</v>
          </cell>
          <cell r="GC144">
            <v>200</v>
          </cell>
          <cell r="GD144">
            <v>19</v>
          </cell>
          <cell r="GE144">
            <v>23</v>
          </cell>
          <cell r="GF144">
            <v>30</v>
          </cell>
          <cell r="GG144">
            <v>29</v>
          </cell>
          <cell r="GH144">
            <v>30</v>
          </cell>
          <cell r="GI144">
            <v>31</v>
          </cell>
          <cell r="GJ144">
            <v>30</v>
          </cell>
          <cell r="GK144">
            <v>192</v>
          </cell>
          <cell r="GL144">
            <v>22</v>
          </cell>
          <cell r="GM144">
            <v>19</v>
          </cell>
          <cell r="GN144">
            <v>23</v>
          </cell>
          <cell r="GO144">
            <v>30</v>
          </cell>
          <cell r="GP144">
            <v>29</v>
          </cell>
          <cell r="GQ144">
            <v>30</v>
          </cell>
          <cell r="GR144">
            <v>31</v>
          </cell>
          <cell r="GS144">
            <v>184</v>
          </cell>
        </row>
        <row r="145">
          <cell r="A145">
            <v>3371</v>
          </cell>
          <cell r="B145" t="str">
            <v>St Mary's Primary School Knaresborough, A Voluntary Catholic Academy</v>
          </cell>
          <cell r="D145" t="str">
            <v>Academy</v>
          </cell>
          <cell r="E145">
            <v>210</v>
          </cell>
          <cell r="F145">
            <v>210</v>
          </cell>
          <cell r="G145">
            <v>30</v>
          </cell>
          <cell r="H145" t="str">
            <v>Harrogate 007</v>
          </cell>
          <cell r="I145" t="str">
            <v>North Yorkshire</v>
          </cell>
          <cell r="J145" t="str">
            <v>Leeds Catholic</v>
          </cell>
          <cell r="K145">
            <v>0</v>
          </cell>
          <cell r="L145">
            <v>0</v>
          </cell>
          <cell r="M145">
            <v>0</v>
          </cell>
          <cell r="N145">
            <v>0</v>
          </cell>
          <cell r="O145">
            <v>0</v>
          </cell>
          <cell r="P145">
            <v>8152615</v>
          </cell>
          <cell r="Q145" t="str">
            <v>Knaresborough Primary</v>
          </cell>
          <cell r="R145" t="str">
            <v>Sue Turley</v>
          </cell>
          <cell r="S145">
            <v>0</v>
          </cell>
          <cell r="T145">
            <v>193</v>
          </cell>
          <cell r="U145">
            <v>0</v>
          </cell>
          <cell r="V145">
            <v>27</v>
          </cell>
          <cell r="W145">
            <v>25</v>
          </cell>
          <cell r="X145">
            <v>26</v>
          </cell>
          <cell r="Y145">
            <v>30</v>
          </cell>
          <cell r="Z145">
            <v>27</v>
          </cell>
          <cell r="AA145">
            <v>31</v>
          </cell>
          <cell r="AB145">
            <v>23</v>
          </cell>
          <cell r="AC145">
            <v>29</v>
          </cell>
          <cell r="AD145">
            <v>28</v>
          </cell>
          <cell r="AE145">
            <v>25</v>
          </cell>
          <cell r="AF145">
            <v>30</v>
          </cell>
          <cell r="AG145">
            <v>30</v>
          </cell>
          <cell r="AH145">
            <v>28</v>
          </cell>
          <cell r="AI145">
            <v>31</v>
          </cell>
          <cell r="AJ145">
            <v>28</v>
          </cell>
          <cell r="AK145">
            <v>30</v>
          </cell>
          <cell r="AL145">
            <v>28</v>
          </cell>
          <cell r="AM145">
            <v>23</v>
          </cell>
          <cell r="AN145">
            <v>31</v>
          </cell>
          <cell r="AO145">
            <v>30</v>
          </cell>
          <cell r="AP145">
            <v>31</v>
          </cell>
          <cell r="AQ145">
            <v>29</v>
          </cell>
          <cell r="AR145">
            <v>30</v>
          </cell>
          <cell r="AS145">
            <v>29</v>
          </cell>
          <cell r="AT145">
            <v>28</v>
          </cell>
          <cell r="AU145">
            <v>22</v>
          </cell>
          <cell r="AV145">
            <v>31</v>
          </cell>
          <cell r="AW145">
            <v>31</v>
          </cell>
          <cell r="AX145">
            <v>200</v>
          </cell>
          <cell r="AY145">
            <v>28</v>
          </cell>
          <cell r="AZ145">
            <v>29</v>
          </cell>
          <cell r="BA145">
            <v>30</v>
          </cell>
          <cell r="BB145">
            <v>31</v>
          </cell>
          <cell r="BC145">
            <v>29</v>
          </cell>
          <cell r="BD145">
            <v>22</v>
          </cell>
          <cell r="BE145">
            <v>32</v>
          </cell>
          <cell r="BF145">
            <v>30</v>
          </cell>
          <cell r="BG145">
            <v>30</v>
          </cell>
          <cell r="BH145">
            <v>30</v>
          </cell>
          <cell r="BI145">
            <v>30</v>
          </cell>
          <cell r="BJ145">
            <v>31</v>
          </cell>
          <cell r="BK145">
            <v>31</v>
          </cell>
          <cell r="BL145">
            <v>21</v>
          </cell>
          <cell r="BM145">
            <v>203</v>
          </cell>
          <cell r="BN145">
            <v>30</v>
          </cell>
          <cell r="BO145">
            <v>30</v>
          </cell>
          <cell r="BP145">
            <v>30</v>
          </cell>
          <cell r="BQ145">
            <v>30</v>
          </cell>
          <cell r="BR145">
            <v>30</v>
          </cell>
          <cell r="BS145">
            <v>30</v>
          </cell>
          <cell r="BT145">
            <v>31</v>
          </cell>
          <cell r="BU145">
            <v>211</v>
          </cell>
          <cell r="BV145">
            <v>30</v>
          </cell>
          <cell r="BW145">
            <v>28</v>
          </cell>
          <cell r="BX145">
            <v>28</v>
          </cell>
          <cell r="BY145">
            <v>28</v>
          </cell>
          <cell r="BZ145">
            <v>30</v>
          </cell>
          <cell r="CA145">
            <v>28</v>
          </cell>
          <cell r="CB145">
            <v>28</v>
          </cell>
          <cell r="CC145">
            <v>200</v>
          </cell>
          <cell r="CD145">
            <v>30</v>
          </cell>
          <cell r="CE145">
            <v>30</v>
          </cell>
          <cell r="CF145">
            <v>30</v>
          </cell>
          <cell r="CG145">
            <v>28</v>
          </cell>
          <cell r="CH145">
            <v>29</v>
          </cell>
          <cell r="CI145">
            <v>30</v>
          </cell>
          <cell r="CJ145">
            <v>29</v>
          </cell>
          <cell r="CK145">
            <v>206</v>
          </cell>
          <cell r="CL145">
            <v>30</v>
          </cell>
          <cell r="CM145">
            <v>29</v>
          </cell>
          <cell r="CN145">
            <v>29</v>
          </cell>
          <cell r="CO145">
            <v>31</v>
          </cell>
          <cell r="CP145">
            <v>30</v>
          </cell>
          <cell r="CQ145">
            <v>28</v>
          </cell>
          <cell r="CR145">
            <v>30</v>
          </cell>
          <cell r="CS145">
            <v>207</v>
          </cell>
          <cell r="CT145">
            <v>27</v>
          </cell>
          <cell r="CU145">
            <v>30</v>
          </cell>
          <cell r="CV145">
            <v>30</v>
          </cell>
          <cell r="CW145">
            <v>31</v>
          </cell>
          <cell r="CX145">
            <v>29</v>
          </cell>
          <cell r="CY145">
            <v>30</v>
          </cell>
          <cell r="CZ145">
            <v>28</v>
          </cell>
          <cell r="DA145">
            <v>205</v>
          </cell>
          <cell r="DB145">
            <v>30</v>
          </cell>
          <cell r="DC145">
            <v>31</v>
          </cell>
          <cell r="DD145">
            <v>30</v>
          </cell>
          <cell r="DE145">
            <v>31</v>
          </cell>
          <cell r="DF145">
            <v>32</v>
          </cell>
          <cell r="DG145">
            <v>28</v>
          </cell>
          <cell r="DH145">
            <v>30</v>
          </cell>
          <cell r="DI145">
            <v>212</v>
          </cell>
          <cell r="DJ145">
            <v>17</v>
          </cell>
          <cell r="DK145">
            <v>30</v>
          </cell>
          <cell r="DL145">
            <v>31</v>
          </cell>
          <cell r="DM145">
            <v>30</v>
          </cell>
          <cell r="DN145">
            <v>31</v>
          </cell>
          <cell r="DO145">
            <v>32</v>
          </cell>
          <cell r="DP145">
            <v>28</v>
          </cell>
          <cell r="DQ145">
            <v>199</v>
          </cell>
          <cell r="DR145">
            <v>21</v>
          </cell>
          <cell r="DS145">
            <v>22</v>
          </cell>
          <cell r="DT145">
            <v>30</v>
          </cell>
          <cell r="DU145">
            <v>29</v>
          </cell>
          <cell r="DV145">
            <v>31</v>
          </cell>
          <cell r="DW145">
            <v>29</v>
          </cell>
          <cell r="DX145">
            <v>31</v>
          </cell>
          <cell r="DY145">
            <v>193</v>
          </cell>
          <cell r="DZ145">
            <v>28</v>
          </cell>
          <cell r="EA145">
            <v>23</v>
          </cell>
          <cell r="EB145">
            <v>21</v>
          </cell>
          <cell r="EC145">
            <v>30</v>
          </cell>
          <cell r="ED145">
            <v>29</v>
          </cell>
          <cell r="EE145">
            <v>32</v>
          </cell>
          <cell r="EF145">
            <v>30</v>
          </cell>
          <cell r="EG145">
            <v>193</v>
          </cell>
          <cell r="EH145">
            <v>25</v>
          </cell>
          <cell r="EI145">
            <v>27</v>
          </cell>
          <cell r="EJ145">
            <v>23</v>
          </cell>
          <cell r="EK145">
            <v>23</v>
          </cell>
          <cell r="EL145">
            <v>30</v>
          </cell>
          <cell r="EM145">
            <v>30</v>
          </cell>
          <cell r="EN145">
            <v>32</v>
          </cell>
          <cell r="EO145">
            <v>190</v>
          </cell>
          <cell r="EP145">
            <v>25</v>
          </cell>
          <cell r="EQ145">
            <v>30</v>
          </cell>
          <cell r="ER145">
            <v>30</v>
          </cell>
          <cell r="ES145">
            <v>22</v>
          </cell>
          <cell r="ET145">
            <v>28</v>
          </cell>
          <cell r="EU145">
            <v>31</v>
          </cell>
          <cell r="EV145">
            <v>30</v>
          </cell>
          <cell r="EW145">
            <v>196</v>
          </cell>
          <cell r="EX145">
            <v>23</v>
          </cell>
          <cell r="EY145">
            <v>26</v>
          </cell>
          <cell r="EZ145">
            <v>29</v>
          </cell>
          <cell r="FA145">
            <v>30</v>
          </cell>
          <cell r="FB145">
            <v>22</v>
          </cell>
          <cell r="FC145">
            <v>27</v>
          </cell>
          <cell r="FD145">
            <v>31</v>
          </cell>
          <cell r="FE145">
            <v>188</v>
          </cell>
          <cell r="FF145">
            <v>25</v>
          </cell>
          <cell r="FG145">
            <v>23</v>
          </cell>
          <cell r="FH145">
            <v>24</v>
          </cell>
          <cell r="FI145">
            <v>32</v>
          </cell>
          <cell r="FJ145">
            <v>29</v>
          </cell>
          <cell r="FK145">
            <v>26</v>
          </cell>
          <cell r="FL145">
            <v>29</v>
          </cell>
          <cell r="FM145">
            <v>188</v>
          </cell>
          <cell r="FN145">
            <v>13</v>
          </cell>
          <cell r="FO145">
            <v>30</v>
          </cell>
          <cell r="FP145">
            <v>27</v>
          </cell>
          <cell r="FQ145">
            <v>29</v>
          </cell>
          <cell r="FR145">
            <v>32</v>
          </cell>
          <cell r="FS145">
            <v>33</v>
          </cell>
          <cell r="FT145">
            <v>27</v>
          </cell>
          <cell r="FU145">
            <v>191</v>
          </cell>
          <cell r="FV145">
            <v>30</v>
          </cell>
          <cell r="FW145">
            <v>14</v>
          </cell>
          <cell r="FX145">
            <v>29</v>
          </cell>
          <cell r="FY145">
            <v>30</v>
          </cell>
          <cell r="FZ145">
            <v>30</v>
          </cell>
          <cell r="GA145">
            <v>31</v>
          </cell>
          <cell r="GB145">
            <v>32</v>
          </cell>
          <cell r="GC145">
            <v>196</v>
          </cell>
          <cell r="GD145">
            <v>30</v>
          </cell>
          <cell r="GE145">
            <v>30</v>
          </cell>
          <cell r="GF145">
            <v>15</v>
          </cell>
          <cell r="GG145">
            <v>29</v>
          </cell>
          <cell r="GH145">
            <v>29</v>
          </cell>
          <cell r="GI145">
            <v>27</v>
          </cell>
          <cell r="GJ145">
            <v>30</v>
          </cell>
          <cell r="GK145">
            <v>190</v>
          </cell>
          <cell r="GL145">
            <v>27</v>
          </cell>
          <cell r="GM145">
            <v>30</v>
          </cell>
          <cell r="GN145">
            <v>30</v>
          </cell>
          <cell r="GO145">
            <v>15</v>
          </cell>
          <cell r="GP145">
            <v>29</v>
          </cell>
          <cell r="GQ145">
            <v>29</v>
          </cell>
          <cell r="GR145">
            <v>27</v>
          </cell>
          <cell r="GS145">
            <v>187</v>
          </cell>
        </row>
        <row r="146">
          <cell r="A146">
            <v>3247</v>
          </cell>
          <cell r="B146" t="str">
            <v>St Peter's Church of England Primary School</v>
          </cell>
          <cell r="D146" t="str">
            <v>Academy</v>
          </cell>
          <cell r="E146">
            <v>287</v>
          </cell>
          <cell r="F146">
            <v>305</v>
          </cell>
          <cell r="G146">
            <v>41</v>
          </cell>
          <cell r="H146" t="str">
            <v>Harrogate 015</v>
          </cell>
          <cell r="I146" t="str">
            <v>North Yorkshire</v>
          </cell>
          <cell r="J146" t="str">
            <v>Leeds Diocese (CE)</v>
          </cell>
          <cell r="K146">
            <v>104</v>
          </cell>
          <cell r="L146">
            <v>0</v>
          </cell>
          <cell r="M146">
            <v>0</v>
          </cell>
          <cell r="N146">
            <v>104</v>
          </cell>
          <cell r="O146">
            <v>26</v>
          </cell>
          <cell r="P146">
            <v>8151315</v>
          </cell>
          <cell r="Q146" t="str">
            <v>Harrogate Town West</v>
          </cell>
          <cell r="R146" t="str">
            <v>Sue Turley</v>
          </cell>
          <cell r="S146">
            <v>10</v>
          </cell>
          <cell r="T146">
            <v>237</v>
          </cell>
          <cell r="U146">
            <v>48</v>
          </cell>
          <cell r="V146">
            <v>27</v>
          </cell>
          <cell r="W146">
            <v>34</v>
          </cell>
          <cell r="X146">
            <v>40</v>
          </cell>
          <cell r="Y146">
            <v>38</v>
          </cell>
          <cell r="Z146">
            <v>39</v>
          </cell>
          <cell r="AA146">
            <v>33</v>
          </cell>
          <cell r="AB146">
            <v>35</v>
          </cell>
          <cell r="AC146">
            <v>39</v>
          </cell>
          <cell r="AD146">
            <v>29</v>
          </cell>
          <cell r="AE146">
            <v>35</v>
          </cell>
          <cell r="AF146">
            <v>40</v>
          </cell>
          <cell r="AG146">
            <v>41</v>
          </cell>
          <cell r="AH146">
            <v>37</v>
          </cell>
          <cell r="AI146">
            <v>34</v>
          </cell>
          <cell r="AJ146">
            <v>39</v>
          </cell>
          <cell r="AK146">
            <v>40</v>
          </cell>
          <cell r="AL146">
            <v>26</v>
          </cell>
          <cell r="AM146">
            <v>37</v>
          </cell>
          <cell r="AN146">
            <v>40</v>
          </cell>
          <cell r="AO146">
            <v>40</v>
          </cell>
          <cell r="AP146">
            <v>38</v>
          </cell>
          <cell r="AQ146">
            <v>41</v>
          </cell>
          <cell r="AR146">
            <v>40</v>
          </cell>
          <cell r="AS146">
            <v>40</v>
          </cell>
          <cell r="AT146">
            <v>27</v>
          </cell>
          <cell r="AU146">
            <v>38</v>
          </cell>
          <cell r="AV146">
            <v>41</v>
          </cell>
          <cell r="AW146">
            <v>40</v>
          </cell>
          <cell r="AX146">
            <v>267</v>
          </cell>
          <cell r="AY146">
            <v>42</v>
          </cell>
          <cell r="AZ146">
            <v>41</v>
          </cell>
          <cell r="BA146">
            <v>40</v>
          </cell>
          <cell r="BB146">
            <v>38</v>
          </cell>
          <cell r="BC146">
            <v>33</v>
          </cell>
          <cell r="BD146">
            <v>36</v>
          </cell>
          <cell r="BE146">
            <v>42</v>
          </cell>
          <cell r="BF146">
            <v>42</v>
          </cell>
          <cell r="BG146">
            <v>41</v>
          </cell>
          <cell r="BH146">
            <v>40</v>
          </cell>
          <cell r="BI146">
            <v>39</v>
          </cell>
          <cell r="BJ146">
            <v>37</v>
          </cell>
          <cell r="BK146">
            <v>36</v>
          </cell>
          <cell r="BL146">
            <v>35</v>
          </cell>
          <cell r="BM146">
            <v>270</v>
          </cell>
          <cell r="BN146">
            <v>44</v>
          </cell>
          <cell r="BO146">
            <v>39</v>
          </cell>
          <cell r="BP146">
            <v>41</v>
          </cell>
          <cell r="BQ146">
            <v>40</v>
          </cell>
          <cell r="BR146">
            <v>41</v>
          </cell>
          <cell r="BS146">
            <v>38</v>
          </cell>
          <cell r="BT146">
            <v>39</v>
          </cell>
          <cell r="BU146">
            <v>282</v>
          </cell>
          <cell r="BV146">
            <v>38</v>
          </cell>
          <cell r="BW146">
            <v>43</v>
          </cell>
          <cell r="BX146">
            <v>40</v>
          </cell>
          <cell r="BY146">
            <v>40</v>
          </cell>
          <cell r="BZ146">
            <v>39</v>
          </cell>
          <cell r="CA146">
            <v>41</v>
          </cell>
          <cell r="CB146">
            <v>39</v>
          </cell>
          <cell r="CC146">
            <v>280</v>
          </cell>
          <cell r="CD146">
            <v>40</v>
          </cell>
          <cell r="CE146">
            <v>40</v>
          </cell>
          <cell r="CF146">
            <v>43</v>
          </cell>
          <cell r="CG146">
            <v>40</v>
          </cell>
          <cell r="CH146">
            <v>41</v>
          </cell>
          <cell r="CI146">
            <v>40</v>
          </cell>
          <cell r="CJ146">
            <v>41</v>
          </cell>
          <cell r="CK146">
            <v>285</v>
          </cell>
          <cell r="CL146">
            <v>41</v>
          </cell>
          <cell r="CM146">
            <v>39</v>
          </cell>
          <cell r="CN146">
            <v>42</v>
          </cell>
          <cell r="CO146">
            <v>42</v>
          </cell>
          <cell r="CP146">
            <v>42</v>
          </cell>
          <cell r="CQ146">
            <v>40</v>
          </cell>
          <cell r="CR146">
            <v>40</v>
          </cell>
          <cell r="CS146">
            <v>286</v>
          </cell>
          <cell r="CT146">
            <v>42</v>
          </cell>
          <cell r="CU146">
            <v>40</v>
          </cell>
          <cell r="CV146">
            <v>39</v>
          </cell>
          <cell r="CW146">
            <v>40</v>
          </cell>
          <cell r="CX146">
            <v>38</v>
          </cell>
          <cell r="CY146">
            <v>39</v>
          </cell>
          <cell r="CZ146">
            <v>40</v>
          </cell>
          <cell r="DA146">
            <v>278</v>
          </cell>
          <cell r="DB146">
            <v>35</v>
          </cell>
          <cell r="DC146">
            <v>44</v>
          </cell>
          <cell r="DD146">
            <v>41</v>
          </cell>
          <cell r="DE146">
            <v>39</v>
          </cell>
          <cell r="DF146">
            <v>40</v>
          </cell>
          <cell r="DG146">
            <v>40</v>
          </cell>
          <cell r="DH146">
            <v>41</v>
          </cell>
          <cell r="DI146">
            <v>280</v>
          </cell>
          <cell r="DJ146">
            <v>35</v>
          </cell>
          <cell r="DK146">
            <v>35</v>
          </cell>
          <cell r="DL146">
            <v>44</v>
          </cell>
          <cell r="DM146">
            <v>41</v>
          </cell>
          <cell r="DN146">
            <v>39</v>
          </cell>
          <cell r="DO146">
            <v>40</v>
          </cell>
          <cell r="DP146">
            <v>40</v>
          </cell>
          <cell r="DQ146">
            <v>274</v>
          </cell>
          <cell r="DR146">
            <v>34</v>
          </cell>
          <cell r="DS146">
            <v>36</v>
          </cell>
          <cell r="DT146">
            <v>39</v>
          </cell>
          <cell r="DU146">
            <v>46</v>
          </cell>
          <cell r="DV146">
            <v>40</v>
          </cell>
          <cell r="DW146">
            <v>41</v>
          </cell>
          <cell r="DX146">
            <v>40</v>
          </cell>
          <cell r="DY146">
            <v>276</v>
          </cell>
          <cell r="DZ146">
            <v>43</v>
          </cell>
          <cell r="EA146">
            <v>37</v>
          </cell>
          <cell r="EB146">
            <v>39</v>
          </cell>
          <cell r="EC146">
            <v>39</v>
          </cell>
          <cell r="ED146">
            <v>43</v>
          </cell>
          <cell r="EE146">
            <v>42</v>
          </cell>
          <cell r="EF146">
            <v>41</v>
          </cell>
          <cell r="EG146">
            <v>284</v>
          </cell>
          <cell r="EH146">
            <v>40</v>
          </cell>
          <cell r="EI146">
            <v>43</v>
          </cell>
          <cell r="EJ146">
            <v>35</v>
          </cell>
          <cell r="EK146">
            <v>37</v>
          </cell>
          <cell r="EL146">
            <v>39</v>
          </cell>
          <cell r="EM146">
            <v>43</v>
          </cell>
          <cell r="EN146">
            <v>41</v>
          </cell>
          <cell r="EO146">
            <v>278</v>
          </cell>
          <cell r="EP146">
            <v>29</v>
          </cell>
          <cell r="EQ146">
            <v>35</v>
          </cell>
          <cell r="ER146">
            <v>42</v>
          </cell>
          <cell r="ES146">
            <v>33</v>
          </cell>
          <cell r="ET146">
            <v>39</v>
          </cell>
          <cell r="EU146">
            <v>40</v>
          </cell>
          <cell r="EV146">
            <v>45</v>
          </cell>
          <cell r="EW146">
            <v>263</v>
          </cell>
          <cell r="EX146">
            <v>42</v>
          </cell>
          <cell r="EY146">
            <v>34</v>
          </cell>
          <cell r="EZ146">
            <v>41</v>
          </cell>
          <cell r="FA146">
            <v>41</v>
          </cell>
          <cell r="FB146">
            <v>39</v>
          </cell>
          <cell r="FC146">
            <v>41</v>
          </cell>
          <cell r="FD146">
            <v>43</v>
          </cell>
          <cell r="FE146">
            <v>281</v>
          </cell>
          <cell r="FF146">
            <v>32</v>
          </cell>
          <cell r="FG146">
            <v>41</v>
          </cell>
          <cell r="FH146">
            <v>37</v>
          </cell>
          <cell r="FI146">
            <v>38</v>
          </cell>
          <cell r="FJ146">
            <v>42</v>
          </cell>
          <cell r="FK146">
            <v>41</v>
          </cell>
          <cell r="FL146">
            <v>41</v>
          </cell>
          <cell r="FM146">
            <v>272</v>
          </cell>
          <cell r="FN146">
            <v>32</v>
          </cell>
          <cell r="FO146">
            <v>33</v>
          </cell>
          <cell r="FP146">
            <v>43</v>
          </cell>
          <cell r="FQ146">
            <v>41</v>
          </cell>
          <cell r="FR146">
            <v>40</v>
          </cell>
          <cell r="FS146">
            <v>42</v>
          </cell>
          <cell r="FT146">
            <v>41</v>
          </cell>
          <cell r="FU146">
            <v>272</v>
          </cell>
          <cell r="FV146">
            <v>29</v>
          </cell>
          <cell r="FW146">
            <v>32</v>
          </cell>
          <cell r="FX146">
            <v>33</v>
          </cell>
          <cell r="FY146">
            <v>43</v>
          </cell>
          <cell r="FZ146">
            <v>39</v>
          </cell>
          <cell r="GA146">
            <v>40</v>
          </cell>
          <cell r="GB146">
            <v>42</v>
          </cell>
          <cell r="GC146">
            <v>258</v>
          </cell>
          <cell r="GD146">
            <v>30</v>
          </cell>
          <cell r="GE146">
            <v>30</v>
          </cell>
          <cell r="GF146">
            <v>29</v>
          </cell>
          <cell r="GG146">
            <v>32</v>
          </cell>
          <cell r="GH146">
            <v>43</v>
          </cell>
          <cell r="GI146">
            <v>41</v>
          </cell>
          <cell r="GJ146">
            <v>41</v>
          </cell>
          <cell r="GK146">
            <v>246</v>
          </cell>
          <cell r="GL146">
            <v>18</v>
          </cell>
          <cell r="GM146">
            <v>30</v>
          </cell>
          <cell r="GN146">
            <v>30</v>
          </cell>
          <cell r="GO146">
            <v>29</v>
          </cell>
          <cell r="GP146">
            <v>32</v>
          </cell>
          <cell r="GQ146">
            <v>43</v>
          </cell>
          <cell r="GR146">
            <v>41</v>
          </cell>
          <cell r="GS146">
            <v>223</v>
          </cell>
        </row>
        <row r="147">
          <cell r="A147">
            <v>3377</v>
          </cell>
          <cell r="B147" t="str">
            <v>St Robert's Catholic Primary School, A Voluntary Academy</v>
          </cell>
          <cell r="D147" t="str">
            <v>Academy</v>
          </cell>
          <cell r="E147">
            <v>280</v>
          </cell>
          <cell r="F147">
            <v>300</v>
          </cell>
          <cell r="G147">
            <v>40</v>
          </cell>
          <cell r="H147" t="str">
            <v>Harrogate 013</v>
          </cell>
          <cell r="I147" t="str">
            <v>North Yorkshire</v>
          </cell>
          <cell r="J147" t="str">
            <v>Leeds Catholic</v>
          </cell>
          <cell r="K147">
            <v>0</v>
          </cell>
          <cell r="L147">
            <v>0</v>
          </cell>
          <cell r="M147">
            <v>0</v>
          </cell>
          <cell r="N147">
            <v>0</v>
          </cell>
          <cell r="O147">
            <v>0</v>
          </cell>
          <cell r="P147">
            <v>8152612</v>
          </cell>
          <cell r="Q147" t="str">
            <v>Harrogate Town East</v>
          </cell>
          <cell r="R147" t="str">
            <v>Sue Turley</v>
          </cell>
          <cell r="S147">
            <v>0</v>
          </cell>
          <cell r="T147">
            <v>269</v>
          </cell>
          <cell r="U147">
            <v>0</v>
          </cell>
          <cell r="V147">
            <v>30</v>
          </cell>
          <cell r="W147">
            <v>31</v>
          </cell>
          <cell r="X147">
            <v>35</v>
          </cell>
          <cell r="Y147">
            <v>42</v>
          </cell>
          <cell r="Z147">
            <v>44</v>
          </cell>
          <cell r="AA147">
            <v>44</v>
          </cell>
          <cell r="AB147">
            <v>42</v>
          </cell>
          <cell r="AC147">
            <v>36</v>
          </cell>
          <cell r="AD147">
            <v>31</v>
          </cell>
          <cell r="AE147">
            <v>33</v>
          </cell>
          <cell r="AF147">
            <v>37</v>
          </cell>
          <cell r="AG147">
            <v>44</v>
          </cell>
          <cell r="AH147">
            <v>46</v>
          </cell>
          <cell r="AI147">
            <v>43</v>
          </cell>
          <cell r="AJ147">
            <v>34</v>
          </cell>
          <cell r="AK147">
            <v>36</v>
          </cell>
          <cell r="AL147">
            <v>35</v>
          </cell>
          <cell r="AM147">
            <v>33</v>
          </cell>
          <cell r="AN147">
            <v>40</v>
          </cell>
          <cell r="AO147">
            <v>47</v>
          </cell>
          <cell r="AP147">
            <v>52</v>
          </cell>
          <cell r="AQ147">
            <v>32</v>
          </cell>
          <cell r="AR147">
            <v>37</v>
          </cell>
          <cell r="AS147">
            <v>40</v>
          </cell>
          <cell r="AT147">
            <v>37</v>
          </cell>
          <cell r="AU147">
            <v>38</v>
          </cell>
          <cell r="AV147">
            <v>39</v>
          </cell>
          <cell r="AW147">
            <v>48</v>
          </cell>
          <cell r="AX147">
            <v>271</v>
          </cell>
          <cell r="AY147">
            <v>39</v>
          </cell>
          <cell r="AZ147">
            <v>35</v>
          </cell>
          <cell r="BA147">
            <v>39</v>
          </cell>
          <cell r="BB147">
            <v>46</v>
          </cell>
          <cell r="BC147">
            <v>42</v>
          </cell>
          <cell r="BD147">
            <v>40</v>
          </cell>
          <cell r="BE147">
            <v>45</v>
          </cell>
          <cell r="BF147">
            <v>40</v>
          </cell>
          <cell r="BG147">
            <v>40</v>
          </cell>
          <cell r="BH147">
            <v>36</v>
          </cell>
          <cell r="BI147">
            <v>38</v>
          </cell>
          <cell r="BJ147">
            <v>46</v>
          </cell>
          <cell r="BK147">
            <v>44</v>
          </cell>
          <cell r="BL147">
            <v>39</v>
          </cell>
          <cell r="BM147">
            <v>283</v>
          </cell>
          <cell r="BN147">
            <v>40</v>
          </cell>
          <cell r="BO147">
            <v>39</v>
          </cell>
          <cell r="BP147">
            <v>38</v>
          </cell>
          <cell r="BQ147">
            <v>38</v>
          </cell>
          <cell r="BR147">
            <v>40</v>
          </cell>
          <cell r="BS147">
            <v>44</v>
          </cell>
          <cell r="BT147">
            <v>44</v>
          </cell>
          <cell r="BU147">
            <v>283</v>
          </cell>
          <cell r="BV147">
            <v>31</v>
          </cell>
          <cell r="BW147">
            <v>46</v>
          </cell>
          <cell r="BX147">
            <v>43</v>
          </cell>
          <cell r="BY147">
            <v>43</v>
          </cell>
          <cell r="BZ147">
            <v>38</v>
          </cell>
          <cell r="CA147">
            <v>45</v>
          </cell>
          <cell r="CB147">
            <v>44</v>
          </cell>
          <cell r="CC147">
            <v>290</v>
          </cell>
          <cell r="CD147">
            <v>41</v>
          </cell>
          <cell r="CE147">
            <v>29</v>
          </cell>
          <cell r="CF147">
            <v>45</v>
          </cell>
          <cell r="CG147">
            <v>40</v>
          </cell>
          <cell r="CH147">
            <v>43</v>
          </cell>
          <cell r="CI147">
            <v>37</v>
          </cell>
          <cell r="CJ147">
            <v>42</v>
          </cell>
          <cell r="CK147">
            <v>277</v>
          </cell>
          <cell r="CL147">
            <v>40</v>
          </cell>
          <cell r="CM147">
            <v>42</v>
          </cell>
          <cell r="CN147">
            <v>30</v>
          </cell>
          <cell r="CO147">
            <v>46</v>
          </cell>
          <cell r="CP147">
            <v>43</v>
          </cell>
          <cell r="CQ147">
            <v>42</v>
          </cell>
          <cell r="CR147">
            <v>40</v>
          </cell>
          <cell r="CS147">
            <v>283</v>
          </cell>
          <cell r="CT147">
            <v>41</v>
          </cell>
          <cell r="CU147">
            <v>39</v>
          </cell>
          <cell r="CV147">
            <v>40</v>
          </cell>
          <cell r="CW147">
            <v>33</v>
          </cell>
          <cell r="CX147">
            <v>45</v>
          </cell>
          <cell r="CY147">
            <v>43</v>
          </cell>
          <cell r="CZ147">
            <v>41</v>
          </cell>
          <cell r="DA147">
            <v>282</v>
          </cell>
          <cell r="DB147">
            <v>39</v>
          </cell>
          <cell r="DC147">
            <v>41</v>
          </cell>
          <cell r="DD147">
            <v>38</v>
          </cell>
          <cell r="DE147">
            <v>38</v>
          </cell>
          <cell r="DF147">
            <v>33</v>
          </cell>
          <cell r="DG147">
            <v>46</v>
          </cell>
          <cell r="DH147">
            <v>44</v>
          </cell>
          <cell r="DI147">
            <v>279</v>
          </cell>
          <cell r="DJ147">
            <v>32</v>
          </cell>
          <cell r="DK147">
            <v>38</v>
          </cell>
          <cell r="DL147">
            <v>42</v>
          </cell>
          <cell r="DM147">
            <v>36</v>
          </cell>
          <cell r="DN147">
            <v>41</v>
          </cell>
          <cell r="DO147">
            <v>32</v>
          </cell>
          <cell r="DP147">
            <v>46</v>
          </cell>
          <cell r="DQ147">
            <v>267</v>
          </cell>
          <cell r="DR147">
            <v>36</v>
          </cell>
          <cell r="DS147">
            <v>33</v>
          </cell>
          <cell r="DT147">
            <v>39</v>
          </cell>
          <cell r="DU147">
            <v>42</v>
          </cell>
          <cell r="DV147">
            <v>40</v>
          </cell>
          <cell r="DW147">
            <v>49</v>
          </cell>
          <cell r="DX147">
            <v>31</v>
          </cell>
          <cell r="DY147">
            <v>270</v>
          </cell>
          <cell r="DZ147">
            <v>36</v>
          </cell>
          <cell r="EA147">
            <v>36</v>
          </cell>
          <cell r="EB147">
            <v>32</v>
          </cell>
          <cell r="EC147">
            <v>41</v>
          </cell>
          <cell r="ED147">
            <v>43</v>
          </cell>
          <cell r="EE147">
            <v>40</v>
          </cell>
          <cell r="EF147">
            <v>48</v>
          </cell>
          <cell r="EG147">
            <v>276</v>
          </cell>
          <cell r="EH147">
            <v>38</v>
          </cell>
          <cell r="EI147">
            <v>37</v>
          </cell>
          <cell r="EJ147">
            <v>37</v>
          </cell>
          <cell r="EK147">
            <v>35</v>
          </cell>
          <cell r="EL147">
            <v>39</v>
          </cell>
          <cell r="EM147">
            <v>45</v>
          </cell>
          <cell r="EN147">
            <v>40</v>
          </cell>
          <cell r="EO147">
            <v>271</v>
          </cell>
          <cell r="EP147">
            <v>39</v>
          </cell>
          <cell r="EQ147">
            <v>38</v>
          </cell>
          <cell r="ER147">
            <v>37</v>
          </cell>
          <cell r="ES147">
            <v>39</v>
          </cell>
          <cell r="ET147">
            <v>35</v>
          </cell>
          <cell r="EU147">
            <v>42</v>
          </cell>
          <cell r="EV147">
            <v>47</v>
          </cell>
          <cell r="EW147">
            <v>277</v>
          </cell>
          <cell r="EX147">
            <v>36</v>
          </cell>
          <cell r="EY147">
            <v>41</v>
          </cell>
          <cell r="EZ147">
            <v>39</v>
          </cell>
          <cell r="FA147">
            <v>41</v>
          </cell>
          <cell r="FB147">
            <v>45</v>
          </cell>
          <cell r="FC147">
            <v>36</v>
          </cell>
          <cell r="FD147">
            <v>45</v>
          </cell>
          <cell r="FE147">
            <v>283</v>
          </cell>
          <cell r="FF147">
            <v>34</v>
          </cell>
          <cell r="FG147">
            <v>41</v>
          </cell>
          <cell r="FH147">
            <v>40</v>
          </cell>
          <cell r="FI147">
            <v>43</v>
          </cell>
          <cell r="FJ147">
            <v>45</v>
          </cell>
          <cell r="FK147">
            <v>50</v>
          </cell>
          <cell r="FL147">
            <v>41</v>
          </cell>
          <cell r="FM147">
            <v>294</v>
          </cell>
          <cell r="FN147">
            <v>37</v>
          </cell>
          <cell r="FO147">
            <v>35</v>
          </cell>
          <cell r="FP147">
            <v>40</v>
          </cell>
          <cell r="FQ147">
            <v>42</v>
          </cell>
          <cell r="FR147">
            <v>47</v>
          </cell>
          <cell r="FS147">
            <v>45</v>
          </cell>
          <cell r="FT147">
            <v>50</v>
          </cell>
          <cell r="FU147">
            <v>296</v>
          </cell>
          <cell r="FV147">
            <v>28</v>
          </cell>
          <cell r="FW147">
            <v>40</v>
          </cell>
          <cell r="FX147">
            <v>37</v>
          </cell>
          <cell r="FY147">
            <v>42</v>
          </cell>
          <cell r="FZ147">
            <v>47</v>
          </cell>
          <cell r="GA147">
            <v>48</v>
          </cell>
          <cell r="GB147">
            <v>45</v>
          </cell>
          <cell r="GC147">
            <v>287</v>
          </cell>
          <cell r="GD147">
            <v>27</v>
          </cell>
          <cell r="GE147">
            <v>30</v>
          </cell>
          <cell r="GF147">
            <v>38</v>
          </cell>
          <cell r="GG147">
            <v>38</v>
          </cell>
          <cell r="GH147">
            <v>40</v>
          </cell>
          <cell r="GI147">
            <v>49</v>
          </cell>
          <cell r="GJ147">
            <v>47</v>
          </cell>
          <cell r="GK147">
            <v>269</v>
          </cell>
          <cell r="GL147">
            <v>27</v>
          </cell>
          <cell r="GM147">
            <v>27</v>
          </cell>
          <cell r="GN147">
            <v>30</v>
          </cell>
          <cell r="GO147">
            <v>38</v>
          </cell>
          <cell r="GP147">
            <v>38</v>
          </cell>
          <cell r="GQ147">
            <v>40</v>
          </cell>
          <cell r="GR147">
            <v>49</v>
          </cell>
          <cell r="GS147">
            <v>249</v>
          </cell>
        </row>
        <row r="148">
          <cell r="A148">
            <v>3372</v>
          </cell>
          <cell r="B148" t="str">
            <v>St Wilfrid's Catholic Primary School, a Voluntary Academy</v>
          </cell>
          <cell r="D148" t="str">
            <v>Academy</v>
          </cell>
          <cell r="E148">
            <v>140</v>
          </cell>
          <cell r="F148">
            <v>150</v>
          </cell>
          <cell r="G148">
            <v>20</v>
          </cell>
          <cell r="H148" t="str">
            <v>Harrogate 002</v>
          </cell>
          <cell r="I148" t="str">
            <v>North Yorkshire</v>
          </cell>
          <cell r="J148" t="str">
            <v>Leeds Catholic</v>
          </cell>
          <cell r="K148">
            <v>0</v>
          </cell>
          <cell r="L148">
            <v>0</v>
          </cell>
          <cell r="M148">
            <v>0</v>
          </cell>
          <cell r="N148">
            <v>0</v>
          </cell>
          <cell r="O148">
            <v>0</v>
          </cell>
          <cell r="P148">
            <v>8151328</v>
          </cell>
          <cell r="Q148" t="str">
            <v>Ripon City</v>
          </cell>
          <cell r="R148" t="str">
            <v>Sue Turley</v>
          </cell>
          <cell r="S148">
            <v>0</v>
          </cell>
          <cell r="T148">
            <v>147</v>
          </cell>
          <cell r="U148">
            <v>0</v>
          </cell>
          <cell r="V148">
            <v>22</v>
          </cell>
          <cell r="W148">
            <v>19</v>
          </cell>
          <cell r="X148">
            <v>25</v>
          </cell>
          <cell r="Y148">
            <v>29</v>
          </cell>
          <cell r="Z148">
            <v>24</v>
          </cell>
          <cell r="AA148">
            <v>16</v>
          </cell>
          <cell r="AB148">
            <v>18</v>
          </cell>
          <cell r="AC148">
            <v>22</v>
          </cell>
          <cell r="AD148">
            <v>24</v>
          </cell>
          <cell r="AE148">
            <v>18</v>
          </cell>
          <cell r="AF148">
            <v>25</v>
          </cell>
          <cell r="AG148">
            <v>29</v>
          </cell>
          <cell r="AH148">
            <v>25</v>
          </cell>
          <cell r="AI148">
            <v>17</v>
          </cell>
          <cell r="AJ148">
            <v>18</v>
          </cell>
          <cell r="AK148">
            <v>22</v>
          </cell>
          <cell r="AL148">
            <v>22</v>
          </cell>
          <cell r="AM148">
            <v>19</v>
          </cell>
          <cell r="AN148">
            <v>25</v>
          </cell>
          <cell r="AO148">
            <v>25</v>
          </cell>
          <cell r="AP148">
            <v>25</v>
          </cell>
          <cell r="AQ148">
            <v>21</v>
          </cell>
          <cell r="AR148">
            <v>18</v>
          </cell>
          <cell r="AS148">
            <v>23</v>
          </cell>
          <cell r="AT148">
            <v>23</v>
          </cell>
          <cell r="AU148">
            <v>22</v>
          </cell>
          <cell r="AV148">
            <v>28</v>
          </cell>
          <cell r="AW148">
            <v>24</v>
          </cell>
          <cell r="AX148">
            <v>159</v>
          </cell>
          <cell r="AY148">
            <v>18</v>
          </cell>
          <cell r="AZ148">
            <v>22</v>
          </cell>
          <cell r="BA148">
            <v>19</v>
          </cell>
          <cell r="BB148">
            <v>23</v>
          </cell>
          <cell r="BC148">
            <v>25</v>
          </cell>
          <cell r="BD148">
            <v>23</v>
          </cell>
          <cell r="BE148">
            <v>26</v>
          </cell>
          <cell r="BF148">
            <v>21</v>
          </cell>
          <cell r="BG148">
            <v>16</v>
          </cell>
          <cell r="BH148">
            <v>20</v>
          </cell>
          <cell r="BI148">
            <v>19</v>
          </cell>
          <cell r="BJ148">
            <v>24</v>
          </cell>
          <cell r="BK148">
            <v>27</v>
          </cell>
          <cell r="BL148">
            <v>25</v>
          </cell>
          <cell r="BM148">
            <v>152</v>
          </cell>
          <cell r="BN148">
            <v>21</v>
          </cell>
          <cell r="BO148">
            <v>20</v>
          </cell>
          <cell r="BP148">
            <v>15</v>
          </cell>
          <cell r="BQ148">
            <v>22</v>
          </cell>
          <cell r="BR148">
            <v>20</v>
          </cell>
          <cell r="BS148">
            <v>26</v>
          </cell>
          <cell r="BT148">
            <v>27</v>
          </cell>
          <cell r="BU148">
            <v>151</v>
          </cell>
          <cell r="BV148">
            <v>18</v>
          </cell>
          <cell r="BW148">
            <v>20</v>
          </cell>
          <cell r="BX148">
            <v>21</v>
          </cell>
          <cell r="BY148">
            <v>17</v>
          </cell>
          <cell r="BZ148">
            <v>22</v>
          </cell>
          <cell r="CA148">
            <v>19</v>
          </cell>
          <cell r="CB148">
            <v>25</v>
          </cell>
          <cell r="CC148">
            <v>142</v>
          </cell>
          <cell r="CD148">
            <v>20</v>
          </cell>
          <cell r="CE148">
            <v>19</v>
          </cell>
          <cell r="CF148">
            <v>20</v>
          </cell>
          <cell r="CG148">
            <v>22</v>
          </cell>
          <cell r="CH148">
            <v>17</v>
          </cell>
          <cell r="CI148">
            <v>21</v>
          </cell>
          <cell r="CJ148">
            <v>21</v>
          </cell>
          <cell r="CK148">
            <v>140</v>
          </cell>
          <cell r="CL148">
            <v>19</v>
          </cell>
          <cell r="CM148">
            <v>20</v>
          </cell>
          <cell r="CN148">
            <v>16</v>
          </cell>
          <cell r="CO148">
            <v>21</v>
          </cell>
          <cell r="CP148">
            <v>21</v>
          </cell>
          <cell r="CQ148">
            <v>16</v>
          </cell>
          <cell r="CR148">
            <v>22</v>
          </cell>
          <cell r="CS148">
            <v>135</v>
          </cell>
          <cell r="CT148">
            <v>19</v>
          </cell>
          <cell r="CU148">
            <v>20</v>
          </cell>
          <cell r="CV148">
            <v>21</v>
          </cell>
          <cell r="CW148">
            <v>18</v>
          </cell>
          <cell r="CX148">
            <v>20</v>
          </cell>
          <cell r="CY148">
            <v>21</v>
          </cell>
          <cell r="CZ148">
            <v>18</v>
          </cell>
          <cell r="DA148">
            <v>137</v>
          </cell>
          <cell r="DB148">
            <v>19</v>
          </cell>
          <cell r="DC148">
            <v>19</v>
          </cell>
          <cell r="DD148">
            <v>21</v>
          </cell>
          <cell r="DE148">
            <v>21</v>
          </cell>
          <cell r="DF148">
            <v>19</v>
          </cell>
          <cell r="DG148">
            <v>22</v>
          </cell>
          <cell r="DH148">
            <v>21</v>
          </cell>
          <cell r="DI148">
            <v>142</v>
          </cell>
          <cell r="DJ148">
            <v>19</v>
          </cell>
          <cell r="DK148">
            <v>17</v>
          </cell>
          <cell r="DL148">
            <v>21</v>
          </cell>
          <cell r="DM148">
            <v>19</v>
          </cell>
          <cell r="DN148">
            <v>21</v>
          </cell>
          <cell r="DO148">
            <v>19</v>
          </cell>
          <cell r="DP148">
            <v>22</v>
          </cell>
          <cell r="DQ148">
            <v>138</v>
          </cell>
          <cell r="DR148">
            <v>14</v>
          </cell>
          <cell r="DS148">
            <v>21</v>
          </cell>
          <cell r="DT148">
            <v>17</v>
          </cell>
          <cell r="DU148">
            <v>18</v>
          </cell>
          <cell r="DV148">
            <v>18</v>
          </cell>
          <cell r="DW148">
            <v>22</v>
          </cell>
          <cell r="DX148">
            <v>19</v>
          </cell>
          <cell r="DY148">
            <v>129</v>
          </cell>
          <cell r="DZ148">
            <v>24</v>
          </cell>
          <cell r="EA148">
            <v>16</v>
          </cell>
          <cell r="EB148">
            <v>21</v>
          </cell>
          <cell r="EC148">
            <v>13</v>
          </cell>
          <cell r="ED148">
            <v>20</v>
          </cell>
          <cell r="EE148">
            <v>19</v>
          </cell>
          <cell r="EF148">
            <v>23</v>
          </cell>
          <cell r="EG148">
            <v>136</v>
          </cell>
          <cell r="EH148">
            <v>20</v>
          </cell>
          <cell r="EI148">
            <v>26</v>
          </cell>
          <cell r="EJ148">
            <v>15</v>
          </cell>
          <cell r="EK148">
            <v>21</v>
          </cell>
          <cell r="EL148">
            <v>16</v>
          </cell>
          <cell r="EM148">
            <v>23</v>
          </cell>
          <cell r="EN148">
            <v>22</v>
          </cell>
          <cell r="EO148">
            <v>143</v>
          </cell>
          <cell r="EP148">
            <v>19</v>
          </cell>
          <cell r="EQ148">
            <v>20</v>
          </cell>
          <cell r="ER148">
            <v>26</v>
          </cell>
          <cell r="ES148">
            <v>16</v>
          </cell>
          <cell r="ET148">
            <v>24</v>
          </cell>
          <cell r="EU148">
            <v>15</v>
          </cell>
          <cell r="EV148">
            <v>25</v>
          </cell>
          <cell r="EW148">
            <v>145</v>
          </cell>
          <cell r="EX148">
            <v>20</v>
          </cell>
          <cell r="EY148">
            <v>21</v>
          </cell>
          <cell r="EZ148">
            <v>20</v>
          </cell>
          <cell r="FA148">
            <v>26</v>
          </cell>
          <cell r="FB148">
            <v>20</v>
          </cell>
          <cell r="FC148">
            <v>22</v>
          </cell>
          <cell r="FD148">
            <v>17</v>
          </cell>
          <cell r="FE148">
            <v>146</v>
          </cell>
          <cell r="FF148">
            <v>20</v>
          </cell>
          <cell r="FG148">
            <v>21</v>
          </cell>
          <cell r="FH148">
            <v>19</v>
          </cell>
          <cell r="FI148">
            <v>20</v>
          </cell>
          <cell r="FJ148">
            <v>22</v>
          </cell>
          <cell r="FK148">
            <v>20</v>
          </cell>
          <cell r="FL148">
            <v>21</v>
          </cell>
          <cell r="FM148">
            <v>143</v>
          </cell>
          <cell r="FN148">
            <v>16</v>
          </cell>
          <cell r="FO148">
            <v>20</v>
          </cell>
          <cell r="FP148">
            <v>22</v>
          </cell>
          <cell r="FQ148">
            <v>20</v>
          </cell>
          <cell r="FR148">
            <v>20</v>
          </cell>
          <cell r="FS148">
            <v>23</v>
          </cell>
          <cell r="FT148">
            <v>20</v>
          </cell>
          <cell r="FU148">
            <v>141</v>
          </cell>
          <cell r="FV148">
            <v>19</v>
          </cell>
          <cell r="FW148">
            <v>17</v>
          </cell>
          <cell r="FX148">
            <v>22</v>
          </cell>
          <cell r="FY148">
            <v>21</v>
          </cell>
          <cell r="FZ148">
            <v>20</v>
          </cell>
          <cell r="GA148">
            <v>21</v>
          </cell>
          <cell r="GB148">
            <v>23</v>
          </cell>
          <cell r="GC148">
            <v>143</v>
          </cell>
          <cell r="GD148">
            <v>21</v>
          </cell>
          <cell r="GE148">
            <v>20</v>
          </cell>
          <cell r="GF148">
            <v>20</v>
          </cell>
          <cell r="GG148">
            <v>22</v>
          </cell>
          <cell r="GH148">
            <v>22</v>
          </cell>
          <cell r="GI148">
            <v>19</v>
          </cell>
          <cell r="GJ148">
            <v>22</v>
          </cell>
          <cell r="GK148">
            <v>146</v>
          </cell>
          <cell r="GL148">
            <v>17</v>
          </cell>
          <cell r="GM148">
            <v>21</v>
          </cell>
          <cell r="GN148">
            <v>20</v>
          </cell>
          <cell r="GO148">
            <v>20</v>
          </cell>
          <cell r="GP148">
            <v>22</v>
          </cell>
          <cell r="GQ148">
            <v>22</v>
          </cell>
          <cell r="GR148">
            <v>19</v>
          </cell>
          <cell r="GS148">
            <v>141</v>
          </cell>
        </row>
        <row r="149">
          <cell r="A149">
            <v>2011</v>
          </cell>
          <cell r="B149" t="str">
            <v>Starbeck Primary Academy</v>
          </cell>
          <cell r="C149">
            <v>2332</v>
          </cell>
          <cell r="D149" t="str">
            <v>Academy</v>
          </cell>
          <cell r="E149">
            <v>262</v>
          </cell>
          <cell r="F149">
            <v>293</v>
          </cell>
          <cell r="G149">
            <v>41</v>
          </cell>
          <cell r="H149" t="str">
            <v>Harrogate 014</v>
          </cell>
          <cell r="I149" t="str">
            <v>North Yorkshire</v>
          </cell>
          <cell r="J149" t="str">
            <v>N/A</v>
          </cell>
          <cell r="K149">
            <v>86</v>
          </cell>
          <cell r="L149">
            <v>0</v>
          </cell>
          <cell r="M149">
            <v>0</v>
          </cell>
          <cell r="N149">
            <v>86</v>
          </cell>
          <cell r="O149">
            <v>21.5</v>
          </cell>
          <cell r="P149">
            <v>8152612</v>
          </cell>
          <cell r="Q149" t="str">
            <v>Harrogate Town East</v>
          </cell>
          <cell r="R149" t="str">
            <v>Sue Turley</v>
          </cell>
          <cell r="S149">
            <v>169</v>
          </cell>
          <cell r="T149">
            <v>49</v>
          </cell>
          <cell r="U149">
            <v>498</v>
          </cell>
          <cell r="V149">
            <v>30</v>
          </cell>
          <cell r="W149">
            <v>46</v>
          </cell>
          <cell r="X149">
            <v>34</v>
          </cell>
          <cell r="Y149">
            <v>45</v>
          </cell>
          <cell r="Z149">
            <v>53</v>
          </cell>
          <cell r="AA149">
            <v>52</v>
          </cell>
          <cell r="AB149">
            <v>51</v>
          </cell>
          <cell r="AC149">
            <v>25</v>
          </cell>
          <cell r="AD149">
            <v>37</v>
          </cell>
          <cell r="AE149">
            <v>47</v>
          </cell>
          <cell r="AF149">
            <v>36</v>
          </cell>
          <cell r="AG149">
            <v>43</v>
          </cell>
          <cell r="AH149">
            <v>53</v>
          </cell>
          <cell r="AI149">
            <v>54</v>
          </cell>
          <cell r="AJ149">
            <v>27</v>
          </cell>
          <cell r="AK149">
            <v>29</v>
          </cell>
          <cell r="AL149">
            <v>32</v>
          </cell>
          <cell r="AM149">
            <v>48</v>
          </cell>
          <cell r="AN149">
            <v>36</v>
          </cell>
          <cell r="AO149">
            <v>49</v>
          </cell>
          <cell r="AP149">
            <v>54</v>
          </cell>
          <cell r="AQ149">
            <v>27</v>
          </cell>
          <cell r="AR149">
            <v>30</v>
          </cell>
          <cell r="AS149">
            <v>25</v>
          </cell>
          <cell r="AT149">
            <v>33</v>
          </cell>
          <cell r="AU149">
            <v>49</v>
          </cell>
          <cell r="AV149">
            <v>38</v>
          </cell>
          <cell r="AW149">
            <v>50</v>
          </cell>
          <cell r="AX149">
            <v>252</v>
          </cell>
          <cell r="AY149">
            <v>31</v>
          </cell>
          <cell r="AZ149">
            <v>26</v>
          </cell>
          <cell r="BA149">
            <v>30</v>
          </cell>
          <cell r="BB149">
            <v>27</v>
          </cell>
          <cell r="BC149">
            <v>34</v>
          </cell>
          <cell r="BD149">
            <v>46</v>
          </cell>
          <cell r="BE149">
            <v>40</v>
          </cell>
          <cell r="BF149">
            <v>39</v>
          </cell>
          <cell r="BG149">
            <v>27</v>
          </cell>
          <cell r="BH149">
            <v>27</v>
          </cell>
          <cell r="BI149">
            <v>27</v>
          </cell>
          <cell r="BJ149">
            <v>28</v>
          </cell>
          <cell r="BK149">
            <v>36</v>
          </cell>
          <cell r="BL149">
            <v>45</v>
          </cell>
          <cell r="BM149">
            <v>229</v>
          </cell>
          <cell r="BN149">
            <v>45</v>
          </cell>
          <cell r="BO149">
            <v>37</v>
          </cell>
          <cell r="BP149">
            <v>27</v>
          </cell>
          <cell r="BQ149">
            <v>24</v>
          </cell>
          <cell r="BR149">
            <v>29</v>
          </cell>
          <cell r="BS149">
            <v>27</v>
          </cell>
          <cell r="BT149">
            <v>32</v>
          </cell>
          <cell r="BU149">
            <v>221</v>
          </cell>
          <cell r="BV149">
            <v>38</v>
          </cell>
          <cell r="BW149">
            <v>45</v>
          </cell>
          <cell r="BX149">
            <v>35</v>
          </cell>
          <cell r="BY149">
            <v>27</v>
          </cell>
          <cell r="BZ149">
            <v>27</v>
          </cell>
          <cell r="CA149">
            <v>30</v>
          </cell>
          <cell r="CB149">
            <v>25</v>
          </cell>
          <cell r="CC149">
            <v>227</v>
          </cell>
          <cell r="CD149">
            <v>32</v>
          </cell>
          <cell r="CE149">
            <v>32</v>
          </cell>
          <cell r="CF149">
            <v>40</v>
          </cell>
          <cell r="CG149">
            <v>30</v>
          </cell>
          <cell r="CH149">
            <v>25</v>
          </cell>
          <cell r="CI149">
            <v>24</v>
          </cell>
          <cell r="CJ149">
            <v>30</v>
          </cell>
          <cell r="CK149">
            <v>213</v>
          </cell>
          <cell r="CL149">
            <v>44</v>
          </cell>
          <cell r="CM149">
            <v>31</v>
          </cell>
          <cell r="CN149">
            <v>32</v>
          </cell>
          <cell r="CO149">
            <v>36</v>
          </cell>
          <cell r="CP149">
            <v>32</v>
          </cell>
          <cell r="CQ149">
            <v>27</v>
          </cell>
          <cell r="CR149">
            <v>24</v>
          </cell>
          <cell r="CS149">
            <v>226</v>
          </cell>
          <cell r="CT149">
            <v>34</v>
          </cell>
          <cell r="CU149">
            <v>45</v>
          </cell>
          <cell r="CV149">
            <v>31</v>
          </cell>
          <cell r="CW149">
            <v>32</v>
          </cell>
          <cell r="CX149">
            <v>33</v>
          </cell>
          <cell r="CY149">
            <v>33</v>
          </cell>
          <cell r="CZ149">
            <v>24</v>
          </cell>
          <cell r="DA149">
            <v>232</v>
          </cell>
          <cell r="DB149">
            <v>30</v>
          </cell>
          <cell r="DC149">
            <v>32</v>
          </cell>
          <cell r="DD149">
            <v>46</v>
          </cell>
          <cell r="DE149">
            <v>29</v>
          </cell>
          <cell r="DF149">
            <v>30</v>
          </cell>
          <cell r="DG149">
            <v>33</v>
          </cell>
          <cell r="DH149">
            <v>32</v>
          </cell>
          <cell r="DI149">
            <v>232</v>
          </cell>
          <cell r="DJ149">
            <v>31</v>
          </cell>
          <cell r="DK149">
            <v>29</v>
          </cell>
          <cell r="DL149">
            <v>27</v>
          </cell>
          <cell r="DM149">
            <v>45</v>
          </cell>
          <cell r="DN149">
            <v>27</v>
          </cell>
          <cell r="DO149">
            <v>31</v>
          </cell>
          <cell r="DP149">
            <v>30</v>
          </cell>
          <cell r="DQ149">
            <v>220</v>
          </cell>
          <cell r="DR149">
            <v>22</v>
          </cell>
          <cell r="DS149">
            <v>32</v>
          </cell>
          <cell r="DT149">
            <v>22</v>
          </cell>
          <cell r="DU149">
            <v>20</v>
          </cell>
          <cell r="DV149">
            <v>40</v>
          </cell>
          <cell r="DW149">
            <v>23</v>
          </cell>
          <cell r="DX149">
            <v>28</v>
          </cell>
          <cell r="DY149">
            <v>187</v>
          </cell>
          <cell r="DZ149">
            <v>26</v>
          </cell>
          <cell r="EA149">
            <v>22</v>
          </cell>
          <cell r="EB149">
            <v>33</v>
          </cell>
          <cell r="EC149">
            <v>24</v>
          </cell>
          <cell r="ED149">
            <v>22</v>
          </cell>
          <cell r="EE149">
            <v>41</v>
          </cell>
          <cell r="EF149">
            <v>24</v>
          </cell>
          <cell r="EG149">
            <v>192</v>
          </cell>
          <cell r="EH149">
            <v>17</v>
          </cell>
          <cell r="EI149">
            <v>28</v>
          </cell>
          <cell r="EJ149">
            <v>24</v>
          </cell>
          <cell r="EK149">
            <v>32</v>
          </cell>
          <cell r="EL149">
            <v>27</v>
          </cell>
          <cell r="EM149">
            <v>21</v>
          </cell>
          <cell r="EN149">
            <v>41</v>
          </cell>
          <cell r="EO149">
            <v>190</v>
          </cell>
          <cell r="EP149">
            <v>31</v>
          </cell>
          <cell r="EQ149">
            <v>19</v>
          </cell>
          <cell r="ER149">
            <v>28</v>
          </cell>
          <cell r="ES149">
            <v>25</v>
          </cell>
          <cell r="ET149">
            <v>31</v>
          </cell>
          <cell r="EU149">
            <v>25</v>
          </cell>
          <cell r="EV149">
            <v>21</v>
          </cell>
          <cell r="EW149">
            <v>180</v>
          </cell>
          <cell r="EX149">
            <v>33</v>
          </cell>
          <cell r="EY149">
            <v>35</v>
          </cell>
          <cell r="EZ149">
            <v>25</v>
          </cell>
          <cell r="FA149">
            <v>30</v>
          </cell>
          <cell r="FB149">
            <v>25</v>
          </cell>
          <cell r="FC149">
            <v>32</v>
          </cell>
          <cell r="FD149">
            <v>27</v>
          </cell>
          <cell r="FE149">
            <v>207</v>
          </cell>
          <cell r="FF149">
            <v>43</v>
          </cell>
          <cell r="FG149">
            <v>31</v>
          </cell>
          <cell r="FH149">
            <v>35</v>
          </cell>
          <cell r="FI149">
            <v>25</v>
          </cell>
          <cell r="FJ149">
            <v>32</v>
          </cell>
          <cell r="FK149">
            <v>28</v>
          </cell>
          <cell r="FL149">
            <v>32</v>
          </cell>
          <cell r="FM149">
            <v>226</v>
          </cell>
          <cell r="FN149">
            <v>28</v>
          </cell>
          <cell r="FO149">
            <v>43</v>
          </cell>
          <cell r="FP149">
            <v>30</v>
          </cell>
          <cell r="FQ149">
            <v>30</v>
          </cell>
          <cell r="FR149">
            <v>22</v>
          </cell>
          <cell r="FS149">
            <v>30</v>
          </cell>
          <cell r="FT149">
            <v>24</v>
          </cell>
          <cell r="FU149">
            <v>207</v>
          </cell>
          <cell r="FV149">
            <v>29</v>
          </cell>
          <cell r="FW149">
            <v>29</v>
          </cell>
          <cell r="FX149">
            <v>42</v>
          </cell>
          <cell r="FY149">
            <v>30</v>
          </cell>
          <cell r="FZ149">
            <v>30</v>
          </cell>
          <cell r="GA149">
            <v>26</v>
          </cell>
          <cell r="GB149">
            <v>30</v>
          </cell>
          <cell r="GC149">
            <v>216</v>
          </cell>
          <cell r="GD149">
            <v>30</v>
          </cell>
          <cell r="GE149">
            <v>30</v>
          </cell>
          <cell r="GF149">
            <v>27</v>
          </cell>
          <cell r="GG149">
            <v>44</v>
          </cell>
          <cell r="GH149">
            <v>30</v>
          </cell>
          <cell r="GI149">
            <v>30</v>
          </cell>
          <cell r="GJ149">
            <v>25</v>
          </cell>
          <cell r="GK149">
            <v>216</v>
          </cell>
          <cell r="GL149">
            <v>25</v>
          </cell>
          <cell r="GM149">
            <v>30</v>
          </cell>
          <cell r="GN149">
            <v>30</v>
          </cell>
          <cell r="GO149">
            <v>27</v>
          </cell>
          <cell r="GP149">
            <v>44</v>
          </cell>
          <cell r="GQ149">
            <v>30</v>
          </cell>
          <cell r="GR149">
            <v>30</v>
          </cell>
          <cell r="GS149">
            <v>216</v>
          </cell>
        </row>
        <row r="150">
          <cell r="A150">
            <v>2358</v>
          </cell>
          <cell r="B150" t="str">
            <v>Staveley Community Primary School</v>
          </cell>
          <cell r="E150">
            <v>74</v>
          </cell>
          <cell r="F150">
            <v>74</v>
          </cell>
          <cell r="G150">
            <v>10</v>
          </cell>
          <cell r="H150" t="str">
            <v>Harrogate 007</v>
          </cell>
          <cell r="I150" t="str">
            <v>North Yorkshire</v>
          </cell>
          <cell r="J150" t="str">
            <v>N/A</v>
          </cell>
          <cell r="K150">
            <v>85</v>
          </cell>
          <cell r="L150">
            <v>0</v>
          </cell>
          <cell r="M150">
            <v>0</v>
          </cell>
          <cell r="N150">
            <v>85</v>
          </cell>
          <cell r="O150">
            <v>21.25</v>
          </cell>
          <cell r="P150">
            <v>8152604</v>
          </cell>
          <cell r="Q150" t="str">
            <v>Boroughbridge outer area south</v>
          </cell>
          <cell r="R150" t="str">
            <v>Sue Turley</v>
          </cell>
          <cell r="S150">
            <v>22</v>
          </cell>
          <cell r="T150">
            <v>48</v>
          </cell>
          <cell r="U150">
            <v>38</v>
          </cell>
          <cell r="V150">
            <v>6</v>
          </cell>
          <cell r="W150">
            <v>9</v>
          </cell>
          <cell r="X150">
            <v>12</v>
          </cell>
          <cell r="Y150">
            <v>5</v>
          </cell>
          <cell r="Z150">
            <v>4</v>
          </cell>
          <cell r="AA150">
            <v>7</v>
          </cell>
          <cell r="AB150">
            <v>8</v>
          </cell>
          <cell r="AC150">
            <v>8</v>
          </cell>
          <cell r="AD150">
            <v>7</v>
          </cell>
          <cell r="AE150">
            <v>5</v>
          </cell>
          <cell r="AF150">
            <v>10</v>
          </cell>
          <cell r="AG150">
            <v>8</v>
          </cell>
          <cell r="AH150">
            <v>5</v>
          </cell>
          <cell r="AI150">
            <v>7</v>
          </cell>
          <cell r="AJ150">
            <v>6</v>
          </cell>
          <cell r="AK150">
            <v>5</v>
          </cell>
          <cell r="AL150">
            <v>2</v>
          </cell>
          <cell r="AM150">
            <v>4</v>
          </cell>
          <cell r="AN150">
            <v>4</v>
          </cell>
          <cell r="AO150">
            <v>5</v>
          </cell>
          <cell r="AP150">
            <v>8</v>
          </cell>
          <cell r="AQ150">
            <v>14</v>
          </cell>
          <cell r="AR150">
            <v>4</v>
          </cell>
          <cell r="AS150">
            <v>5</v>
          </cell>
          <cell r="AT150">
            <v>1</v>
          </cell>
          <cell r="AU150">
            <v>3</v>
          </cell>
          <cell r="AV150">
            <v>4</v>
          </cell>
          <cell r="AW150">
            <v>5</v>
          </cell>
          <cell r="AX150">
            <v>36</v>
          </cell>
          <cell r="AY150">
            <v>5</v>
          </cell>
          <cell r="AZ150">
            <v>14</v>
          </cell>
          <cell r="BA150">
            <v>4</v>
          </cell>
          <cell r="BB150">
            <v>5</v>
          </cell>
          <cell r="BC150">
            <v>2</v>
          </cell>
          <cell r="BD150">
            <v>4</v>
          </cell>
          <cell r="BE150">
            <v>5</v>
          </cell>
          <cell r="BF150">
            <v>7</v>
          </cell>
          <cell r="BG150">
            <v>5</v>
          </cell>
          <cell r="BH150">
            <v>13</v>
          </cell>
          <cell r="BI150">
            <v>4</v>
          </cell>
          <cell r="BJ150">
            <v>4</v>
          </cell>
          <cell r="BK150">
            <v>3</v>
          </cell>
          <cell r="BL150">
            <v>4</v>
          </cell>
          <cell r="BM150">
            <v>40</v>
          </cell>
          <cell r="BN150">
            <v>9</v>
          </cell>
          <cell r="BO150">
            <v>11</v>
          </cell>
          <cell r="BP150">
            <v>5</v>
          </cell>
          <cell r="BQ150">
            <v>16</v>
          </cell>
          <cell r="BR150">
            <v>4</v>
          </cell>
          <cell r="BS150">
            <v>6</v>
          </cell>
          <cell r="BT150">
            <v>5</v>
          </cell>
          <cell r="BU150">
            <v>56</v>
          </cell>
          <cell r="BV150">
            <v>8</v>
          </cell>
          <cell r="BW150">
            <v>9</v>
          </cell>
          <cell r="BX150">
            <v>10</v>
          </cell>
          <cell r="BY150">
            <v>6</v>
          </cell>
          <cell r="BZ150">
            <v>17</v>
          </cell>
          <cell r="CA150">
            <v>3</v>
          </cell>
          <cell r="CB150">
            <v>7</v>
          </cell>
          <cell r="CC150">
            <v>60</v>
          </cell>
          <cell r="CD150">
            <v>16</v>
          </cell>
          <cell r="CE150">
            <v>8</v>
          </cell>
          <cell r="CF150">
            <v>8</v>
          </cell>
          <cell r="CG150">
            <v>9</v>
          </cell>
          <cell r="CH150">
            <v>6</v>
          </cell>
          <cell r="CI150">
            <v>18</v>
          </cell>
          <cell r="CJ150">
            <v>3</v>
          </cell>
          <cell r="CK150">
            <v>68</v>
          </cell>
          <cell r="CL150">
            <v>14</v>
          </cell>
          <cell r="CM150">
            <v>16</v>
          </cell>
          <cell r="CN150">
            <v>8</v>
          </cell>
          <cell r="CO150">
            <v>8</v>
          </cell>
          <cell r="CP150">
            <v>12</v>
          </cell>
          <cell r="CQ150">
            <v>5</v>
          </cell>
          <cell r="CR150">
            <v>17</v>
          </cell>
          <cell r="CS150">
            <v>80</v>
          </cell>
          <cell r="CT150">
            <v>7</v>
          </cell>
          <cell r="CU150">
            <v>14</v>
          </cell>
          <cell r="CV150">
            <v>14</v>
          </cell>
          <cell r="CW150">
            <v>8</v>
          </cell>
          <cell r="CX150">
            <v>10</v>
          </cell>
          <cell r="CY150">
            <v>13</v>
          </cell>
          <cell r="CZ150">
            <v>6</v>
          </cell>
          <cell r="DA150">
            <v>72</v>
          </cell>
          <cell r="DB150">
            <v>9</v>
          </cell>
          <cell r="DC150">
            <v>7</v>
          </cell>
          <cell r="DD150">
            <v>14</v>
          </cell>
          <cell r="DE150">
            <v>13</v>
          </cell>
          <cell r="DF150">
            <v>8</v>
          </cell>
          <cell r="DG150">
            <v>9</v>
          </cell>
          <cell r="DH150">
            <v>14</v>
          </cell>
          <cell r="DI150">
            <v>74</v>
          </cell>
          <cell r="DJ150">
            <v>6</v>
          </cell>
          <cell r="DK150">
            <v>9</v>
          </cell>
          <cell r="DL150">
            <v>8</v>
          </cell>
          <cell r="DM150">
            <v>14</v>
          </cell>
          <cell r="DN150">
            <v>12</v>
          </cell>
          <cell r="DO150">
            <v>8</v>
          </cell>
          <cell r="DP150">
            <v>10</v>
          </cell>
          <cell r="DQ150">
            <v>67</v>
          </cell>
          <cell r="DR150">
            <v>7</v>
          </cell>
          <cell r="DS150">
            <v>3</v>
          </cell>
          <cell r="DT150">
            <v>9</v>
          </cell>
          <cell r="DU150">
            <v>8</v>
          </cell>
          <cell r="DV150">
            <v>14</v>
          </cell>
          <cell r="DW150">
            <v>11</v>
          </cell>
          <cell r="DX150">
            <v>8</v>
          </cell>
          <cell r="DY150">
            <v>60</v>
          </cell>
          <cell r="DZ150">
            <v>11</v>
          </cell>
          <cell r="EA150">
            <v>7</v>
          </cell>
          <cell r="EB150">
            <v>3</v>
          </cell>
          <cell r="EC150">
            <v>8</v>
          </cell>
          <cell r="ED150">
            <v>9</v>
          </cell>
          <cell r="EE150">
            <v>13</v>
          </cell>
          <cell r="EF150">
            <v>10</v>
          </cell>
          <cell r="EG150">
            <v>61</v>
          </cell>
          <cell r="EH150">
            <v>4</v>
          </cell>
          <cell r="EI150">
            <v>12</v>
          </cell>
          <cell r="EJ150">
            <v>8</v>
          </cell>
          <cell r="EK150">
            <v>3</v>
          </cell>
          <cell r="EL150">
            <v>9</v>
          </cell>
          <cell r="EM150">
            <v>10</v>
          </cell>
          <cell r="EN150">
            <v>15</v>
          </cell>
          <cell r="EO150">
            <v>61</v>
          </cell>
          <cell r="EP150">
            <v>8</v>
          </cell>
          <cell r="EQ150">
            <v>3</v>
          </cell>
          <cell r="ER150">
            <v>13</v>
          </cell>
          <cell r="ES150">
            <v>8</v>
          </cell>
          <cell r="ET150">
            <v>3</v>
          </cell>
          <cell r="EU150">
            <v>7</v>
          </cell>
          <cell r="EV150">
            <v>9</v>
          </cell>
          <cell r="EW150">
            <v>51</v>
          </cell>
          <cell r="EX150">
            <v>9</v>
          </cell>
          <cell r="EY150">
            <v>8</v>
          </cell>
          <cell r="EZ150">
            <v>4</v>
          </cell>
          <cell r="FA150">
            <v>12</v>
          </cell>
          <cell r="FB150">
            <v>9</v>
          </cell>
          <cell r="FC150">
            <v>3</v>
          </cell>
          <cell r="FD150">
            <v>6</v>
          </cell>
          <cell r="FE150">
            <v>51</v>
          </cell>
          <cell r="FF150">
            <v>8</v>
          </cell>
          <cell r="FG150">
            <v>9</v>
          </cell>
          <cell r="FH150">
            <v>8</v>
          </cell>
          <cell r="FI150">
            <v>3</v>
          </cell>
          <cell r="FJ150">
            <v>12</v>
          </cell>
          <cell r="FK150">
            <v>9</v>
          </cell>
          <cell r="FL150">
            <v>4</v>
          </cell>
          <cell r="FM150">
            <v>53</v>
          </cell>
          <cell r="FN150">
            <v>9</v>
          </cell>
          <cell r="FO150">
            <v>8</v>
          </cell>
          <cell r="FP150">
            <v>11</v>
          </cell>
          <cell r="FQ150">
            <v>10</v>
          </cell>
          <cell r="FR150">
            <v>6</v>
          </cell>
          <cell r="FS150">
            <v>12</v>
          </cell>
          <cell r="FT150">
            <v>8</v>
          </cell>
          <cell r="FU150">
            <v>64</v>
          </cell>
          <cell r="FV150">
            <v>11</v>
          </cell>
          <cell r="FW150">
            <v>9</v>
          </cell>
          <cell r="FX150">
            <v>8</v>
          </cell>
          <cell r="FY150">
            <v>11</v>
          </cell>
          <cell r="FZ150">
            <v>10</v>
          </cell>
          <cell r="GA150">
            <v>6</v>
          </cell>
          <cell r="GB150">
            <v>13</v>
          </cell>
          <cell r="GC150">
            <v>68</v>
          </cell>
          <cell r="GD150">
            <v>11</v>
          </cell>
          <cell r="GE150">
            <v>11</v>
          </cell>
          <cell r="GF150">
            <v>13</v>
          </cell>
          <cell r="GG150">
            <v>9</v>
          </cell>
          <cell r="GH150">
            <v>12</v>
          </cell>
          <cell r="GI150">
            <v>11</v>
          </cell>
          <cell r="GJ150">
            <v>6</v>
          </cell>
          <cell r="GK150">
            <v>73</v>
          </cell>
          <cell r="GL150">
            <v>12</v>
          </cell>
          <cell r="GM150">
            <v>11</v>
          </cell>
          <cell r="GN150">
            <v>11</v>
          </cell>
          <cell r="GO150">
            <v>13</v>
          </cell>
          <cell r="GP150">
            <v>9</v>
          </cell>
          <cell r="GQ150">
            <v>12</v>
          </cell>
          <cell r="GR150">
            <v>11</v>
          </cell>
          <cell r="GS150">
            <v>79</v>
          </cell>
        </row>
        <row r="151">
          <cell r="A151">
            <v>2335</v>
          </cell>
          <cell r="B151" t="str">
            <v>Summerbridge Primary School</v>
          </cell>
          <cell r="D151" t="str">
            <v>Academy</v>
          </cell>
          <cell r="E151">
            <v>81</v>
          </cell>
          <cell r="F151">
            <v>81</v>
          </cell>
          <cell r="G151">
            <v>11</v>
          </cell>
          <cell r="H151" t="str">
            <v>Harrogate 006</v>
          </cell>
          <cell r="I151" t="str">
            <v>North Yorkshire</v>
          </cell>
          <cell r="J151" t="str">
            <v>N/A</v>
          </cell>
          <cell r="K151">
            <v>6</v>
          </cell>
          <cell r="L151">
            <v>0</v>
          </cell>
          <cell r="M151">
            <v>0</v>
          </cell>
          <cell r="N151">
            <v>6</v>
          </cell>
          <cell r="O151">
            <v>1.5</v>
          </cell>
          <cell r="P151">
            <v>8152619</v>
          </cell>
          <cell r="Q151" t="str">
            <v>Nidderdale</v>
          </cell>
          <cell r="R151" t="str">
            <v>Sue Turley</v>
          </cell>
          <cell r="S151">
            <v>37</v>
          </cell>
          <cell r="T151">
            <v>21</v>
          </cell>
          <cell r="U151">
            <v>81</v>
          </cell>
          <cell r="V151">
            <v>3</v>
          </cell>
          <cell r="W151">
            <v>4</v>
          </cell>
          <cell r="X151">
            <v>3</v>
          </cell>
          <cell r="Y151">
            <v>7</v>
          </cell>
          <cell r="Z151">
            <v>8</v>
          </cell>
          <cell r="AA151">
            <v>6</v>
          </cell>
          <cell r="AB151">
            <v>17</v>
          </cell>
          <cell r="AC151">
            <v>5</v>
          </cell>
          <cell r="AD151">
            <v>3</v>
          </cell>
          <cell r="AE151">
            <v>4</v>
          </cell>
          <cell r="AF151">
            <v>3</v>
          </cell>
          <cell r="AG151">
            <v>5</v>
          </cell>
          <cell r="AH151">
            <v>7</v>
          </cell>
          <cell r="AI151">
            <v>6</v>
          </cell>
          <cell r="AJ151">
            <v>3</v>
          </cell>
          <cell r="AK151">
            <v>6</v>
          </cell>
          <cell r="AL151">
            <v>2</v>
          </cell>
          <cell r="AM151">
            <v>4</v>
          </cell>
          <cell r="AN151">
            <v>5</v>
          </cell>
          <cell r="AO151">
            <v>5</v>
          </cell>
          <cell r="AP151">
            <v>8</v>
          </cell>
          <cell r="AQ151">
            <v>7</v>
          </cell>
          <cell r="AR151">
            <v>3</v>
          </cell>
          <cell r="AS151">
            <v>8</v>
          </cell>
          <cell r="AT151">
            <v>3</v>
          </cell>
          <cell r="AU151">
            <v>5</v>
          </cell>
          <cell r="AV151">
            <v>5</v>
          </cell>
          <cell r="AW151">
            <v>5</v>
          </cell>
          <cell r="AX151">
            <v>36</v>
          </cell>
          <cell r="AY151">
            <v>5</v>
          </cell>
          <cell r="AZ151">
            <v>7</v>
          </cell>
          <cell r="BA151">
            <v>5</v>
          </cell>
          <cell r="BB151">
            <v>8</v>
          </cell>
          <cell r="BC151">
            <v>4</v>
          </cell>
          <cell r="BD151">
            <v>4</v>
          </cell>
          <cell r="BE151">
            <v>4</v>
          </cell>
          <cell r="BF151">
            <v>12</v>
          </cell>
          <cell r="BG151">
            <v>5</v>
          </cell>
          <cell r="BH151">
            <v>7</v>
          </cell>
          <cell r="BI151">
            <v>5</v>
          </cell>
          <cell r="BJ151">
            <v>8</v>
          </cell>
          <cell r="BK151">
            <v>5</v>
          </cell>
          <cell r="BL151">
            <v>4</v>
          </cell>
          <cell r="BM151">
            <v>46</v>
          </cell>
          <cell r="BN151">
            <v>12</v>
          </cell>
          <cell r="BO151">
            <v>11</v>
          </cell>
          <cell r="BP151">
            <v>4</v>
          </cell>
          <cell r="BQ151">
            <v>6</v>
          </cell>
          <cell r="BR151">
            <v>4</v>
          </cell>
          <cell r="BS151">
            <v>7</v>
          </cell>
          <cell r="BT151">
            <v>5</v>
          </cell>
          <cell r="BU151">
            <v>49</v>
          </cell>
          <cell r="BV151">
            <v>10</v>
          </cell>
          <cell r="BW151">
            <v>12</v>
          </cell>
          <cell r="BX151">
            <v>12</v>
          </cell>
          <cell r="BY151">
            <v>7</v>
          </cell>
          <cell r="BZ151">
            <v>7</v>
          </cell>
          <cell r="CA151">
            <v>4</v>
          </cell>
          <cell r="CB151">
            <v>7</v>
          </cell>
          <cell r="CC151">
            <v>59</v>
          </cell>
          <cell r="CD151">
            <v>10</v>
          </cell>
          <cell r="CE151">
            <v>9</v>
          </cell>
          <cell r="CF151">
            <v>9</v>
          </cell>
          <cell r="CG151">
            <v>11</v>
          </cell>
          <cell r="CH151">
            <v>8</v>
          </cell>
          <cell r="CI151">
            <v>7</v>
          </cell>
          <cell r="CJ151">
            <v>4</v>
          </cell>
          <cell r="CK151">
            <v>58</v>
          </cell>
          <cell r="CL151">
            <v>10</v>
          </cell>
          <cell r="CM151">
            <v>9</v>
          </cell>
          <cell r="CN151">
            <v>9</v>
          </cell>
          <cell r="CO151">
            <v>11</v>
          </cell>
          <cell r="CP151">
            <v>9</v>
          </cell>
          <cell r="CQ151">
            <v>6</v>
          </cell>
          <cell r="CR151">
            <v>6</v>
          </cell>
          <cell r="CS151">
            <v>60</v>
          </cell>
          <cell r="CT151">
            <v>3</v>
          </cell>
          <cell r="CU151">
            <v>9</v>
          </cell>
          <cell r="CV151">
            <v>7</v>
          </cell>
          <cell r="CW151">
            <v>7</v>
          </cell>
          <cell r="CX151">
            <v>12</v>
          </cell>
          <cell r="CY151">
            <v>6</v>
          </cell>
          <cell r="CZ151">
            <v>5</v>
          </cell>
          <cell r="DA151">
            <v>49</v>
          </cell>
          <cell r="DB151">
            <v>6</v>
          </cell>
          <cell r="DC151">
            <v>3</v>
          </cell>
          <cell r="DD151">
            <v>9</v>
          </cell>
          <cell r="DE151">
            <v>3</v>
          </cell>
          <cell r="DF151">
            <v>9</v>
          </cell>
          <cell r="DG151">
            <v>10</v>
          </cell>
          <cell r="DH151">
            <v>5</v>
          </cell>
          <cell r="DI151">
            <v>45</v>
          </cell>
          <cell r="DJ151">
            <v>13</v>
          </cell>
          <cell r="DK151">
            <v>6</v>
          </cell>
          <cell r="DL151">
            <v>3</v>
          </cell>
          <cell r="DM151">
            <v>10</v>
          </cell>
          <cell r="DN151">
            <v>3</v>
          </cell>
          <cell r="DO151">
            <v>9</v>
          </cell>
          <cell r="DP151">
            <v>10</v>
          </cell>
          <cell r="DQ151">
            <v>54</v>
          </cell>
          <cell r="DR151">
            <v>10</v>
          </cell>
          <cell r="DS151">
            <v>15</v>
          </cell>
          <cell r="DT151">
            <v>6</v>
          </cell>
          <cell r="DU151">
            <v>4</v>
          </cell>
          <cell r="DV151">
            <v>9</v>
          </cell>
          <cell r="DW151">
            <v>3</v>
          </cell>
          <cell r="DX151">
            <v>9</v>
          </cell>
          <cell r="DY151">
            <v>56</v>
          </cell>
          <cell r="DZ151">
            <v>11</v>
          </cell>
          <cell r="EA151">
            <v>8</v>
          </cell>
          <cell r="EB151">
            <v>14</v>
          </cell>
          <cell r="EC151">
            <v>6</v>
          </cell>
          <cell r="ED151">
            <v>3</v>
          </cell>
          <cell r="EE151">
            <v>10</v>
          </cell>
          <cell r="EF151">
            <v>2</v>
          </cell>
          <cell r="EG151">
            <v>54</v>
          </cell>
          <cell r="EH151">
            <v>10</v>
          </cell>
          <cell r="EI151">
            <v>11</v>
          </cell>
          <cell r="EJ151">
            <v>8</v>
          </cell>
          <cell r="EK151">
            <v>14</v>
          </cell>
          <cell r="EL151">
            <v>4</v>
          </cell>
          <cell r="EM151">
            <v>5</v>
          </cell>
          <cell r="EN151">
            <v>12</v>
          </cell>
          <cell r="EO151">
            <v>64</v>
          </cell>
          <cell r="EP151">
            <v>8</v>
          </cell>
          <cell r="EQ151">
            <v>12</v>
          </cell>
          <cell r="ER151">
            <v>11</v>
          </cell>
          <cell r="ES151">
            <v>10</v>
          </cell>
          <cell r="ET151">
            <v>14</v>
          </cell>
          <cell r="EU151">
            <v>7</v>
          </cell>
          <cell r="EV151">
            <v>7</v>
          </cell>
          <cell r="EW151">
            <v>69</v>
          </cell>
          <cell r="EX151">
            <v>6</v>
          </cell>
          <cell r="EY151">
            <v>7</v>
          </cell>
          <cell r="EZ151">
            <v>11</v>
          </cell>
          <cell r="FA151">
            <v>10</v>
          </cell>
          <cell r="FB151">
            <v>9</v>
          </cell>
          <cell r="FC151">
            <v>14</v>
          </cell>
          <cell r="FD151">
            <v>6</v>
          </cell>
          <cell r="FE151">
            <v>63</v>
          </cell>
          <cell r="FF151">
            <v>9</v>
          </cell>
          <cell r="FG151">
            <v>5</v>
          </cell>
          <cell r="FH151">
            <v>7</v>
          </cell>
          <cell r="FI151">
            <v>10</v>
          </cell>
          <cell r="FJ151">
            <v>12</v>
          </cell>
          <cell r="FK151">
            <v>9</v>
          </cell>
          <cell r="FL151">
            <v>15</v>
          </cell>
          <cell r="FM151">
            <v>67</v>
          </cell>
          <cell r="FN151">
            <v>11</v>
          </cell>
          <cell r="FO151">
            <v>8</v>
          </cell>
          <cell r="FP151">
            <v>8</v>
          </cell>
          <cell r="FQ151">
            <v>7</v>
          </cell>
          <cell r="FR151">
            <v>12</v>
          </cell>
          <cell r="FS151">
            <v>15</v>
          </cell>
          <cell r="FT151">
            <v>11</v>
          </cell>
          <cell r="FU151">
            <v>72</v>
          </cell>
          <cell r="FV151">
            <v>5</v>
          </cell>
          <cell r="FW151">
            <v>12</v>
          </cell>
          <cell r="FX151">
            <v>8</v>
          </cell>
          <cell r="FY151">
            <v>7</v>
          </cell>
          <cell r="FZ151">
            <v>8</v>
          </cell>
          <cell r="GA151">
            <v>12</v>
          </cell>
          <cell r="GB151">
            <v>15</v>
          </cell>
          <cell r="GC151">
            <v>67</v>
          </cell>
          <cell r="GD151">
            <v>5</v>
          </cell>
          <cell r="GE151">
            <v>5</v>
          </cell>
          <cell r="GF151">
            <v>12</v>
          </cell>
          <cell r="GG151">
            <v>8</v>
          </cell>
          <cell r="GH151">
            <v>8</v>
          </cell>
          <cell r="GI151">
            <v>9</v>
          </cell>
          <cell r="GJ151">
            <v>12</v>
          </cell>
          <cell r="GK151">
            <v>59</v>
          </cell>
          <cell r="GL151">
            <v>13</v>
          </cell>
          <cell r="GM151">
            <v>5</v>
          </cell>
          <cell r="GN151">
            <v>5</v>
          </cell>
          <cell r="GO151">
            <v>12</v>
          </cell>
          <cell r="GP151">
            <v>8</v>
          </cell>
          <cell r="GQ151">
            <v>8</v>
          </cell>
          <cell r="GR151">
            <v>9</v>
          </cell>
          <cell r="GS151">
            <v>60</v>
          </cell>
        </row>
        <row r="152">
          <cell r="A152">
            <v>3278</v>
          </cell>
          <cell r="B152" t="str">
            <v>Tockwith Church of England Primary Academy</v>
          </cell>
          <cell r="D152" t="str">
            <v>Academy</v>
          </cell>
          <cell r="E152">
            <v>270</v>
          </cell>
          <cell r="F152">
            <v>270</v>
          </cell>
          <cell r="G152">
            <v>38</v>
          </cell>
          <cell r="H152" t="str">
            <v>Harrogate 016</v>
          </cell>
          <cell r="I152" t="str">
            <v>North Yorkshire</v>
          </cell>
          <cell r="J152" t="str">
            <v>York</v>
          </cell>
          <cell r="K152">
            <v>33</v>
          </cell>
          <cell r="L152">
            <v>0</v>
          </cell>
          <cell r="M152">
            <v>0</v>
          </cell>
          <cell r="N152">
            <v>33</v>
          </cell>
          <cell r="O152">
            <v>8.25</v>
          </cell>
          <cell r="P152">
            <v>8152601</v>
          </cell>
          <cell r="Q152" t="str">
            <v>Ainsty</v>
          </cell>
          <cell r="R152" t="str">
            <v>Sue Turley</v>
          </cell>
          <cell r="S152">
            <v>204</v>
          </cell>
          <cell r="T152">
            <v>35</v>
          </cell>
          <cell r="U152">
            <v>224</v>
          </cell>
          <cell r="V152">
            <v>28</v>
          </cell>
          <cell r="W152">
            <v>29</v>
          </cell>
          <cell r="X152">
            <v>28</v>
          </cell>
          <cell r="Y152">
            <v>24</v>
          </cell>
          <cell r="Z152">
            <v>27</v>
          </cell>
          <cell r="AA152">
            <v>31</v>
          </cell>
          <cell r="AB152">
            <v>32</v>
          </cell>
          <cell r="AC152">
            <v>16</v>
          </cell>
          <cell r="AD152">
            <v>26</v>
          </cell>
          <cell r="AE152">
            <v>30</v>
          </cell>
          <cell r="AF152">
            <v>27</v>
          </cell>
          <cell r="AG152">
            <v>29</v>
          </cell>
          <cell r="AH152">
            <v>26</v>
          </cell>
          <cell r="AI152">
            <v>32</v>
          </cell>
          <cell r="AJ152">
            <v>25</v>
          </cell>
          <cell r="AK152">
            <v>14</v>
          </cell>
          <cell r="AL152">
            <v>26</v>
          </cell>
          <cell r="AM152">
            <v>29</v>
          </cell>
          <cell r="AN152">
            <v>29</v>
          </cell>
          <cell r="AO152">
            <v>23</v>
          </cell>
          <cell r="AP152">
            <v>28</v>
          </cell>
          <cell r="AQ152">
            <v>15</v>
          </cell>
          <cell r="AR152">
            <v>27</v>
          </cell>
          <cell r="AS152">
            <v>14</v>
          </cell>
          <cell r="AT152">
            <v>24</v>
          </cell>
          <cell r="AU152">
            <v>27</v>
          </cell>
          <cell r="AV152">
            <v>30</v>
          </cell>
          <cell r="AW152">
            <v>25</v>
          </cell>
          <cell r="AX152">
            <v>162</v>
          </cell>
          <cell r="AY152">
            <v>27</v>
          </cell>
          <cell r="AZ152">
            <v>15</v>
          </cell>
          <cell r="BA152">
            <v>25</v>
          </cell>
          <cell r="BB152">
            <v>15</v>
          </cell>
          <cell r="BC152">
            <v>22</v>
          </cell>
          <cell r="BD152">
            <v>26</v>
          </cell>
          <cell r="BE152">
            <v>30</v>
          </cell>
          <cell r="BF152">
            <v>21</v>
          </cell>
          <cell r="BG152">
            <v>26</v>
          </cell>
          <cell r="BH152">
            <v>14</v>
          </cell>
          <cell r="BI152">
            <v>26</v>
          </cell>
          <cell r="BJ152">
            <v>17</v>
          </cell>
          <cell r="BK152">
            <v>24</v>
          </cell>
          <cell r="BL152">
            <v>26</v>
          </cell>
          <cell r="BM152">
            <v>154</v>
          </cell>
          <cell r="BN152">
            <v>24</v>
          </cell>
          <cell r="BO152">
            <v>22</v>
          </cell>
          <cell r="BP152">
            <v>29</v>
          </cell>
          <cell r="BQ152">
            <v>18</v>
          </cell>
          <cell r="BR152">
            <v>26</v>
          </cell>
          <cell r="BS152">
            <v>17</v>
          </cell>
          <cell r="BT152">
            <v>27</v>
          </cell>
          <cell r="BU152">
            <v>163</v>
          </cell>
          <cell r="BV152">
            <v>27</v>
          </cell>
          <cell r="BW152">
            <v>24</v>
          </cell>
          <cell r="BX152">
            <v>25</v>
          </cell>
          <cell r="BY152">
            <v>28</v>
          </cell>
          <cell r="BZ152">
            <v>19</v>
          </cell>
          <cell r="CA152">
            <v>28</v>
          </cell>
          <cell r="CB152">
            <v>17</v>
          </cell>
          <cell r="CC152">
            <v>168</v>
          </cell>
          <cell r="CD152">
            <v>25</v>
          </cell>
          <cell r="CE152">
            <v>26</v>
          </cell>
          <cell r="CF152">
            <v>22</v>
          </cell>
          <cell r="CG152">
            <v>25</v>
          </cell>
          <cell r="CH152">
            <v>28</v>
          </cell>
          <cell r="CI152">
            <v>20</v>
          </cell>
          <cell r="CJ152">
            <v>26</v>
          </cell>
          <cell r="CK152">
            <v>172</v>
          </cell>
          <cell r="CL152">
            <v>24</v>
          </cell>
          <cell r="CM152">
            <v>26</v>
          </cell>
          <cell r="CN152">
            <v>31</v>
          </cell>
          <cell r="CO152">
            <v>25</v>
          </cell>
          <cell r="CP152">
            <v>28</v>
          </cell>
          <cell r="CQ152">
            <v>27</v>
          </cell>
          <cell r="CR152">
            <v>26</v>
          </cell>
          <cell r="CS152">
            <v>187</v>
          </cell>
          <cell r="CT152">
            <v>26</v>
          </cell>
          <cell r="CU152">
            <v>23</v>
          </cell>
          <cell r="CV152">
            <v>27</v>
          </cell>
          <cell r="CW152">
            <v>27</v>
          </cell>
          <cell r="CX152">
            <v>26</v>
          </cell>
          <cell r="CY152">
            <v>22</v>
          </cell>
          <cell r="CZ152">
            <v>27</v>
          </cell>
          <cell r="DA152">
            <v>178</v>
          </cell>
          <cell r="DB152">
            <v>26</v>
          </cell>
          <cell r="DC152">
            <v>25</v>
          </cell>
          <cell r="DD152">
            <v>27</v>
          </cell>
          <cell r="DE152">
            <v>25</v>
          </cell>
          <cell r="DF152">
            <v>31</v>
          </cell>
          <cell r="DG152">
            <v>26</v>
          </cell>
          <cell r="DH152">
            <v>22</v>
          </cell>
          <cell r="DI152">
            <v>182</v>
          </cell>
          <cell r="DJ152">
            <v>23</v>
          </cell>
          <cell r="DK152">
            <v>28</v>
          </cell>
          <cell r="DL152">
            <v>26</v>
          </cell>
          <cell r="DM152">
            <v>28</v>
          </cell>
          <cell r="DN152">
            <v>26</v>
          </cell>
          <cell r="DO152">
            <v>29</v>
          </cell>
          <cell r="DP152">
            <v>25</v>
          </cell>
          <cell r="DQ152">
            <v>185</v>
          </cell>
          <cell r="DR152">
            <v>25</v>
          </cell>
          <cell r="DS152">
            <v>28</v>
          </cell>
          <cell r="DT152">
            <v>30</v>
          </cell>
          <cell r="DU152">
            <v>28</v>
          </cell>
          <cell r="DV152">
            <v>28</v>
          </cell>
          <cell r="DW152">
            <v>30</v>
          </cell>
          <cell r="DX152">
            <v>29</v>
          </cell>
          <cell r="DY152">
            <v>198</v>
          </cell>
          <cell r="DZ152">
            <v>28</v>
          </cell>
          <cell r="EA152">
            <v>25</v>
          </cell>
          <cell r="EB152">
            <v>28</v>
          </cell>
          <cell r="EC152">
            <v>30</v>
          </cell>
          <cell r="ED152">
            <v>28</v>
          </cell>
          <cell r="EE152">
            <v>30</v>
          </cell>
          <cell r="EF152">
            <v>26</v>
          </cell>
          <cell r="EG152">
            <v>195</v>
          </cell>
          <cell r="EH152">
            <v>30</v>
          </cell>
          <cell r="EI152">
            <v>30</v>
          </cell>
          <cell r="EJ152">
            <v>28</v>
          </cell>
          <cell r="EK152">
            <v>30</v>
          </cell>
          <cell r="EL152">
            <v>31</v>
          </cell>
          <cell r="EM152">
            <v>31</v>
          </cell>
          <cell r="EN152">
            <v>30</v>
          </cell>
          <cell r="EO152">
            <v>210</v>
          </cell>
          <cell r="EP152">
            <v>32</v>
          </cell>
          <cell r="EQ152">
            <v>30</v>
          </cell>
          <cell r="ER152">
            <v>30</v>
          </cell>
          <cell r="ES152">
            <v>29</v>
          </cell>
          <cell r="ET152">
            <v>32</v>
          </cell>
          <cell r="EU152">
            <v>31</v>
          </cell>
          <cell r="EV152">
            <v>29</v>
          </cell>
          <cell r="EW152">
            <v>213</v>
          </cell>
          <cell r="EX152">
            <v>31</v>
          </cell>
          <cell r="EY152">
            <v>30</v>
          </cell>
          <cell r="EZ152">
            <v>30</v>
          </cell>
          <cell r="FA152">
            <v>31</v>
          </cell>
          <cell r="FB152">
            <v>26</v>
          </cell>
          <cell r="FC152">
            <v>31</v>
          </cell>
          <cell r="FD152">
            <v>30</v>
          </cell>
          <cell r="FE152">
            <v>209</v>
          </cell>
          <cell r="FF152">
            <v>39</v>
          </cell>
          <cell r="FG152">
            <v>30</v>
          </cell>
          <cell r="FH152">
            <v>31</v>
          </cell>
          <cell r="FI152">
            <v>31</v>
          </cell>
          <cell r="FJ152">
            <v>30</v>
          </cell>
          <cell r="FK152">
            <v>28</v>
          </cell>
          <cell r="FL152">
            <v>30</v>
          </cell>
          <cell r="FM152">
            <v>219</v>
          </cell>
          <cell r="FN152">
            <v>36</v>
          </cell>
          <cell r="FO152">
            <v>42</v>
          </cell>
          <cell r="FP152">
            <v>32</v>
          </cell>
          <cell r="FQ152">
            <v>35</v>
          </cell>
          <cell r="FR152">
            <v>32</v>
          </cell>
          <cell r="FS152">
            <v>28</v>
          </cell>
          <cell r="FT152">
            <v>28</v>
          </cell>
          <cell r="FU152">
            <v>233</v>
          </cell>
          <cell r="FV152">
            <v>25</v>
          </cell>
          <cell r="FW152">
            <v>35</v>
          </cell>
          <cell r="FX152">
            <v>42</v>
          </cell>
          <cell r="FY152">
            <v>34</v>
          </cell>
          <cell r="FZ152">
            <v>34</v>
          </cell>
          <cell r="GA152">
            <v>31</v>
          </cell>
          <cell r="GB152">
            <v>26</v>
          </cell>
          <cell r="GC152">
            <v>227</v>
          </cell>
          <cell r="GD152">
            <v>32</v>
          </cell>
          <cell r="GE152">
            <v>27</v>
          </cell>
          <cell r="GF152">
            <v>36</v>
          </cell>
          <cell r="GG152">
            <v>46</v>
          </cell>
          <cell r="GH152">
            <v>35</v>
          </cell>
          <cell r="GI152">
            <v>32</v>
          </cell>
          <cell r="GJ152">
            <v>31</v>
          </cell>
          <cell r="GK152">
            <v>239</v>
          </cell>
          <cell r="GL152">
            <v>39</v>
          </cell>
          <cell r="GM152">
            <v>32</v>
          </cell>
          <cell r="GN152">
            <v>27</v>
          </cell>
          <cell r="GO152">
            <v>36</v>
          </cell>
          <cell r="GP152">
            <v>46</v>
          </cell>
          <cell r="GQ152">
            <v>35</v>
          </cell>
          <cell r="GR152">
            <v>32</v>
          </cell>
          <cell r="GS152">
            <v>247</v>
          </cell>
        </row>
        <row r="153">
          <cell r="A153">
            <v>2333</v>
          </cell>
          <cell r="B153" t="str">
            <v>Western Primary School</v>
          </cell>
          <cell r="D153" t="str">
            <v>Academy</v>
          </cell>
          <cell r="E153">
            <v>420</v>
          </cell>
          <cell r="F153">
            <v>433</v>
          </cell>
          <cell r="G153">
            <v>60</v>
          </cell>
          <cell r="H153" t="str">
            <v>Harrogate 015</v>
          </cell>
          <cell r="I153" t="str">
            <v>North Yorkshire</v>
          </cell>
          <cell r="J153" t="str">
            <v>N/A</v>
          </cell>
          <cell r="K153">
            <v>130</v>
          </cell>
          <cell r="L153">
            <v>643</v>
          </cell>
          <cell r="M153">
            <v>0</v>
          </cell>
          <cell r="N153">
            <v>773</v>
          </cell>
          <cell r="O153">
            <v>193.25</v>
          </cell>
          <cell r="P153">
            <v>8151315</v>
          </cell>
          <cell r="Q153" t="str">
            <v>Harrogate Town West</v>
          </cell>
          <cell r="R153" t="str">
            <v>Sue Turley</v>
          </cell>
          <cell r="S153">
            <v>281</v>
          </cell>
          <cell r="T153">
            <v>139</v>
          </cell>
          <cell r="U153">
            <v>585</v>
          </cell>
          <cell r="V153">
            <v>52</v>
          </cell>
          <cell r="W153">
            <v>42</v>
          </cell>
          <cell r="X153">
            <v>53</v>
          </cell>
          <cell r="Y153">
            <v>47</v>
          </cell>
          <cell r="Z153">
            <v>49</v>
          </cell>
          <cell r="AA153">
            <v>51</v>
          </cell>
          <cell r="AB153">
            <v>49</v>
          </cell>
          <cell r="AC153">
            <v>48</v>
          </cell>
          <cell r="AD153">
            <v>54</v>
          </cell>
          <cell r="AE153">
            <v>45</v>
          </cell>
          <cell r="AF153">
            <v>55</v>
          </cell>
          <cell r="AG153">
            <v>51</v>
          </cell>
          <cell r="AH153">
            <v>53</v>
          </cell>
          <cell r="AI153">
            <v>52</v>
          </cell>
          <cell r="AJ153">
            <v>51</v>
          </cell>
          <cell r="AK153">
            <v>48</v>
          </cell>
          <cell r="AL153">
            <v>57</v>
          </cell>
          <cell r="AM153">
            <v>42</v>
          </cell>
          <cell r="AN153">
            <v>53</v>
          </cell>
          <cell r="AO153">
            <v>52</v>
          </cell>
          <cell r="AP153">
            <v>53</v>
          </cell>
          <cell r="AQ153">
            <v>58</v>
          </cell>
          <cell r="AR153">
            <v>53</v>
          </cell>
          <cell r="AS153">
            <v>46</v>
          </cell>
          <cell r="AT153">
            <v>57</v>
          </cell>
          <cell r="AU153">
            <v>46</v>
          </cell>
          <cell r="AV153">
            <v>52</v>
          </cell>
          <cell r="AW153">
            <v>54</v>
          </cell>
          <cell r="AX153">
            <v>366</v>
          </cell>
          <cell r="AY153">
            <v>56</v>
          </cell>
          <cell r="AZ153">
            <v>59</v>
          </cell>
          <cell r="BA153">
            <v>49</v>
          </cell>
          <cell r="BB153">
            <v>49</v>
          </cell>
          <cell r="BC153">
            <v>55</v>
          </cell>
          <cell r="BD153">
            <v>48</v>
          </cell>
          <cell r="BE153">
            <v>52</v>
          </cell>
          <cell r="BF153">
            <v>59</v>
          </cell>
          <cell r="BG153">
            <v>60</v>
          </cell>
          <cell r="BH153">
            <v>58</v>
          </cell>
          <cell r="BI153">
            <v>53</v>
          </cell>
          <cell r="BJ153">
            <v>50</v>
          </cell>
          <cell r="BK153">
            <v>56</v>
          </cell>
          <cell r="BL153">
            <v>49</v>
          </cell>
          <cell r="BM153">
            <v>385</v>
          </cell>
          <cell r="BN153">
            <v>63</v>
          </cell>
          <cell r="BO153">
            <v>60</v>
          </cell>
          <cell r="BP153">
            <v>59</v>
          </cell>
          <cell r="BQ153">
            <v>59</v>
          </cell>
          <cell r="BR153">
            <v>53</v>
          </cell>
          <cell r="BS153">
            <v>48</v>
          </cell>
          <cell r="BT153">
            <v>59</v>
          </cell>
          <cell r="BU153">
            <v>401</v>
          </cell>
          <cell r="BV153">
            <v>58</v>
          </cell>
          <cell r="BW153">
            <v>60</v>
          </cell>
          <cell r="BX153">
            <v>60</v>
          </cell>
          <cell r="BY153">
            <v>60</v>
          </cell>
          <cell r="BZ153">
            <v>61</v>
          </cell>
          <cell r="CA153">
            <v>56</v>
          </cell>
          <cell r="CB153">
            <v>50</v>
          </cell>
          <cell r="CC153">
            <v>405</v>
          </cell>
          <cell r="CD153">
            <v>59</v>
          </cell>
          <cell r="CE153">
            <v>60</v>
          </cell>
          <cell r="CF153">
            <v>61</v>
          </cell>
          <cell r="CG153">
            <v>60</v>
          </cell>
          <cell r="CH153">
            <v>57</v>
          </cell>
          <cell r="CI153">
            <v>64</v>
          </cell>
          <cell r="CJ153">
            <v>60</v>
          </cell>
          <cell r="CK153">
            <v>421</v>
          </cell>
          <cell r="CL153">
            <v>58</v>
          </cell>
          <cell r="CM153">
            <v>61</v>
          </cell>
          <cell r="CN153">
            <v>61</v>
          </cell>
          <cell r="CO153">
            <v>65</v>
          </cell>
          <cell r="CP153">
            <v>63</v>
          </cell>
          <cell r="CQ153">
            <v>64</v>
          </cell>
          <cell r="CR153">
            <v>64</v>
          </cell>
          <cell r="CS153">
            <v>436</v>
          </cell>
          <cell r="CT153">
            <v>61</v>
          </cell>
          <cell r="CU153">
            <v>60</v>
          </cell>
          <cell r="CV153">
            <v>60</v>
          </cell>
          <cell r="CW153">
            <v>63</v>
          </cell>
          <cell r="CX153">
            <v>64</v>
          </cell>
          <cell r="CY153">
            <v>63</v>
          </cell>
          <cell r="CZ153">
            <v>66</v>
          </cell>
          <cell r="DA153">
            <v>437</v>
          </cell>
          <cell r="DB153">
            <v>58</v>
          </cell>
          <cell r="DC153">
            <v>60</v>
          </cell>
          <cell r="DD153">
            <v>59</v>
          </cell>
          <cell r="DE153">
            <v>64</v>
          </cell>
          <cell r="DF153">
            <v>66</v>
          </cell>
          <cell r="DG153">
            <v>66</v>
          </cell>
          <cell r="DH153">
            <v>64</v>
          </cell>
          <cell r="DI153">
            <v>437</v>
          </cell>
          <cell r="DJ153">
            <v>59</v>
          </cell>
          <cell r="DK153">
            <v>58</v>
          </cell>
          <cell r="DL153">
            <v>60</v>
          </cell>
          <cell r="DM153">
            <v>59</v>
          </cell>
          <cell r="DN153">
            <v>64</v>
          </cell>
          <cell r="DO153">
            <v>66</v>
          </cell>
          <cell r="DP153">
            <v>66</v>
          </cell>
          <cell r="DQ153">
            <v>432</v>
          </cell>
          <cell r="DR153">
            <v>42</v>
          </cell>
          <cell r="DS153">
            <v>53</v>
          </cell>
          <cell r="DT153">
            <v>54</v>
          </cell>
          <cell r="DU153">
            <v>67</v>
          </cell>
          <cell r="DV153">
            <v>66</v>
          </cell>
          <cell r="DW153">
            <v>65</v>
          </cell>
          <cell r="DX153">
            <v>67</v>
          </cell>
          <cell r="DY153">
            <v>414</v>
          </cell>
          <cell r="DZ153">
            <v>44</v>
          </cell>
          <cell r="EA153">
            <v>49</v>
          </cell>
          <cell r="EB153">
            <v>57</v>
          </cell>
          <cell r="EC153">
            <v>54</v>
          </cell>
          <cell r="ED153">
            <v>73</v>
          </cell>
          <cell r="EE153">
            <v>65</v>
          </cell>
          <cell r="EF153">
            <v>66</v>
          </cell>
          <cell r="EG153">
            <v>408</v>
          </cell>
          <cell r="EH153">
            <v>60</v>
          </cell>
          <cell r="EI153">
            <v>46</v>
          </cell>
          <cell r="EJ153">
            <v>54</v>
          </cell>
          <cell r="EK153">
            <v>62</v>
          </cell>
          <cell r="EL153">
            <v>61</v>
          </cell>
          <cell r="EM153">
            <v>74</v>
          </cell>
          <cell r="EN153">
            <v>68</v>
          </cell>
          <cell r="EO153">
            <v>425</v>
          </cell>
          <cell r="EP153">
            <v>60</v>
          </cell>
          <cell r="EQ153">
            <v>60</v>
          </cell>
          <cell r="ER153">
            <v>53</v>
          </cell>
          <cell r="ES153">
            <v>61</v>
          </cell>
          <cell r="ET153">
            <v>61</v>
          </cell>
          <cell r="EU153">
            <v>61</v>
          </cell>
          <cell r="EV153">
            <v>70</v>
          </cell>
          <cell r="EW153">
            <v>426</v>
          </cell>
          <cell r="EX153">
            <v>60</v>
          </cell>
          <cell r="EY153">
            <v>60</v>
          </cell>
          <cell r="EZ153">
            <v>58</v>
          </cell>
          <cell r="FA153">
            <v>58</v>
          </cell>
          <cell r="FB153">
            <v>59</v>
          </cell>
          <cell r="FC153">
            <v>63</v>
          </cell>
          <cell r="FD153">
            <v>59</v>
          </cell>
          <cell r="FE153">
            <v>417</v>
          </cell>
          <cell r="FF153">
            <v>59</v>
          </cell>
          <cell r="FG153">
            <v>58</v>
          </cell>
          <cell r="FH153">
            <v>61</v>
          </cell>
          <cell r="FI153">
            <v>60</v>
          </cell>
          <cell r="FJ153">
            <v>59</v>
          </cell>
          <cell r="FK153">
            <v>60</v>
          </cell>
          <cell r="FL153">
            <v>61</v>
          </cell>
          <cell r="FM153">
            <v>418</v>
          </cell>
          <cell r="FN153">
            <v>60</v>
          </cell>
          <cell r="FO153">
            <v>60</v>
          </cell>
          <cell r="FP153">
            <v>59</v>
          </cell>
          <cell r="FQ153">
            <v>63</v>
          </cell>
          <cell r="FR153">
            <v>60</v>
          </cell>
          <cell r="FS153">
            <v>59</v>
          </cell>
          <cell r="FT153">
            <v>60</v>
          </cell>
          <cell r="FU153">
            <v>421</v>
          </cell>
          <cell r="FV153">
            <v>59</v>
          </cell>
          <cell r="FW153">
            <v>60</v>
          </cell>
          <cell r="FX153">
            <v>60</v>
          </cell>
          <cell r="FY153">
            <v>60</v>
          </cell>
          <cell r="FZ153">
            <v>62</v>
          </cell>
          <cell r="GA153">
            <v>59</v>
          </cell>
          <cell r="GB153">
            <v>60</v>
          </cell>
          <cell r="GC153">
            <v>420</v>
          </cell>
          <cell r="GD153">
            <v>59</v>
          </cell>
          <cell r="GE153">
            <v>58</v>
          </cell>
          <cell r="GF153">
            <v>58</v>
          </cell>
          <cell r="GG153">
            <v>61</v>
          </cell>
          <cell r="GH153">
            <v>60</v>
          </cell>
          <cell r="GI153">
            <v>60</v>
          </cell>
          <cell r="GJ153">
            <v>60</v>
          </cell>
          <cell r="GK153">
            <v>416</v>
          </cell>
          <cell r="GL153">
            <v>58</v>
          </cell>
          <cell r="GM153">
            <v>59</v>
          </cell>
          <cell r="GN153">
            <v>58</v>
          </cell>
          <cell r="GO153">
            <v>58</v>
          </cell>
          <cell r="GP153">
            <v>61</v>
          </cell>
          <cell r="GQ153">
            <v>60</v>
          </cell>
          <cell r="GR153">
            <v>60</v>
          </cell>
          <cell r="GS153">
            <v>414</v>
          </cell>
        </row>
        <row r="154">
          <cell r="A154">
            <v>2364</v>
          </cell>
          <cell r="B154" t="str">
            <v>Willow Tree Community Primary School</v>
          </cell>
          <cell r="D154" t="str">
            <v>Academy</v>
          </cell>
          <cell r="E154">
            <v>540</v>
          </cell>
          <cell r="F154">
            <v>600</v>
          </cell>
          <cell r="G154">
            <v>77</v>
          </cell>
          <cell r="H154" t="str">
            <v>Harrogate 013</v>
          </cell>
          <cell r="I154" t="str">
            <v>North Yorkshire</v>
          </cell>
          <cell r="J154" t="str">
            <v>N/A</v>
          </cell>
          <cell r="K154">
            <v>6</v>
          </cell>
          <cell r="L154">
            <v>0</v>
          </cell>
          <cell r="M154">
            <v>0</v>
          </cell>
          <cell r="N154">
            <v>6</v>
          </cell>
          <cell r="O154">
            <v>1.5</v>
          </cell>
          <cell r="P154">
            <v>8152612</v>
          </cell>
          <cell r="Q154" t="str">
            <v>Harrogate Town East</v>
          </cell>
          <cell r="R154" t="str">
            <v>Sue Turley</v>
          </cell>
          <cell r="S154">
            <v>206</v>
          </cell>
          <cell r="T154">
            <v>161</v>
          </cell>
          <cell r="U154">
            <v>602</v>
          </cell>
          <cell r="V154">
            <v>74</v>
          </cell>
          <cell r="W154">
            <v>78</v>
          </cell>
          <cell r="X154">
            <v>82</v>
          </cell>
          <cell r="Y154">
            <v>67</v>
          </cell>
          <cell r="Z154">
            <v>84</v>
          </cell>
          <cell r="AA154">
            <v>74</v>
          </cell>
          <cell r="AB154">
            <v>73</v>
          </cell>
          <cell r="AC154">
            <v>68</v>
          </cell>
          <cell r="AD154">
            <v>73</v>
          </cell>
          <cell r="AE154">
            <v>71</v>
          </cell>
          <cell r="AF154">
            <v>75</v>
          </cell>
          <cell r="AG154">
            <v>65</v>
          </cell>
          <cell r="AH154">
            <v>78</v>
          </cell>
          <cell r="AI154">
            <v>74</v>
          </cell>
          <cell r="AJ154">
            <v>55</v>
          </cell>
          <cell r="AK154">
            <v>61</v>
          </cell>
          <cell r="AL154">
            <v>75</v>
          </cell>
          <cell r="AM154">
            <v>68</v>
          </cell>
          <cell r="AN154">
            <v>70</v>
          </cell>
          <cell r="AO154">
            <v>59</v>
          </cell>
          <cell r="AP154">
            <v>72</v>
          </cell>
          <cell r="AQ154">
            <v>66</v>
          </cell>
          <cell r="AR154">
            <v>55</v>
          </cell>
          <cell r="AS154">
            <v>62</v>
          </cell>
          <cell r="AT154">
            <v>74</v>
          </cell>
          <cell r="AU154">
            <v>69</v>
          </cell>
          <cell r="AV154">
            <v>68</v>
          </cell>
          <cell r="AW154">
            <v>61</v>
          </cell>
          <cell r="AX154">
            <v>455</v>
          </cell>
          <cell r="AY154">
            <v>56</v>
          </cell>
          <cell r="AZ154">
            <v>62</v>
          </cell>
          <cell r="BA154">
            <v>58</v>
          </cell>
          <cell r="BB154">
            <v>60</v>
          </cell>
          <cell r="BC154">
            <v>74</v>
          </cell>
          <cell r="BD154">
            <v>66</v>
          </cell>
          <cell r="BE154">
            <v>69</v>
          </cell>
          <cell r="BF154">
            <v>59</v>
          </cell>
          <cell r="BG154">
            <v>54</v>
          </cell>
          <cell r="BH154">
            <v>60</v>
          </cell>
          <cell r="BI154">
            <v>53</v>
          </cell>
          <cell r="BJ154">
            <v>61</v>
          </cell>
          <cell r="BK154">
            <v>70</v>
          </cell>
          <cell r="BL154">
            <v>65</v>
          </cell>
          <cell r="BM154">
            <v>363</v>
          </cell>
          <cell r="BN154">
            <v>59</v>
          </cell>
          <cell r="BO154">
            <v>59</v>
          </cell>
          <cell r="BP154">
            <v>53</v>
          </cell>
          <cell r="BQ154">
            <v>62</v>
          </cell>
          <cell r="BR154">
            <v>53</v>
          </cell>
          <cell r="BS154">
            <v>61</v>
          </cell>
          <cell r="BT154">
            <v>69</v>
          </cell>
          <cell r="BU154">
            <v>416</v>
          </cell>
          <cell r="BV154">
            <v>72</v>
          </cell>
          <cell r="BW154">
            <v>59</v>
          </cell>
          <cell r="BX154">
            <v>62</v>
          </cell>
          <cell r="BY154">
            <v>53</v>
          </cell>
          <cell r="BZ154">
            <v>59</v>
          </cell>
          <cell r="CA154">
            <v>51</v>
          </cell>
          <cell r="CB154">
            <v>60</v>
          </cell>
          <cell r="CC154">
            <v>416</v>
          </cell>
          <cell r="CD154">
            <v>74</v>
          </cell>
          <cell r="CE154">
            <v>70</v>
          </cell>
          <cell r="CF154">
            <v>61</v>
          </cell>
          <cell r="CG154">
            <v>61</v>
          </cell>
          <cell r="CH154">
            <v>52</v>
          </cell>
          <cell r="CI154">
            <v>57</v>
          </cell>
          <cell r="CJ154">
            <v>53</v>
          </cell>
          <cell r="CK154">
            <v>428</v>
          </cell>
          <cell r="CL154">
            <v>69</v>
          </cell>
          <cell r="CM154">
            <v>76</v>
          </cell>
          <cell r="CN154">
            <v>70</v>
          </cell>
          <cell r="CO154">
            <v>68</v>
          </cell>
          <cell r="CP154">
            <v>61</v>
          </cell>
          <cell r="CQ154">
            <v>64</v>
          </cell>
          <cell r="CR154">
            <v>56</v>
          </cell>
          <cell r="CS154">
            <v>464</v>
          </cell>
          <cell r="CT154">
            <v>73</v>
          </cell>
          <cell r="CU154">
            <v>69</v>
          </cell>
          <cell r="CV154">
            <v>77</v>
          </cell>
          <cell r="CW154">
            <v>67</v>
          </cell>
          <cell r="CX154">
            <v>69</v>
          </cell>
          <cell r="CY154">
            <v>62</v>
          </cell>
          <cell r="CZ154">
            <v>65</v>
          </cell>
          <cell r="DA154">
            <v>482</v>
          </cell>
          <cell r="DB154">
            <v>67</v>
          </cell>
          <cell r="DC154">
            <v>77</v>
          </cell>
          <cell r="DD154">
            <v>65</v>
          </cell>
          <cell r="DE154">
            <v>71</v>
          </cell>
          <cell r="DF154">
            <v>68</v>
          </cell>
          <cell r="DG154">
            <v>64</v>
          </cell>
          <cell r="DH154">
            <v>66</v>
          </cell>
          <cell r="DI154">
            <v>478</v>
          </cell>
          <cell r="DJ154">
            <v>60</v>
          </cell>
          <cell r="DK154">
            <v>70</v>
          </cell>
          <cell r="DL154">
            <v>77</v>
          </cell>
          <cell r="DM154">
            <v>63</v>
          </cell>
          <cell r="DN154">
            <v>77</v>
          </cell>
          <cell r="DO154">
            <v>67</v>
          </cell>
          <cell r="DP154">
            <v>66</v>
          </cell>
          <cell r="DQ154">
            <v>480</v>
          </cell>
          <cell r="DR154">
            <v>66</v>
          </cell>
          <cell r="DS154">
            <v>65</v>
          </cell>
          <cell r="DT154">
            <v>78</v>
          </cell>
          <cell r="DU154">
            <v>84</v>
          </cell>
          <cell r="DV154">
            <v>72</v>
          </cell>
          <cell r="DW154">
            <v>80</v>
          </cell>
          <cell r="DX154">
            <v>77</v>
          </cell>
          <cell r="DY154">
            <v>522</v>
          </cell>
          <cell r="DZ154">
            <v>67</v>
          </cell>
          <cell r="EA154">
            <v>68</v>
          </cell>
          <cell r="EB154">
            <v>68</v>
          </cell>
          <cell r="EC154">
            <v>82</v>
          </cell>
          <cell r="ED154">
            <v>86</v>
          </cell>
          <cell r="EE154">
            <v>78</v>
          </cell>
          <cell r="EF154">
            <v>85</v>
          </cell>
          <cell r="EG154">
            <v>534</v>
          </cell>
          <cell r="EH154">
            <v>52</v>
          </cell>
          <cell r="EI154">
            <v>67</v>
          </cell>
          <cell r="EJ154">
            <v>69</v>
          </cell>
          <cell r="EK154">
            <v>67</v>
          </cell>
          <cell r="EL154">
            <v>82</v>
          </cell>
          <cell r="EM154">
            <v>89</v>
          </cell>
          <cell r="EN154">
            <v>78</v>
          </cell>
          <cell r="EO154">
            <v>504</v>
          </cell>
          <cell r="EP154">
            <v>70</v>
          </cell>
          <cell r="EQ154">
            <v>48</v>
          </cell>
          <cell r="ER154">
            <v>65</v>
          </cell>
          <cell r="ES154">
            <v>68</v>
          </cell>
          <cell r="ET154">
            <v>67</v>
          </cell>
          <cell r="EU154">
            <v>82</v>
          </cell>
          <cell r="EV154">
            <v>85</v>
          </cell>
          <cell r="EW154">
            <v>485</v>
          </cell>
          <cell r="EX154">
            <v>42</v>
          </cell>
          <cell r="EY154">
            <v>73</v>
          </cell>
          <cell r="EZ154">
            <v>53</v>
          </cell>
          <cell r="FA154">
            <v>64</v>
          </cell>
          <cell r="FB154">
            <v>70</v>
          </cell>
          <cell r="FC154">
            <v>66</v>
          </cell>
          <cell r="FD154">
            <v>81</v>
          </cell>
          <cell r="FE154">
            <v>449</v>
          </cell>
          <cell r="FF154">
            <v>54</v>
          </cell>
          <cell r="FG154">
            <v>47</v>
          </cell>
          <cell r="FH154">
            <v>77</v>
          </cell>
          <cell r="FI154">
            <v>55</v>
          </cell>
          <cell r="FJ154">
            <v>65</v>
          </cell>
          <cell r="FK154">
            <v>75</v>
          </cell>
          <cell r="FL154">
            <v>75</v>
          </cell>
          <cell r="FM154">
            <v>448</v>
          </cell>
          <cell r="FN154">
            <v>44</v>
          </cell>
          <cell r="FO154">
            <v>55</v>
          </cell>
          <cell r="FP154">
            <v>48</v>
          </cell>
          <cell r="FQ154">
            <v>80</v>
          </cell>
          <cell r="FR154">
            <v>56</v>
          </cell>
          <cell r="FS154">
            <v>65</v>
          </cell>
          <cell r="FT154">
            <v>72</v>
          </cell>
          <cell r="FU154">
            <v>420</v>
          </cell>
          <cell r="FV154">
            <v>39</v>
          </cell>
          <cell r="FW154">
            <v>42</v>
          </cell>
          <cell r="FX154">
            <v>55</v>
          </cell>
          <cell r="FY154">
            <v>50</v>
          </cell>
          <cell r="FZ154">
            <v>77</v>
          </cell>
          <cell r="GA154">
            <v>54</v>
          </cell>
          <cell r="GB154">
            <v>65</v>
          </cell>
          <cell r="GC154">
            <v>382</v>
          </cell>
          <cell r="GD154">
            <v>42</v>
          </cell>
          <cell r="GE154">
            <v>37</v>
          </cell>
          <cell r="GF154">
            <v>44</v>
          </cell>
          <cell r="GG154">
            <v>58</v>
          </cell>
          <cell r="GH154">
            <v>51</v>
          </cell>
          <cell r="GI154">
            <v>83</v>
          </cell>
          <cell r="GJ154">
            <v>58</v>
          </cell>
          <cell r="GK154">
            <v>373</v>
          </cell>
          <cell r="GL154">
            <v>55</v>
          </cell>
          <cell r="GM154">
            <v>42</v>
          </cell>
          <cell r="GN154">
            <v>37</v>
          </cell>
          <cell r="GO154">
            <v>44</v>
          </cell>
          <cell r="GP154">
            <v>58</v>
          </cell>
          <cell r="GQ154">
            <v>51</v>
          </cell>
          <cell r="GR154">
            <v>83</v>
          </cell>
          <cell r="GS154">
            <v>370</v>
          </cell>
        </row>
        <row r="155">
          <cell r="A155">
            <v>3289</v>
          </cell>
          <cell r="B155" t="str">
            <v>Askrigg Voluntary Controlled Primary School</v>
          </cell>
          <cell r="E155">
            <v>79</v>
          </cell>
          <cell r="F155">
            <v>79</v>
          </cell>
          <cell r="G155">
            <v>11</v>
          </cell>
          <cell r="H155" t="str">
            <v>Richmondshire 005</v>
          </cell>
          <cell r="I155" t="str">
            <v>North Yorkshire</v>
          </cell>
          <cell r="J155" t="str">
            <v>N/A</v>
          </cell>
          <cell r="K155">
            <v>13</v>
          </cell>
          <cell r="L155">
            <v>0</v>
          </cell>
          <cell r="M155">
            <v>0</v>
          </cell>
          <cell r="N155">
            <v>13</v>
          </cell>
          <cell r="O155">
            <v>3.25</v>
          </cell>
          <cell r="P155">
            <v>8152640</v>
          </cell>
          <cell r="Q155" t="str">
            <v>Upper Wensleydale</v>
          </cell>
          <cell r="R155" t="str">
            <v>Mark Ashton</v>
          </cell>
          <cell r="S155">
            <v>30</v>
          </cell>
          <cell r="T155">
            <v>8</v>
          </cell>
          <cell r="U155">
            <v>30</v>
          </cell>
          <cell r="V155">
            <v>10</v>
          </cell>
          <cell r="W155">
            <v>8</v>
          </cell>
          <cell r="X155">
            <v>7</v>
          </cell>
          <cell r="Y155">
            <v>5</v>
          </cell>
          <cell r="Z155">
            <v>14</v>
          </cell>
          <cell r="AA155">
            <v>5</v>
          </cell>
          <cell r="AB155">
            <v>11</v>
          </cell>
          <cell r="AC155">
            <v>4</v>
          </cell>
          <cell r="AD155">
            <v>11</v>
          </cell>
          <cell r="AE155">
            <v>8</v>
          </cell>
          <cell r="AF155">
            <v>8</v>
          </cell>
          <cell r="AG155">
            <v>4</v>
          </cell>
          <cell r="AH155">
            <v>14</v>
          </cell>
          <cell r="AI155">
            <v>6</v>
          </cell>
          <cell r="AJ155">
            <v>5</v>
          </cell>
          <cell r="AK155">
            <v>5</v>
          </cell>
          <cell r="AL155">
            <v>10</v>
          </cell>
          <cell r="AM155">
            <v>9</v>
          </cell>
          <cell r="AN155">
            <v>10</v>
          </cell>
          <cell r="AO155">
            <v>6</v>
          </cell>
          <cell r="AP155">
            <v>15</v>
          </cell>
          <cell r="AQ155">
            <v>5</v>
          </cell>
          <cell r="AR155">
            <v>5</v>
          </cell>
          <cell r="AS155">
            <v>6</v>
          </cell>
          <cell r="AT155">
            <v>10</v>
          </cell>
          <cell r="AU155">
            <v>10</v>
          </cell>
          <cell r="AV155">
            <v>12</v>
          </cell>
          <cell r="AW155">
            <v>6</v>
          </cell>
          <cell r="AX155">
            <v>54</v>
          </cell>
          <cell r="AY155">
            <v>4</v>
          </cell>
          <cell r="AZ155">
            <v>5</v>
          </cell>
          <cell r="BA155">
            <v>5</v>
          </cell>
          <cell r="BB155">
            <v>7</v>
          </cell>
          <cell r="BC155">
            <v>11</v>
          </cell>
          <cell r="BD155">
            <v>11</v>
          </cell>
          <cell r="BE155">
            <v>10</v>
          </cell>
          <cell r="BF155">
            <v>3</v>
          </cell>
          <cell r="BG155">
            <v>5</v>
          </cell>
          <cell r="BH155">
            <v>6</v>
          </cell>
          <cell r="BI155">
            <v>5</v>
          </cell>
          <cell r="BJ155">
            <v>8</v>
          </cell>
          <cell r="BK155">
            <v>10</v>
          </cell>
          <cell r="BL155">
            <v>10</v>
          </cell>
          <cell r="BM155">
            <v>47</v>
          </cell>
          <cell r="BN155">
            <v>3</v>
          </cell>
          <cell r="BO155">
            <v>4</v>
          </cell>
          <cell r="BP155">
            <v>4</v>
          </cell>
          <cell r="BQ155">
            <v>5</v>
          </cell>
          <cell r="BR155">
            <v>5</v>
          </cell>
          <cell r="BS155">
            <v>7</v>
          </cell>
          <cell r="BT155">
            <v>10</v>
          </cell>
          <cell r="BU155">
            <v>38</v>
          </cell>
          <cell r="BV155">
            <v>8</v>
          </cell>
          <cell r="BW155">
            <v>3</v>
          </cell>
          <cell r="BX155">
            <v>5</v>
          </cell>
          <cell r="BY155">
            <v>4</v>
          </cell>
          <cell r="BZ155">
            <v>4</v>
          </cell>
          <cell r="CA155">
            <v>5</v>
          </cell>
          <cell r="CB155">
            <v>6</v>
          </cell>
          <cell r="CC155">
            <v>35</v>
          </cell>
          <cell r="CD155">
            <v>0</v>
          </cell>
          <cell r="CE155">
            <v>8</v>
          </cell>
          <cell r="CF155">
            <v>3</v>
          </cell>
          <cell r="CG155">
            <v>4</v>
          </cell>
          <cell r="CH155">
            <v>4</v>
          </cell>
          <cell r="CI155">
            <v>5</v>
          </cell>
          <cell r="CJ155">
            <v>5</v>
          </cell>
          <cell r="CK155">
            <v>29</v>
          </cell>
          <cell r="CL155">
            <v>7</v>
          </cell>
          <cell r="CM155">
            <v>1</v>
          </cell>
          <cell r="CN155">
            <v>8</v>
          </cell>
          <cell r="CO155">
            <v>3</v>
          </cell>
          <cell r="CP155">
            <v>5</v>
          </cell>
          <cell r="CQ155">
            <v>5</v>
          </cell>
          <cell r="CR155">
            <v>4</v>
          </cell>
          <cell r="CS155">
            <v>33</v>
          </cell>
          <cell r="CT155">
            <v>2</v>
          </cell>
          <cell r="CU155">
            <v>6</v>
          </cell>
          <cell r="CV155">
            <v>1</v>
          </cell>
          <cell r="CW155">
            <v>8</v>
          </cell>
          <cell r="CX155">
            <v>5</v>
          </cell>
          <cell r="CY155">
            <v>3</v>
          </cell>
          <cell r="CZ155">
            <v>4</v>
          </cell>
          <cell r="DA155">
            <v>29</v>
          </cell>
          <cell r="DB155">
            <v>10</v>
          </cell>
          <cell r="DC155">
            <v>2</v>
          </cell>
          <cell r="DD155">
            <v>6</v>
          </cell>
          <cell r="DE155">
            <v>0</v>
          </cell>
          <cell r="DF155">
            <v>8</v>
          </cell>
          <cell r="DG155">
            <v>5</v>
          </cell>
          <cell r="DH155">
            <v>4</v>
          </cell>
          <cell r="DI155">
            <v>35</v>
          </cell>
          <cell r="DJ155">
            <v>4</v>
          </cell>
          <cell r="DK155">
            <v>10</v>
          </cell>
          <cell r="DL155">
            <v>2</v>
          </cell>
          <cell r="DM155">
            <v>6</v>
          </cell>
          <cell r="DN155">
            <v>0</v>
          </cell>
          <cell r="DO155">
            <v>9</v>
          </cell>
          <cell r="DP155">
            <v>6</v>
          </cell>
          <cell r="DQ155">
            <v>37</v>
          </cell>
          <cell r="DR155">
            <v>9</v>
          </cell>
          <cell r="DS155">
            <v>4</v>
          </cell>
          <cell r="DT155">
            <v>10</v>
          </cell>
          <cell r="DU155">
            <v>2</v>
          </cell>
          <cell r="DV155">
            <v>6</v>
          </cell>
          <cell r="DW155">
            <v>0</v>
          </cell>
          <cell r="DX155">
            <v>10</v>
          </cell>
          <cell r="DY155">
            <v>41</v>
          </cell>
          <cell r="DZ155">
            <v>5</v>
          </cell>
          <cell r="EA155">
            <v>9</v>
          </cell>
          <cell r="EB155">
            <v>4</v>
          </cell>
          <cell r="EC155">
            <v>10</v>
          </cell>
          <cell r="ED155">
            <v>2</v>
          </cell>
          <cell r="EE155">
            <v>7</v>
          </cell>
          <cell r="EF155">
            <v>0</v>
          </cell>
          <cell r="EG155">
            <v>37</v>
          </cell>
          <cell r="EH155">
            <v>0</v>
          </cell>
          <cell r="EI155">
            <v>5</v>
          </cell>
          <cell r="EJ155">
            <v>9</v>
          </cell>
          <cell r="EK155">
            <v>4</v>
          </cell>
          <cell r="EL155">
            <v>10</v>
          </cell>
          <cell r="EM155">
            <v>2</v>
          </cell>
          <cell r="EN155">
            <v>6</v>
          </cell>
          <cell r="EO155">
            <v>36</v>
          </cell>
          <cell r="EP155">
            <v>6</v>
          </cell>
          <cell r="EQ155">
            <v>7</v>
          </cell>
          <cell r="ER155">
            <v>6</v>
          </cell>
          <cell r="ES155">
            <v>10</v>
          </cell>
          <cell r="ET155">
            <v>4</v>
          </cell>
          <cell r="EU155">
            <v>10</v>
          </cell>
          <cell r="EV155">
            <v>2</v>
          </cell>
          <cell r="EW155">
            <v>45</v>
          </cell>
          <cell r="EX155">
            <v>1</v>
          </cell>
          <cell r="EY155">
            <v>5</v>
          </cell>
          <cell r="EZ155">
            <v>7</v>
          </cell>
          <cell r="FA155">
            <v>5</v>
          </cell>
          <cell r="FB155">
            <v>9</v>
          </cell>
          <cell r="FC155">
            <v>3</v>
          </cell>
          <cell r="FD155">
            <v>10</v>
          </cell>
          <cell r="FE155">
            <v>40</v>
          </cell>
          <cell r="FF155">
            <v>5</v>
          </cell>
          <cell r="FG155">
            <v>1</v>
          </cell>
          <cell r="FH155">
            <v>6</v>
          </cell>
          <cell r="FI155">
            <v>7</v>
          </cell>
          <cell r="FJ155">
            <v>6</v>
          </cell>
          <cell r="FK155">
            <v>11</v>
          </cell>
          <cell r="FL155">
            <v>3</v>
          </cell>
          <cell r="FM155">
            <v>39</v>
          </cell>
          <cell r="FN155">
            <v>5</v>
          </cell>
          <cell r="FO155">
            <v>5</v>
          </cell>
          <cell r="FP155">
            <v>1</v>
          </cell>
          <cell r="FQ155">
            <v>6</v>
          </cell>
          <cell r="FR155">
            <v>7</v>
          </cell>
          <cell r="FS155">
            <v>6</v>
          </cell>
          <cell r="FT155">
            <v>11</v>
          </cell>
          <cell r="FU155">
            <v>41</v>
          </cell>
          <cell r="FV155">
            <v>3</v>
          </cell>
          <cell r="FW155">
            <v>5</v>
          </cell>
          <cell r="FX155">
            <v>5</v>
          </cell>
          <cell r="FY155">
            <v>1</v>
          </cell>
          <cell r="FZ155">
            <v>6</v>
          </cell>
          <cell r="GA155">
            <v>7</v>
          </cell>
          <cell r="GB155">
            <v>6</v>
          </cell>
          <cell r="GC155">
            <v>33</v>
          </cell>
          <cell r="GD155">
            <v>0</v>
          </cell>
          <cell r="GE155">
            <v>3</v>
          </cell>
          <cell r="GF155">
            <v>18</v>
          </cell>
          <cell r="GG155">
            <v>6</v>
          </cell>
          <cell r="GH155">
            <v>4</v>
          </cell>
          <cell r="GI155">
            <v>9</v>
          </cell>
          <cell r="GJ155">
            <v>11</v>
          </cell>
          <cell r="GK155">
            <v>51</v>
          </cell>
          <cell r="GL155">
            <v>1</v>
          </cell>
          <cell r="GM155">
            <v>0</v>
          </cell>
          <cell r="GN155">
            <v>3</v>
          </cell>
          <cell r="GO155">
            <v>18</v>
          </cell>
          <cell r="GP155">
            <v>6</v>
          </cell>
          <cell r="GQ155">
            <v>4</v>
          </cell>
          <cell r="GR155">
            <v>9</v>
          </cell>
          <cell r="GS155">
            <v>41</v>
          </cell>
        </row>
        <row r="156">
          <cell r="A156">
            <v>3008</v>
          </cell>
          <cell r="B156" t="str">
            <v>Bainbridge Church of England Primary and Nursery School</v>
          </cell>
          <cell r="E156">
            <v>84</v>
          </cell>
          <cell r="F156">
            <v>84</v>
          </cell>
          <cell r="G156">
            <v>12</v>
          </cell>
          <cell r="H156" t="str">
            <v>Richmondshire 005</v>
          </cell>
          <cell r="I156" t="str">
            <v>North Yorkshire</v>
          </cell>
          <cell r="J156" t="str">
            <v>Leeds Diocese (CE)</v>
          </cell>
          <cell r="K156">
            <v>10</v>
          </cell>
          <cell r="L156">
            <v>0</v>
          </cell>
          <cell r="M156">
            <v>0</v>
          </cell>
          <cell r="N156">
            <v>10</v>
          </cell>
          <cell r="O156">
            <v>2.5</v>
          </cell>
          <cell r="P156">
            <v>8152640</v>
          </cell>
          <cell r="Q156" t="str">
            <v>Upper Wensleydale</v>
          </cell>
          <cell r="R156" t="str">
            <v>Mark Ashton</v>
          </cell>
          <cell r="S156">
            <v>23</v>
          </cell>
          <cell r="T156">
            <v>11</v>
          </cell>
          <cell r="U156">
            <v>49</v>
          </cell>
          <cell r="V156">
            <v>9</v>
          </cell>
          <cell r="W156">
            <v>3</v>
          </cell>
          <cell r="X156">
            <v>5</v>
          </cell>
          <cell r="Y156">
            <v>8</v>
          </cell>
          <cell r="Z156">
            <v>5</v>
          </cell>
          <cell r="AA156">
            <v>3</v>
          </cell>
          <cell r="AB156">
            <v>5</v>
          </cell>
          <cell r="AC156">
            <v>9</v>
          </cell>
          <cell r="AD156">
            <v>9</v>
          </cell>
          <cell r="AE156">
            <v>3</v>
          </cell>
          <cell r="AF156">
            <v>6</v>
          </cell>
          <cell r="AG156">
            <v>9</v>
          </cell>
          <cell r="AH156">
            <v>6</v>
          </cell>
          <cell r="AI156">
            <v>3</v>
          </cell>
          <cell r="AJ156">
            <v>8</v>
          </cell>
          <cell r="AK156">
            <v>9</v>
          </cell>
          <cell r="AL156">
            <v>9</v>
          </cell>
          <cell r="AM156">
            <v>3</v>
          </cell>
          <cell r="AN156">
            <v>4</v>
          </cell>
          <cell r="AO156">
            <v>4</v>
          </cell>
          <cell r="AP156">
            <v>6</v>
          </cell>
          <cell r="AQ156">
            <v>7</v>
          </cell>
          <cell r="AR156">
            <v>8</v>
          </cell>
          <cell r="AS156">
            <v>8</v>
          </cell>
          <cell r="AT156">
            <v>7</v>
          </cell>
          <cell r="AU156">
            <v>2</v>
          </cell>
          <cell r="AV156">
            <v>3</v>
          </cell>
          <cell r="AW156">
            <v>3</v>
          </cell>
          <cell r="AX156">
            <v>38</v>
          </cell>
          <cell r="AY156">
            <v>10</v>
          </cell>
          <cell r="AZ156">
            <v>8</v>
          </cell>
          <cell r="BA156">
            <v>8</v>
          </cell>
          <cell r="BB156">
            <v>10</v>
          </cell>
          <cell r="BC156">
            <v>6</v>
          </cell>
          <cell r="BD156">
            <v>1</v>
          </cell>
          <cell r="BE156">
            <v>4</v>
          </cell>
          <cell r="BF156">
            <v>4</v>
          </cell>
          <cell r="BG156">
            <v>10</v>
          </cell>
          <cell r="BH156">
            <v>8</v>
          </cell>
          <cell r="BI156">
            <v>8</v>
          </cell>
          <cell r="BJ156">
            <v>10</v>
          </cell>
          <cell r="BK156">
            <v>6</v>
          </cell>
          <cell r="BL156">
            <v>1</v>
          </cell>
          <cell r="BM156">
            <v>47</v>
          </cell>
          <cell r="BN156">
            <v>5</v>
          </cell>
          <cell r="BO156">
            <v>4</v>
          </cell>
          <cell r="BP156">
            <v>8</v>
          </cell>
          <cell r="BQ156">
            <v>8</v>
          </cell>
          <cell r="BR156">
            <v>8</v>
          </cell>
          <cell r="BS156">
            <v>9</v>
          </cell>
          <cell r="BT156">
            <v>6</v>
          </cell>
          <cell r="BU156">
            <v>48</v>
          </cell>
          <cell r="BV156">
            <v>2</v>
          </cell>
          <cell r="BW156">
            <v>3</v>
          </cell>
          <cell r="BX156">
            <v>4</v>
          </cell>
          <cell r="BY156">
            <v>7</v>
          </cell>
          <cell r="BZ156">
            <v>7</v>
          </cell>
          <cell r="CA156">
            <v>8</v>
          </cell>
          <cell r="CB156">
            <v>9</v>
          </cell>
          <cell r="CC156">
            <v>40</v>
          </cell>
          <cell r="CD156">
            <v>6</v>
          </cell>
          <cell r="CE156">
            <v>3</v>
          </cell>
          <cell r="CF156">
            <v>3</v>
          </cell>
          <cell r="CG156">
            <v>4</v>
          </cell>
          <cell r="CH156">
            <v>8</v>
          </cell>
          <cell r="CI156">
            <v>7</v>
          </cell>
          <cell r="CJ156">
            <v>9</v>
          </cell>
          <cell r="CK156">
            <v>40</v>
          </cell>
          <cell r="CL156">
            <v>2</v>
          </cell>
          <cell r="CM156">
            <v>6</v>
          </cell>
          <cell r="CN156">
            <v>3</v>
          </cell>
          <cell r="CO156">
            <v>3</v>
          </cell>
          <cell r="CP156">
            <v>4</v>
          </cell>
          <cell r="CQ156">
            <v>8</v>
          </cell>
          <cell r="CR156">
            <v>7</v>
          </cell>
          <cell r="CS156">
            <v>33</v>
          </cell>
          <cell r="CT156">
            <v>3</v>
          </cell>
          <cell r="CU156">
            <v>2</v>
          </cell>
          <cell r="CV156">
            <v>4</v>
          </cell>
          <cell r="CW156">
            <v>1</v>
          </cell>
          <cell r="CX156">
            <v>2</v>
          </cell>
          <cell r="CY156">
            <v>4</v>
          </cell>
          <cell r="CZ156">
            <v>7</v>
          </cell>
          <cell r="DA156">
            <v>23</v>
          </cell>
          <cell r="DB156">
            <v>3</v>
          </cell>
          <cell r="DC156">
            <v>3</v>
          </cell>
          <cell r="DD156">
            <v>2</v>
          </cell>
          <cell r="DE156">
            <v>5</v>
          </cell>
          <cell r="DF156">
            <v>1</v>
          </cell>
          <cell r="DG156">
            <v>2</v>
          </cell>
          <cell r="DH156">
            <v>4</v>
          </cell>
          <cell r="DI156">
            <v>20</v>
          </cell>
          <cell r="DJ156">
            <v>4</v>
          </cell>
          <cell r="DK156">
            <v>3</v>
          </cell>
          <cell r="DL156">
            <v>3</v>
          </cell>
          <cell r="DM156">
            <v>2</v>
          </cell>
          <cell r="DN156">
            <v>4</v>
          </cell>
          <cell r="DO156">
            <v>1</v>
          </cell>
          <cell r="DP156">
            <v>1</v>
          </cell>
          <cell r="DQ156">
            <v>18</v>
          </cell>
          <cell r="DR156">
            <v>7</v>
          </cell>
          <cell r="DS156">
            <v>3</v>
          </cell>
          <cell r="DT156">
            <v>4</v>
          </cell>
          <cell r="DU156">
            <v>3</v>
          </cell>
          <cell r="DV156">
            <v>2</v>
          </cell>
          <cell r="DW156">
            <v>4</v>
          </cell>
          <cell r="DX156">
            <v>1</v>
          </cell>
          <cell r="DY156">
            <v>24</v>
          </cell>
          <cell r="DZ156">
            <v>8</v>
          </cell>
          <cell r="EA156">
            <v>7</v>
          </cell>
          <cell r="EB156">
            <v>3</v>
          </cell>
          <cell r="EC156">
            <v>4</v>
          </cell>
          <cell r="ED156">
            <v>3</v>
          </cell>
          <cell r="EE156">
            <v>2</v>
          </cell>
          <cell r="EF156">
            <v>4</v>
          </cell>
          <cell r="EG156">
            <v>31</v>
          </cell>
          <cell r="EH156">
            <v>9</v>
          </cell>
          <cell r="EI156">
            <v>8</v>
          </cell>
          <cell r="EJ156">
            <v>7</v>
          </cell>
          <cell r="EK156">
            <v>3</v>
          </cell>
          <cell r="EL156">
            <v>4</v>
          </cell>
          <cell r="EM156">
            <v>3</v>
          </cell>
          <cell r="EN156">
            <v>2</v>
          </cell>
          <cell r="EO156">
            <v>36</v>
          </cell>
          <cell r="EP156">
            <v>4</v>
          </cell>
          <cell r="EQ156">
            <v>10</v>
          </cell>
          <cell r="ER156">
            <v>9</v>
          </cell>
          <cell r="ES156">
            <v>8</v>
          </cell>
          <cell r="ET156">
            <v>3</v>
          </cell>
          <cell r="EU156">
            <v>4</v>
          </cell>
          <cell r="EV156">
            <v>3</v>
          </cell>
          <cell r="EW156">
            <v>41</v>
          </cell>
          <cell r="EX156">
            <v>8</v>
          </cell>
          <cell r="EY156">
            <v>2</v>
          </cell>
          <cell r="EZ156">
            <v>10</v>
          </cell>
          <cell r="FA156">
            <v>11</v>
          </cell>
          <cell r="FB156">
            <v>8</v>
          </cell>
          <cell r="FC156">
            <v>2</v>
          </cell>
          <cell r="FD156">
            <v>4</v>
          </cell>
          <cell r="FE156">
            <v>45</v>
          </cell>
          <cell r="FF156">
            <v>7</v>
          </cell>
          <cell r="FG156">
            <v>8</v>
          </cell>
          <cell r="FH156">
            <v>1</v>
          </cell>
          <cell r="FI156">
            <v>10</v>
          </cell>
          <cell r="FJ156">
            <v>11</v>
          </cell>
          <cell r="FK156">
            <v>8</v>
          </cell>
          <cell r="FL156">
            <v>2</v>
          </cell>
          <cell r="FM156">
            <v>47</v>
          </cell>
          <cell r="FN156">
            <v>11</v>
          </cell>
          <cell r="FO156">
            <v>7</v>
          </cell>
          <cell r="FP156">
            <v>7</v>
          </cell>
          <cell r="FQ156">
            <v>1</v>
          </cell>
          <cell r="FR156">
            <v>10</v>
          </cell>
          <cell r="FS156">
            <v>11</v>
          </cell>
          <cell r="FT156">
            <v>8</v>
          </cell>
          <cell r="FU156">
            <v>55</v>
          </cell>
          <cell r="FV156">
            <v>0</v>
          </cell>
          <cell r="FW156">
            <v>10</v>
          </cell>
          <cell r="FX156">
            <v>6</v>
          </cell>
          <cell r="FY156">
            <v>7</v>
          </cell>
          <cell r="FZ156">
            <v>1</v>
          </cell>
          <cell r="GA156">
            <v>10</v>
          </cell>
          <cell r="GB156">
            <v>10</v>
          </cell>
          <cell r="GC156">
            <v>44</v>
          </cell>
          <cell r="GD156">
            <v>9</v>
          </cell>
          <cell r="GE156">
            <v>3</v>
          </cell>
          <cell r="GF156">
            <v>0</v>
          </cell>
          <cell r="GG156">
            <v>6</v>
          </cell>
          <cell r="GH156">
            <v>7</v>
          </cell>
          <cell r="GI156">
            <v>1</v>
          </cell>
          <cell r="GJ156">
            <v>10</v>
          </cell>
          <cell r="GK156">
            <v>36</v>
          </cell>
          <cell r="GL156">
            <v>11</v>
          </cell>
          <cell r="GM156">
            <v>9</v>
          </cell>
          <cell r="GN156">
            <v>3</v>
          </cell>
          <cell r="GO156">
            <v>0</v>
          </cell>
          <cell r="GP156">
            <v>6</v>
          </cell>
          <cell r="GQ156">
            <v>7</v>
          </cell>
          <cell r="GR156">
            <v>1</v>
          </cell>
          <cell r="GS156">
            <v>37</v>
          </cell>
        </row>
        <row r="157">
          <cell r="A157">
            <v>3133</v>
          </cell>
          <cell r="B157" t="str">
            <v>Barton Church of England Primary School</v>
          </cell>
          <cell r="D157" t="str">
            <v>Academy</v>
          </cell>
          <cell r="E157">
            <v>77</v>
          </cell>
          <cell r="F157">
            <v>83</v>
          </cell>
          <cell r="G157">
            <v>11</v>
          </cell>
          <cell r="H157" t="str">
            <v>Richmondshire 001</v>
          </cell>
          <cell r="I157" t="str">
            <v>North Yorkshire</v>
          </cell>
          <cell r="J157" t="str">
            <v>Leeds Diocese (CE)</v>
          </cell>
          <cell r="K157">
            <v>7</v>
          </cell>
          <cell r="L157">
            <v>0</v>
          </cell>
          <cell r="M157">
            <v>0</v>
          </cell>
          <cell r="N157">
            <v>7</v>
          </cell>
          <cell r="O157">
            <v>1.75</v>
          </cell>
          <cell r="P157">
            <v>8152627</v>
          </cell>
          <cell r="Q157" t="str">
            <v>Richmond outer area north</v>
          </cell>
          <cell r="R157" t="str">
            <v>Mark Ashton</v>
          </cell>
          <cell r="S157">
            <v>23</v>
          </cell>
          <cell r="T157">
            <v>12</v>
          </cell>
          <cell r="U157">
            <v>50</v>
          </cell>
          <cell r="V157">
            <v>10</v>
          </cell>
          <cell r="W157">
            <v>14</v>
          </cell>
          <cell r="X157">
            <v>9</v>
          </cell>
          <cell r="Y157">
            <v>13</v>
          </cell>
          <cell r="Z157">
            <v>9</v>
          </cell>
          <cell r="AA157">
            <v>9</v>
          </cell>
          <cell r="AB157">
            <v>9</v>
          </cell>
          <cell r="AC157">
            <v>9</v>
          </cell>
          <cell r="AD157">
            <v>10</v>
          </cell>
          <cell r="AE157">
            <v>11</v>
          </cell>
          <cell r="AF157">
            <v>7</v>
          </cell>
          <cell r="AG157">
            <v>11</v>
          </cell>
          <cell r="AH157">
            <v>5</v>
          </cell>
          <cell r="AI157">
            <v>10</v>
          </cell>
          <cell r="AJ157">
            <v>7</v>
          </cell>
          <cell r="AK157">
            <v>9</v>
          </cell>
          <cell r="AL157">
            <v>10</v>
          </cell>
          <cell r="AM157">
            <v>8</v>
          </cell>
          <cell r="AN157">
            <v>7</v>
          </cell>
          <cell r="AO157">
            <v>13</v>
          </cell>
          <cell r="AP157">
            <v>7</v>
          </cell>
          <cell r="AQ157">
            <v>5</v>
          </cell>
          <cell r="AR157">
            <v>9</v>
          </cell>
          <cell r="AS157">
            <v>8</v>
          </cell>
          <cell r="AT157">
            <v>10</v>
          </cell>
          <cell r="AU157">
            <v>8</v>
          </cell>
          <cell r="AV157">
            <v>6</v>
          </cell>
          <cell r="AW157">
            <v>13</v>
          </cell>
          <cell r="AX157">
            <v>59</v>
          </cell>
          <cell r="AY157">
            <v>3</v>
          </cell>
          <cell r="AZ157">
            <v>6</v>
          </cell>
          <cell r="BA157">
            <v>8</v>
          </cell>
          <cell r="BB157">
            <v>9</v>
          </cell>
          <cell r="BC157">
            <v>10</v>
          </cell>
          <cell r="BD157">
            <v>8</v>
          </cell>
          <cell r="BE157">
            <v>4</v>
          </cell>
          <cell r="BF157">
            <v>5</v>
          </cell>
          <cell r="BG157">
            <v>4</v>
          </cell>
          <cell r="BH157">
            <v>5</v>
          </cell>
          <cell r="BI157">
            <v>8</v>
          </cell>
          <cell r="BJ157">
            <v>9</v>
          </cell>
          <cell r="BK157">
            <v>12</v>
          </cell>
          <cell r="BL157">
            <v>9</v>
          </cell>
          <cell r="BM157">
            <v>52</v>
          </cell>
          <cell r="BN157">
            <v>11</v>
          </cell>
          <cell r="BO157">
            <v>4</v>
          </cell>
          <cell r="BP157">
            <v>4</v>
          </cell>
          <cell r="BQ157">
            <v>5</v>
          </cell>
          <cell r="BR157">
            <v>7</v>
          </cell>
          <cell r="BS157">
            <v>9</v>
          </cell>
          <cell r="BT157">
            <v>8</v>
          </cell>
          <cell r="BU157">
            <v>48</v>
          </cell>
          <cell r="BV157">
            <v>4</v>
          </cell>
          <cell r="BW157">
            <v>10</v>
          </cell>
          <cell r="BX157">
            <v>4</v>
          </cell>
          <cell r="BY157">
            <v>6</v>
          </cell>
          <cell r="BZ157">
            <v>7</v>
          </cell>
          <cell r="CA157">
            <v>7</v>
          </cell>
          <cell r="CB157">
            <v>10</v>
          </cell>
          <cell r="CC157">
            <v>48</v>
          </cell>
          <cell r="CD157">
            <v>12</v>
          </cell>
          <cell r="CE157">
            <v>5</v>
          </cell>
          <cell r="CF157">
            <v>11</v>
          </cell>
          <cell r="CG157">
            <v>7</v>
          </cell>
          <cell r="CH157">
            <v>6</v>
          </cell>
          <cell r="CI157">
            <v>9</v>
          </cell>
          <cell r="CJ157">
            <v>6</v>
          </cell>
          <cell r="CK157">
            <v>56</v>
          </cell>
          <cell r="CL157">
            <v>5</v>
          </cell>
          <cell r="CM157">
            <v>14</v>
          </cell>
          <cell r="CN157">
            <v>6</v>
          </cell>
          <cell r="CO157">
            <v>11</v>
          </cell>
          <cell r="CP157">
            <v>6</v>
          </cell>
          <cell r="CQ157">
            <v>8</v>
          </cell>
          <cell r="CR157">
            <v>9</v>
          </cell>
          <cell r="CS157">
            <v>59</v>
          </cell>
          <cell r="CT157">
            <v>12</v>
          </cell>
          <cell r="CU157">
            <v>6</v>
          </cell>
          <cell r="CV157">
            <v>12</v>
          </cell>
          <cell r="CW157">
            <v>4</v>
          </cell>
          <cell r="CX157">
            <v>13</v>
          </cell>
          <cell r="CY157">
            <v>6</v>
          </cell>
          <cell r="CZ157">
            <v>8</v>
          </cell>
          <cell r="DA157">
            <v>61</v>
          </cell>
          <cell r="DB157">
            <v>7</v>
          </cell>
          <cell r="DC157">
            <v>9</v>
          </cell>
          <cell r="DD157">
            <v>5</v>
          </cell>
          <cell r="DE157">
            <v>11</v>
          </cell>
          <cell r="DF157">
            <v>4</v>
          </cell>
          <cell r="DG157">
            <v>12</v>
          </cell>
          <cell r="DH157">
            <v>4</v>
          </cell>
          <cell r="DI157">
            <v>52</v>
          </cell>
          <cell r="DJ157">
            <v>5</v>
          </cell>
          <cell r="DK157">
            <v>9</v>
          </cell>
          <cell r="DL157">
            <v>9</v>
          </cell>
          <cell r="DM157">
            <v>5</v>
          </cell>
          <cell r="DN157">
            <v>11</v>
          </cell>
          <cell r="DO157">
            <v>4</v>
          </cell>
          <cell r="DP157">
            <v>11</v>
          </cell>
          <cell r="DQ157">
            <v>54</v>
          </cell>
          <cell r="DR157">
            <v>7</v>
          </cell>
          <cell r="DS157">
            <v>6</v>
          </cell>
          <cell r="DT157">
            <v>7</v>
          </cell>
          <cell r="DU157">
            <v>9</v>
          </cell>
          <cell r="DV157">
            <v>4</v>
          </cell>
          <cell r="DW157">
            <v>13</v>
          </cell>
          <cell r="DX157">
            <v>6</v>
          </cell>
          <cell r="DY157">
            <v>52</v>
          </cell>
          <cell r="DZ157">
            <v>4</v>
          </cell>
          <cell r="EA157">
            <v>7</v>
          </cell>
          <cell r="EB157">
            <v>5</v>
          </cell>
          <cell r="EC157">
            <v>7</v>
          </cell>
          <cell r="ED157">
            <v>8</v>
          </cell>
          <cell r="EE157">
            <v>6</v>
          </cell>
          <cell r="EF157">
            <v>11</v>
          </cell>
          <cell r="EG157">
            <v>48</v>
          </cell>
          <cell r="EH157">
            <v>5</v>
          </cell>
          <cell r="EI157">
            <v>4</v>
          </cell>
          <cell r="EJ157">
            <v>7</v>
          </cell>
          <cell r="EK157">
            <v>5</v>
          </cell>
          <cell r="EL157">
            <v>7</v>
          </cell>
          <cell r="EM157">
            <v>8</v>
          </cell>
          <cell r="EN157">
            <v>7</v>
          </cell>
          <cell r="EO157">
            <v>43</v>
          </cell>
          <cell r="EP157">
            <v>7</v>
          </cell>
          <cell r="EQ157">
            <v>5</v>
          </cell>
          <cell r="ER157">
            <v>4</v>
          </cell>
          <cell r="ES157">
            <v>6</v>
          </cell>
          <cell r="ET157">
            <v>4</v>
          </cell>
          <cell r="EU157">
            <v>5</v>
          </cell>
          <cell r="EV157">
            <v>7</v>
          </cell>
          <cell r="EW157">
            <v>38</v>
          </cell>
          <cell r="EX157">
            <v>2</v>
          </cell>
          <cell r="EY157">
            <v>6</v>
          </cell>
          <cell r="EZ157">
            <v>5</v>
          </cell>
          <cell r="FA157">
            <v>3</v>
          </cell>
          <cell r="FB157">
            <v>6</v>
          </cell>
          <cell r="FC157">
            <v>3</v>
          </cell>
          <cell r="FD157">
            <v>6</v>
          </cell>
          <cell r="FE157">
            <v>31</v>
          </cell>
          <cell r="FF157">
            <v>7</v>
          </cell>
          <cell r="FG157">
            <v>1</v>
          </cell>
          <cell r="FH157">
            <v>5</v>
          </cell>
          <cell r="FI157">
            <v>7</v>
          </cell>
          <cell r="FJ157">
            <v>2</v>
          </cell>
          <cell r="FK157">
            <v>7</v>
          </cell>
          <cell r="FL157">
            <v>2</v>
          </cell>
          <cell r="FM157">
            <v>31</v>
          </cell>
          <cell r="FN157">
            <v>4</v>
          </cell>
          <cell r="FO157">
            <v>8</v>
          </cell>
          <cell r="FP157">
            <v>0</v>
          </cell>
          <cell r="FQ157">
            <v>4</v>
          </cell>
          <cell r="FR157">
            <v>9</v>
          </cell>
          <cell r="FS157">
            <v>2</v>
          </cell>
          <cell r="FT157">
            <v>6</v>
          </cell>
          <cell r="FU157">
            <v>33</v>
          </cell>
          <cell r="FV157">
            <v>3</v>
          </cell>
          <cell r="FW157">
            <v>7</v>
          </cell>
          <cell r="FX157">
            <v>9</v>
          </cell>
          <cell r="FY157">
            <v>0</v>
          </cell>
          <cell r="FZ157">
            <v>3</v>
          </cell>
          <cell r="GA157">
            <v>9</v>
          </cell>
          <cell r="GB157">
            <v>2</v>
          </cell>
          <cell r="GC157">
            <v>33</v>
          </cell>
          <cell r="GD157">
            <v>3</v>
          </cell>
          <cell r="GE157">
            <v>4</v>
          </cell>
          <cell r="GF157">
            <v>8</v>
          </cell>
          <cell r="GG157">
            <v>9</v>
          </cell>
          <cell r="GH157">
            <v>1</v>
          </cell>
          <cell r="GI157">
            <v>4</v>
          </cell>
          <cell r="GJ157">
            <v>7</v>
          </cell>
          <cell r="GK157">
            <v>36</v>
          </cell>
          <cell r="GL157">
            <v>5</v>
          </cell>
          <cell r="GM157">
            <v>3</v>
          </cell>
          <cell r="GN157">
            <v>4</v>
          </cell>
          <cell r="GO157">
            <v>8</v>
          </cell>
          <cell r="GP157">
            <v>9</v>
          </cell>
          <cell r="GQ157">
            <v>1</v>
          </cell>
          <cell r="GR157">
            <v>4</v>
          </cell>
          <cell r="GS157">
            <v>34</v>
          </cell>
        </row>
        <row r="158">
          <cell r="A158">
            <v>3301</v>
          </cell>
          <cell r="B158" t="str">
            <v>Bolton-On-Swale St Mary's CofE Primary School</v>
          </cell>
          <cell r="E158">
            <v>99</v>
          </cell>
          <cell r="F158">
            <v>111</v>
          </cell>
          <cell r="G158">
            <v>14</v>
          </cell>
          <cell r="H158" t="str">
            <v>Richmondshire 003</v>
          </cell>
          <cell r="I158" t="str">
            <v>North Yorkshire</v>
          </cell>
          <cell r="J158" t="str">
            <v>Leeds Diocese (CE)</v>
          </cell>
          <cell r="K158">
            <v>60</v>
          </cell>
          <cell r="L158">
            <v>0</v>
          </cell>
          <cell r="M158">
            <v>0</v>
          </cell>
          <cell r="N158">
            <v>60</v>
          </cell>
          <cell r="O158">
            <v>15</v>
          </cell>
          <cell r="P158">
            <v>8152605</v>
          </cell>
          <cell r="Q158" t="str">
            <v>Catterick</v>
          </cell>
          <cell r="R158" t="str">
            <v>Mark Ashton</v>
          </cell>
          <cell r="S158">
            <v>52</v>
          </cell>
          <cell r="T158">
            <v>52</v>
          </cell>
          <cell r="U158">
            <v>66</v>
          </cell>
          <cell r="V158">
            <v>10</v>
          </cell>
          <cell r="W158">
            <v>13</v>
          </cell>
          <cell r="X158">
            <v>13</v>
          </cell>
          <cell r="Y158">
            <v>12</v>
          </cell>
          <cell r="Z158">
            <v>16</v>
          </cell>
          <cell r="AA158">
            <v>17</v>
          </cell>
          <cell r="AB158">
            <v>13</v>
          </cell>
          <cell r="AC158">
            <v>15</v>
          </cell>
          <cell r="AD158">
            <v>11</v>
          </cell>
          <cell r="AE158">
            <v>14</v>
          </cell>
          <cell r="AF158">
            <v>12</v>
          </cell>
          <cell r="AG158">
            <v>12</v>
          </cell>
          <cell r="AH158">
            <v>14</v>
          </cell>
          <cell r="AI158">
            <v>16</v>
          </cell>
          <cell r="AJ158">
            <v>14</v>
          </cell>
          <cell r="AK158">
            <v>16</v>
          </cell>
          <cell r="AL158">
            <v>11</v>
          </cell>
          <cell r="AM158">
            <v>15</v>
          </cell>
          <cell r="AN158">
            <v>12</v>
          </cell>
          <cell r="AO158">
            <v>13</v>
          </cell>
          <cell r="AP158">
            <v>14</v>
          </cell>
          <cell r="AQ158">
            <v>11</v>
          </cell>
          <cell r="AR158">
            <v>15</v>
          </cell>
          <cell r="AS158">
            <v>16</v>
          </cell>
          <cell r="AT158">
            <v>12</v>
          </cell>
          <cell r="AU158">
            <v>14</v>
          </cell>
          <cell r="AV158">
            <v>13</v>
          </cell>
          <cell r="AW158">
            <v>15</v>
          </cell>
          <cell r="AX158">
            <v>96</v>
          </cell>
          <cell r="AY158">
            <v>12</v>
          </cell>
          <cell r="AZ158">
            <v>10</v>
          </cell>
          <cell r="BA158">
            <v>15</v>
          </cell>
          <cell r="BB158">
            <v>17</v>
          </cell>
          <cell r="BC158">
            <v>11</v>
          </cell>
          <cell r="BD158">
            <v>15</v>
          </cell>
          <cell r="BE158">
            <v>12</v>
          </cell>
          <cell r="BF158">
            <v>15</v>
          </cell>
          <cell r="BG158">
            <v>14</v>
          </cell>
          <cell r="BH158">
            <v>9</v>
          </cell>
          <cell r="BI158">
            <v>15</v>
          </cell>
          <cell r="BJ158">
            <v>17</v>
          </cell>
          <cell r="BK158">
            <v>13</v>
          </cell>
          <cell r="BL158">
            <v>15</v>
          </cell>
          <cell r="BM158">
            <v>98</v>
          </cell>
          <cell r="BN158">
            <v>15</v>
          </cell>
          <cell r="BO158">
            <v>15</v>
          </cell>
          <cell r="BP158">
            <v>13</v>
          </cell>
          <cell r="BQ158">
            <v>10</v>
          </cell>
          <cell r="BR158">
            <v>15</v>
          </cell>
          <cell r="BS158">
            <v>16</v>
          </cell>
          <cell r="BT158">
            <v>13</v>
          </cell>
          <cell r="BU158">
            <v>97</v>
          </cell>
          <cell r="BV158">
            <v>12</v>
          </cell>
          <cell r="BW158">
            <v>15</v>
          </cell>
          <cell r="BX158">
            <v>16</v>
          </cell>
          <cell r="BY158">
            <v>12</v>
          </cell>
          <cell r="BZ158">
            <v>11</v>
          </cell>
          <cell r="CA158">
            <v>15</v>
          </cell>
          <cell r="CB158">
            <v>16</v>
          </cell>
          <cell r="CC158">
            <v>97</v>
          </cell>
          <cell r="CD158">
            <v>15</v>
          </cell>
          <cell r="CE158">
            <v>13</v>
          </cell>
          <cell r="CF158">
            <v>15</v>
          </cell>
          <cell r="CG158">
            <v>16</v>
          </cell>
          <cell r="CH158">
            <v>12</v>
          </cell>
          <cell r="CI158">
            <v>10</v>
          </cell>
          <cell r="CJ158">
            <v>15</v>
          </cell>
          <cell r="CK158">
            <v>96</v>
          </cell>
          <cell r="CL158">
            <v>14</v>
          </cell>
          <cell r="CM158">
            <v>15</v>
          </cell>
          <cell r="CN158">
            <v>12</v>
          </cell>
          <cell r="CO158">
            <v>15</v>
          </cell>
          <cell r="CP158">
            <v>16</v>
          </cell>
          <cell r="CQ158">
            <v>13</v>
          </cell>
          <cell r="CR158">
            <v>10</v>
          </cell>
          <cell r="CS158">
            <v>95</v>
          </cell>
          <cell r="CT158">
            <v>14</v>
          </cell>
          <cell r="CU158">
            <v>14</v>
          </cell>
          <cell r="CV158">
            <v>16</v>
          </cell>
          <cell r="CW158">
            <v>13</v>
          </cell>
          <cell r="CX158">
            <v>15</v>
          </cell>
          <cell r="CY158">
            <v>16</v>
          </cell>
          <cell r="CZ158">
            <v>12</v>
          </cell>
          <cell r="DA158">
            <v>100</v>
          </cell>
          <cell r="DB158">
            <v>15</v>
          </cell>
          <cell r="DC158">
            <v>14</v>
          </cell>
          <cell r="DD158">
            <v>14</v>
          </cell>
          <cell r="DE158">
            <v>16</v>
          </cell>
          <cell r="DF158">
            <v>14</v>
          </cell>
          <cell r="DG158">
            <v>15</v>
          </cell>
          <cell r="DH158">
            <v>16</v>
          </cell>
          <cell r="DI158">
            <v>104</v>
          </cell>
          <cell r="DJ158">
            <v>14</v>
          </cell>
          <cell r="DK158">
            <v>15</v>
          </cell>
          <cell r="DL158">
            <v>15</v>
          </cell>
          <cell r="DM158">
            <v>14</v>
          </cell>
          <cell r="DN158">
            <v>16</v>
          </cell>
          <cell r="DO158">
            <v>15</v>
          </cell>
          <cell r="DP158">
            <v>15</v>
          </cell>
          <cell r="DQ158">
            <v>104</v>
          </cell>
          <cell r="DR158">
            <v>17</v>
          </cell>
          <cell r="DS158">
            <v>14</v>
          </cell>
          <cell r="DT158">
            <v>14</v>
          </cell>
          <cell r="DU158">
            <v>15</v>
          </cell>
          <cell r="DV158">
            <v>15</v>
          </cell>
          <cell r="DW158">
            <v>16</v>
          </cell>
          <cell r="DX158">
            <v>14</v>
          </cell>
          <cell r="DY158">
            <v>105</v>
          </cell>
          <cell r="DZ158">
            <v>17</v>
          </cell>
          <cell r="EA158">
            <v>17</v>
          </cell>
          <cell r="EB158">
            <v>14</v>
          </cell>
          <cell r="EC158">
            <v>14</v>
          </cell>
          <cell r="ED158">
            <v>15</v>
          </cell>
          <cell r="EE158">
            <v>16</v>
          </cell>
          <cell r="EF158">
            <v>15</v>
          </cell>
          <cell r="EG158">
            <v>108</v>
          </cell>
          <cell r="EH158">
            <v>17</v>
          </cell>
          <cell r="EI158">
            <v>15</v>
          </cell>
          <cell r="EJ158">
            <v>17</v>
          </cell>
          <cell r="EK158">
            <v>13</v>
          </cell>
          <cell r="EL158">
            <v>13</v>
          </cell>
          <cell r="EM158">
            <v>16</v>
          </cell>
          <cell r="EN158">
            <v>15</v>
          </cell>
          <cell r="EO158">
            <v>106</v>
          </cell>
          <cell r="EP158">
            <v>12</v>
          </cell>
          <cell r="EQ158">
            <v>16</v>
          </cell>
          <cell r="ER158">
            <v>14</v>
          </cell>
          <cell r="ES158">
            <v>17</v>
          </cell>
          <cell r="ET158">
            <v>13</v>
          </cell>
          <cell r="EU158">
            <v>14</v>
          </cell>
          <cell r="EV158">
            <v>16</v>
          </cell>
          <cell r="EW158">
            <v>102</v>
          </cell>
          <cell r="EX158">
            <v>16</v>
          </cell>
          <cell r="EY158">
            <v>13</v>
          </cell>
          <cell r="EZ158">
            <v>15</v>
          </cell>
          <cell r="FA158">
            <v>15</v>
          </cell>
          <cell r="FB158">
            <v>17</v>
          </cell>
          <cell r="FC158">
            <v>12</v>
          </cell>
          <cell r="FD158">
            <v>15</v>
          </cell>
          <cell r="FE158">
            <v>103</v>
          </cell>
          <cell r="FF158">
            <v>17</v>
          </cell>
          <cell r="FG158">
            <v>17</v>
          </cell>
          <cell r="FH158">
            <v>14</v>
          </cell>
          <cell r="FI158">
            <v>16</v>
          </cell>
          <cell r="FJ158">
            <v>14</v>
          </cell>
          <cell r="FK158">
            <v>18</v>
          </cell>
          <cell r="FL158">
            <v>12</v>
          </cell>
          <cell r="FM158">
            <v>108</v>
          </cell>
          <cell r="FN158">
            <v>14</v>
          </cell>
          <cell r="FO158">
            <v>18</v>
          </cell>
          <cell r="FP158">
            <v>17</v>
          </cell>
          <cell r="FQ158">
            <v>15</v>
          </cell>
          <cell r="FR158">
            <v>15</v>
          </cell>
          <cell r="FS158">
            <v>14</v>
          </cell>
          <cell r="FT158">
            <v>16</v>
          </cell>
          <cell r="FU158">
            <v>109</v>
          </cell>
          <cell r="FV158">
            <v>15</v>
          </cell>
          <cell r="FW158">
            <v>13</v>
          </cell>
          <cell r="FX158">
            <v>18</v>
          </cell>
          <cell r="FY158">
            <v>17</v>
          </cell>
          <cell r="FZ158">
            <v>14</v>
          </cell>
          <cell r="GA158">
            <v>15</v>
          </cell>
          <cell r="GB158">
            <v>15</v>
          </cell>
          <cell r="GC158">
            <v>107</v>
          </cell>
          <cell r="GD158">
            <v>17</v>
          </cell>
          <cell r="GE158">
            <v>13</v>
          </cell>
          <cell r="GF158">
            <v>14</v>
          </cell>
          <cell r="GG158">
            <v>17</v>
          </cell>
          <cell r="GH158">
            <v>15</v>
          </cell>
          <cell r="GI158">
            <v>13</v>
          </cell>
          <cell r="GJ158">
            <v>15</v>
          </cell>
          <cell r="GK158">
            <v>104</v>
          </cell>
          <cell r="GL158">
            <v>14</v>
          </cell>
          <cell r="GM158">
            <v>17</v>
          </cell>
          <cell r="GN158">
            <v>13</v>
          </cell>
          <cell r="GO158">
            <v>14</v>
          </cell>
          <cell r="GP158">
            <v>17</v>
          </cell>
          <cell r="GQ158">
            <v>15</v>
          </cell>
          <cell r="GR158">
            <v>13</v>
          </cell>
          <cell r="GS158">
            <v>103</v>
          </cell>
        </row>
        <row r="159">
          <cell r="A159">
            <v>3015</v>
          </cell>
          <cell r="B159" t="str">
            <v>Brompton-on-Swale Church of England Primary School</v>
          </cell>
          <cell r="E159">
            <v>210</v>
          </cell>
          <cell r="F159">
            <v>240</v>
          </cell>
          <cell r="G159">
            <v>30</v>
          </cell>
          <cell r="H159" t="str">
            <v>Richmondshire 003</v>
          </cell>
          <cell r="I159" t="str">
            <v>North Yorkshire</v>
          </cell>
          <cell r="J159" t="str">
            <v>Leeds Diocese (CE)</v>
          </cell>
          <cell r="K159">
            <v>61</v>
          </cell>
          <cell r="L159">
            <v>0</v>
          </cell>
          <cell r="M159">
            <v>0</v>
          </cell>
          <cell r="N159">
            <v>61</v>
          </cell>
          <cell r="O159">
            <v>15.25</v>
          </cell>
          <cell r="P159">
            <v>8152605</v>
          </cell>
          <cell r="Q159" t="str">
            <v>Catterick</v>
          </cell>
          <cell r="R159" t="str">
            <v>Mark Ashton</v>
          </cell>
          <cell r="S159">
            <v>96</v>
          </cell>
          <cell r="T159">
            <v>85</v>
          </cell>
          <cell r="U159">
            <v>133</v>
          </cell>
          <cell r="V159">
            <v>13</v>
          </cell>
          <cell r="W159">
            <v>25</v>
          </cell>
          <cell r="X159">
            <v>19</v>
          </cell>
          <cell r="Y159">
            <v>16</v>
          </cell>
          <cell r="Z159">
            <v>18</v>
          </cell>
          <cell r="AA159">
            <v>24</v>
          </cell>
          <cell r="AB159">
            <v>25</v>
          </cell>
          <cell r="AC159">
            <v>19</v>
          </cell>
          <cell r="AD159">
            <v>14</v>
          </cell>
          <cell r="AE159">
            <v>28</v>
          </cell>
          <cell r="AF159">
            <v>20</v>
          </cell>
          <cell r="AG159">
            <v>17</v>
          </cell>
          <cell r="AH159">
            <v>20</v>
          </cell>
          <cell r="AI159">
            <v>25</v>
          </cell>
          <cell r="AJ159">
            <v>19</v>
          </cell>
          <cell r="AK159">
            <v>21</v>
          </cell>
          <cell r="AL159">
            <v>15</v>
          </cell>
          <cell r="AM159">
            <v>31</v>
          </cell>
          <cell r="AN159">
            <v>20</v>
          </cell>
          <cell r="AO159">
            <v>15</v>
          </cell>
          <cell r="AP159">
            <v>19</v>
          </cell>
          <cell r="AQ159">
            <v>18</v>
          </cell>
          <cell r="AR159">
            <v>22</v>
          </cell>
          <cell r="AS159">
            <v>23</v>
          </cell>
          <cell r="AT159">
            <v>17</v>
          </cell>
          <cell r="AU159">
            <v>30</v>
          </cell>
          <cell r="AV159">
            <v>21</v>
          </cell>
          <cell r="AW159">
            <v>15</v>
          </cell>
          <cell r="AX159">
            <v>146</v>
          </cell>
          <cell r="AY159">
            <v>21</v>
          </cell>
          <cell r="AZ159">
            <v>17</v>
          </cell>
          <cell r="BA159">
            <v>21</v>
          </cell>
          <cell r="BB159">
            <v>23</v>
          </cell>
          <cell r="BC159">
            <v>17</v>
          </cell>
          <cell r="BD159">
            <v>28</v>
          </cell>
          <cell r="BE159">
            <v>22</v>
          </cell>
          <cell r="BF159">
            <v>25</v>
          </cell>
          <cell r="BG159">
            <v>25</v>
          </cell>
          <cell r="BH159">
            <v>18</v>
          </cell>
          <cell r="BI159">
            <v>25</v>
          </cell>
          <cell r="BJ159">
            <v>21</v>
          </cell>
          <cell r="BK159">
            <v>19</v>
          </cell>
          <cell r="BL159">
            <v>29</v>
          </cell>
          <cell r="BM159">
            <v>162</v>
          </cell>
          <cell r="BN159">
            <v>31</v>
          </cell>
          <cell r="BO159">
            <v>26</v>
          </cell>
          <cell r="BP159">
            <v>27</v>
          </cell>
          <cell r="BQ159">
            <v>23</v>
          </cell>
          <cell r="BR159">
            <v>25</v>
          </cell>
          <cell r="BS159">
            <v>22</v>
          </cell>
          <cell r="BT159">
            <v>21</v>
          </cell>
          <cell r="BU159">
            <v>175</v>
          </cell>
          <cell r="BV159">
            <v>31</v>
          </cell>
          <cell r="BW159">
            <v>32</v>
          </cell>
          <cell r="BX159">
            <v>30</v>
          </cell>
          <cell r="BY159">
            <v>27</v>
          </cell>
          <cell r="BZ159">
            <v>29</v>
          </cell>
          <cell r="CA159">
            <v>26</v>
          </cell>
          <cell r="CB159">
            <v>22</v>
          </cell>
          <cell r="CC159">
            <v>197</v>
          </cell>
          <cell r="CD159">
            <v>29</v>
          </cell>
          <cell r="CE159">
            <v>33</v>
          </cell>
          <cell r="CF159">
            <v>31</v>
          </cell>
          <cell r="CG159">
            <v>30</v>
          </cell>
          <cell r="CH159">
            <v>28</v>
          </cell>
          <cell r="CI159">
            <v>28</v>
          </cell>
          <cell r="CJ159">
            <v>25</v>
          </cell>
          <cell r="CK159">
            <v>204</v>
          </cell>
          <cell r="CL159">
            <v>31</v>
          </cell>
          <cell r="CM159">
            <v>31</v>
          </cell>
          <cell r="CN159">
            <v>32</v>
          </cell>
          <cell r="CO159">
            <v>29</v>
          </cell>
          <cell r="CP159">
            <v>30</v>
          </cell>
          <cell r="CQ159">
            <v>25</v>
          </cell>
          <cell r="CR159">
            <v>27</v>
          </cell>
          <cell r="CS159">
            <v>205</v>
          </cell>
          <cell r="CT159">
            <v>30</v>
          </cell>
          <cell r="CU159">
            <v>32</v>
          </cell>
          <cell r="CV159">
            <v>31</v>
          </cell>
          <cell r="CW159">
            <v>30</v>
          </cell>
          <cell r="CX159">
            <v>29</v>
          </cell>
          <cell r="CY159">
            <v>26</v>
          </cell>
          <cell r="CZ159">
            <v>24</v>
          </cell>
          <cell r="DA159">
            <v>202</v>
          </cell>
          <cell r="DB159">
            <v>29</v>
          </cell>
          <cell r="DC159">
            <v>33</v>
          </cell>
          <cell r="DD159">
            <v>33</v>
          </cell>
          <cell r="DE159">
            <v>31</v>
          </cell>
          <cell r="DF159">
            <v>28</v>
          </cell>
          <cell r="DG159">
            <v>30</v>
          </cell>
          <cell r="DH159">
            <v>27</v>
          </cell>
          <cell r="DI159">
            <v>211</v>
          </cell>
          <cell r="DJ159">
            <v>30</v>
          </cell>
          <cell r="DK159">
            <v>30</v>
          </cell>
          <cell r="DL159">
            <v>30</v>
          </cell>
          <cell r="DM159">
            <v>32</v>
          </cell>
          <cell r="DN159">
            <v>32</v>
          </cell>
          <cell r="DO159">
            <v>27</v>
          </cell>
          <cell r="DP159">
            <v>29</v>
          </cell>
          <cell r="DQ159">
            <v>210</v>
          </cell>
          <cell r="DR159">
            <v>28</v>
          </cell>
          <cell r="DS159">
            <v>30</v>
          </cell>
          <cell r="DT159">
            <v>29</v>
          </cell>
          <cell r="DU159">
            <v>32</v>
          </cell>
          <cell r="DV159">
            <v>30</v>
          </cell>
          <cell r="DW159">
            <v>32</v>
          </cell>
          <cell r="DX159">
            <v>24</v>
          </cell>
          <cell r="DY159">
            <v>205</v>
          </cell>
          <cell r="DZ159">
            <v>30</v>
          </cell>
          <cell r="EA159">
            <v>25</v>
          </cell>
          <cell r="EB159">
            <v>30</v>
          </cell>
          <cell r="EC159">
            <v>30</v>
          </cell>
          <cell r="ED159">
            <v>30</v>
          </cell>
          <cell r="EE159">
            <v>28</v>
          </cell>
          <cell r="EF159">
            <v>32</v>
          </cell>
          <cell r="EG159">
            <v>205</v>
          </cell>
          <cell r="EH159">
            <v>29</v>
          </cell>
          <cell r="EI159">
            <v>30</v>
          </cell>
          <cell r="EJ159">
            <v>22</v>
          </cell>
          <cell r="EK159">
            <v>31</v>
          </cell>
          <cell r="EL159">
            <v>32</v>
          </cell>
          <cell r="EM159">
            <v>32</v>
          </cell>
          <cell r="EN159">
            <v>29</v>
          </cell>
          <cell r="EO159">
            <v>205</v>
          </cell>
          <cell r="EP159">
            <v>29</v>
          </cell>
          <cell r="EQ159">
            <v>31</v>
          </cell>
          <cell r="ER159">
            <v>30</v>
          </cell>
          <cell r="ES159">
            <v>21</v>
          </cell>
          <cell r="ET159">
            <v>32</v>
          </cell>
          <cell r="EU159">
            <v>32</v>
          </cell>
          <cell r="EV159">
            <v>29</v>
          </cell>
          <cell r="EW159">
            <v>204</v>
          </cell>
          <cell r="EX159">
            <v>30</v>
          </cell>
          <cell r="EY159">
            <v>30</v>
          </cell>
          <cell r="EZ159">
            <v>31</v>
          </cell>
          <cell r="FA159">
            <v>31</v>
          </cell>
          <cell r="FB159">
            <v>20</v>
          </cell>
          <cell r="FC159">
            <v>32</v>
          </cell>
          <cell r="FD159">
            <v>30</v>
          </cell>
          <cell r="FE159">
            <v>204</v>
          </cell>
          <cell r="FF159">
            <v>31</v>
          </cell>
          <cell r="FG159">
            <v>25</v>
          </cell>
          <cell r="FH159">
            <v>30</v>
          </cell>
          <cell r="FI159">
            <v>32</v>
          </cell>
          <cell r="FJ159">
            <v>29</v>
          </cell>
          <cell r="FK159">
            <v>18</v>
          </cell>
          <cell r="FL159">
            <v>31</v>
          </cell>
          <cell r="FM159">
            <v>196</v>
          </cell>
          <cell r="FN159">
            <v>29</v>
          </cell>
          <cell r="FO159">
            <v>31</v>
          </cell>
          <cell r="FP159">
            <v>26</v>
          </cell>
          <cell r="FQ159">
            <v>31</v>
          </cell>
          <cell r="FR159">
            <v>33</v>
          </cell>
          <cell r="FS159">
            <v>32</v>
          </cell>
          <cell r="FT159">
            <v>18</v>
          </cell>
          <cell r="FU159">
            <v>200</v>
          </cell>
          <cell r="FV159">
            <v>13</v>
          </cell>
          <cell r="FW159">
            <v>29</v>
          </cell>
          <cell r="FX159">
            <v>29</v>
          </cell>
          <cell r="FY159">
            <v>25</v>
          </cell>
          <cell r="FZ159">
            <v>30</v>
          </cell>
          <cell r="GA159">
            <v>31</v>
          </cell>
          <cell r="GB159">
            <v>32</v>
          </cell>
          <cell r="GC159">
            <v>189</v>
          </cell>
          <cell r="GD159">
            <v>26</v>
          </cell>
          <cell r="GE159">
            <v>14</v>
          </cell>
          <cell r="GF159">
            <v>30</v>
          </cell>
          <cell r="GG159">
            <v>32</v>
          </cell>
          <cell r="GH159">
            <v>26</v>
          </cell>
          <cell r="GI159">
            <v>29</v>
          </cell>
          <cell r="GJ159">
            <v>31</v>
          </cell>
          <cell r="GK159">
            <v>188</v>
          </cell>
          <cell r="GL159">
            <v>25</v>
          </cell>
          <cell r="GM159">
            <v>26</v>
          </cell>
          <cell r="GN159">
            <v>14</v>
          </cell>
          <cell r="GO159">
            <v>30</v>
          </cell>
          <cell r="GP159">
            <v>32</v>
          </cell>
          <cell r="GQ159">
            <v>26</v>
          </cell>
          <cell r="GR159">
            <v>29</v>
          </cell>
          <cell r="GS159">
            <v>182</v>
          </cell>
        </row>
        <row r="160">
          <cell r="A160">
            <v>2013</v>
          </cell>
          <cell r="B160" t="str">
            <v>Cambrai Primary School</v>
          </cell>
          <cell r="C160" t="str">
            <v>Free School</v>
          </cell>
          <cell r="D160" t="str">
            <v>Academy</v>
          </cell>
          <cell r="E160">
            <v>210</v>
          </cell>
          <cell r="F160">
            <v>210</v>
          </cell>
          <cell r="G160">
            <v>0</v>
          </cell>
          <cell r="H160" t="str">
            <v>Richmondshire 004</v>
          </cell>
          <cell r="I160" t="str">
            <v>North Yorkshire</v>
          </cell>
          <cell r="J160" t="str">
            <v>N/A</v>
          </cell>
          <cell r="K160">
            <v>0</v>
          </cell>
          <cell r="L160">
            <v>0</v>
          </cell>
          <cell r="M160">
            <v>0</v>
          </cell>
          <cell r="N160">
            <v>0</v>
          </cell>
          <cell r="O160">
            <v>0</v>
          </cell>
          <cell r="P160">
            <v>8152605</v>
          </cell>
          <cell r="Q160" t="str">
            <v>Catterick</v>
          </cell>
          <cell r="R160" t="str">
            <v>Mark Ashton</v>
          </cell>
          <cell r="S160">
            <v>0</v>
          </cell>
          <cell r="T160">
            <v>207</v>
          </cell>
          <cell r="U160">
            <v>0</v>
          </cell>
          <cell r="EH160">
            <v>24</v>
          </cell>
          <cell r="EI160">
            <v>0</v>
          </cell>
          <cell r="EJ160">
            <v>0</v>
          </cell>
          <cell r="EK160">
            <v>0</v>
          </cell>
          <cell r="EL160">
            <v>0</v>
          </cell>
          <cell r="EM160">
            <v>0</v>
          </cell>
          <cell r="EN160">
            <v>0</v>
          </cell>
          <cell r="EO160">
            <v>24</v>
          </cell>
          <cell r="EP160">
            <v>25</v>
          </cell>
          <cell r="EQ160">
            <v>24</v>
          </cell>
          <cell r="ER160">
            <v>0</v>
          </cell>
          <cell r="ES160">
            <v>0</v>
          </cell>
          <cell r="ET160">
            <v>0</v>
          </cell>
          <cell r="EU160">
            <v>0</v>
          </cell>
          <cell r="EV160">
            <v>0</v>
          </cell>
          <cell r="EW160">
            <v>49</v>
          </cell>
          <cell r="EX160">
            <v>27</v>
          </cell>
          <cell r="EY160">
            <v>28</v>
          </cell>
          <cell r="EZ160">
            <v>25</v>
          </cell>
          <cell r="FA160">
            <v>0</v>
          </cell>
          <cell r="FB160">
            <v>0</v>
          </cell>
          <cell r="FC160">
            <v>0</v>
          </cell>
          <cell r="FD160">
            <v>0</v>
          </cell>
          <cell r="FE160">
            <v>80</v>
          </cell>
          <cell r="FF160">
            <v>29</v>
          </cell>
          <cell r="FG160">
            <v>29</v>
          </cell>
          <cell r="FH160">
            <v>28</v>
          </cell>
          <cell r="FI160">
            <v>29</v>
          </cell>
          <cell r="FJ160">
            <v>0</v>
          </cell>
          <cell r="FK160">
            <v>0</v>
          </cell>
          <cell r="FL160">
            <v>0</v>
          </cell>
          <cell r="FM160">
            <v>115</v>
          </cell>
          <cell r="FN160">
            <v>30</v>
          </cell>
          <cell r="FO160">
            <v>30</v>
          </cell>
          <cell r="FP160">
            <v>30</v>
          </cell>
          <cell r="FQ160">
            <v>31</v>
          </cell>
          <cell r="FR160">
            <v>28</v>
          </cell>
          <cell r="FS160">
            <v>0</v>
          </cell>
          <cell r="FT160">
            <v>0</v>
          </cell>
          <cell r="FU160">
            <v>149</v>
          </cell>
          <cell r="FV160">
            <v>29</v>
          </cell>
          <cell r="FW160">
            <v>29</v>
          </cell>
          <cell r="FX160">
            <v>29</v>
          </cell>
          <cell r="FY160">
            <v>34</v>
          </cell>
          <cell r="FZ160">
            <v>29</v>
          </cell>
          <cell r="GA160">
            <v>26</v>
          </cell>
          <cell r="GB160">
            <v>0</v>
          </cell>
          <cell r="GC160">
            <v>176</v>
          </cell>
          <cell r="GD160">
            <v>29</v>
          </cell>
          <cell r="GE160">
            <v>30</v>
          </cell>
          <cell r="GF160">
            <v>29</v>
          </cell>
          <cell r="GG160">
            <v>27</v>
          </cell>
          <cell r="GH160">
            <v>33</v>
          </cell>
          <cell r="GI160">
            <v>32</v>
          </cell>
          <cell r="GJ160">
            <v>29</v>
          </cell>
          <cell r="GK160">
            <v>209</v>
          </cell>
          <cell r="GL160">
            <v>30</v>
          </cell>
          <cell r="GM160">
            <v>29</v>
          </cell>
          <cell r="GN160">
            <v>30</v>
          </cell>
          <cell r="GO160">
            <v>29</v>
          </cell>
          <cell r="GP160">
            <v>27</v>
          </cell>
          <cell r="GQ160">
            <v>33</v>
          </cell>
          <cell r="GR160">
            <v>32</v>
          </cell>
          <cell r="GS160">
            <v>210</v>
          </cell>
        </row>
        <row r="161">
          <cell r="A161">
            <v>2017</v>
          </cell>
          <cell r="B161" t="str">
            <v>Carnagill Community Primary School</v>
          </cell>
          <cell r="C161">
            <v>2212</v>
          </cell>
          <cell r="D161" t="str">
            <v>Academy</v>
          </cell>
          <cell r="E161">
            <v>210</v>
          </cell>
          <cell r="F161">
            <v>210</v>
          </cell>
          <cell r="G161">
            <v>30</v>
          </cell>
          <cell r="H161" t="str">
            <v>Richmondshire 004</v>
          </cell>
          <cell r="I161" t="str">
            <v>North Yorkshire</v>
          </cell>
          <cell r="J161" t="str">
            <v>N/A</v>
          </cell>
          <cell r="K161">
            <v>0</v>
          </cell>
          <cell r="L161">
            <v>0</v>
          </cell>
          <cell r="M161">
            <v>0</v>
          </cell>
          <cell r="N161">
            <v>0</v>
          </cell>
          <cell r="O161">
            <v>0</v>
          </cell>
          <cell r="P161">
            <v>8152605</v>
          </cell>
          <cell r="Q161" t="str">
            <v>Catterick</v>
          </cell>
          <cell r="R161" t="str">
            <v>Mark Ashton</v>
          </cell>
          <cell r="S161">
            <v>25</v>
          </cell>
          <cell r="T161">
            <v>97</v>
          </cell>
          <cell r="U161">
            <v>65</v>
          </cell>
          <cell r="V161">
            <v>20</v>
          </cell>
          <cell r="W161">
            <v>17</v>
          </cell>
          <cell r="X161">
            <v>17</v>
          </cell>
          <cell r="Y161">
            <v>20</v>
          </cell>
          <cell r="Z161">
            <v>19</v>
          </cell>
          <cell r="AA161">
            <v>13</v>
          </cell>
          <cell r="AB161">
            <v>14</v>
          </cell>
          <cell r="AC161">
            <v>25</v>
          </cell>
          <cell r="AD161">
            <v>26</v>
          </cell>
          <cell r="AE161">
            <v>17</v>
          </cell>
          <cell r="AF161">
            <v>16</v>
          </cell>
          <cell r="AG161">
            <v>23</v>
          </cell>
          <cell r="AH161">
            <v>15</v>
          </cell>
          <cell r="AI161">
            <v>20</v>
          </cell>
          <cell r="AJ161">
            <v>23</v>
          </cell>
          <cell r="AK161">
            <v>22</v>
          </cell>
          <cell r="AL161">
            <v>24</v>
          </cell>
          <cell r="AM161">
            <v>18</v>
          </cell>
          <cell r="AN161">
            <v>16</v>
          </cell>
          <cell r="AO161">
            <v>20</v>
          </cell>
          <cell r="AP161">
            <v>18</v>
          </cell>
          <cell r="AQ161">
            <v>28</v>
          </cell>
          <cell r="AR161">
            <v>23</v>
          </cell>
          <cell r="AS161">
            <v>20</v>
          </cell>
          <cell r="AT161">
            <v>25</v>
          </cell>
          <cell r="AU161">
            <v>15</v>
          </cell>
          <cell r="AV161">
            <v>17</v>
          </cell>
          <cell r="AW161">
            <v>20</v>
          </cell>
          <cell r="AX161">
            <v>148</v>
          </cell>
          <cell r="AY161">
            <v>25</v>
          </cell>
          <cell r="AZ161">
            <v>32</v>
          </cell>
          <cell r="BA161">
            <v>25</v>
          </cell>
          <cell r="BB161">
            <v>22</v>
          </cell>
          <cell r="BC161">
            <v>23</v>
          </cell>
          <cell r="BD161">
            <v>19</v>
          </cell>
          <cell r="BE161">
            <v>17</v>
          </cell>
          <cell r="BF161">
            <v>35</v>
          </cell>
          <cell r="BG161">
            <v>22</v>
          </cell>
          <cell r="BH161">
            <v>37</v>
          </cell>
          <cell r="BI161">
            <v>25</v>
          </cell>
          <cell r="BJ161">
            <v>24</v>
          </cell>
          <cell r="BK161">
            <v>26</v>
          </cell>
          <cell r="BL161">
            <v>23</v>
          </cell>
          <cell r="BM161">
            <v>192</v>
          </cell>
          <cell r="BN161">
            <v>23</v>
          </cell>
          <cell r="BO161">
            <v>33</v>
          </cell>
          <cell r="BP161">
            <v>22</v>
          </cell>
          <cell r="BQ161">
            <v>30</v>
          </cell>
          <cell r="BR161">
            <v>26</v>
          </cell>
          <cell r="BS161">
            <v>24</v>
          </cell>
          <cell r="BT161">
            <v>21</v>
          </cell>
          <cell r="BU161">
            <v>179</v>
          </cell>
          <cell r="BV161">
            <v>31</v>
          </cell>
          <cell r="BW161">
            <v>26</v>
          </cell>
          <cell r="BX161">
            <v>33</v>
          </cell>
          <cell r="BY161">
            <v>22</v>
          </cell>
          <cell r="BZ161">
            <v>31</v>
          </cell>
          <cell r="CA161">
            <v>24</v>
          </cell>
          <cell r="CB161">
            <v>25</v>
          </cell>
          <cell r="CC161">
            <v>192</v>
          </cell>
          <cell r="CD161">
            <v>28</v>
          </cell>
          <cell r="CE161">
            <v>25</v>
          </cell>
          <cell r="CF161">
            <v>25</v>
          </cell>
          <cell r="CG161">
            <v>32</v>
          </cell>
          <cell r="CH161">
            <v>22</v>
          </cell>
          <cell r="CI161">
            <v>31</v>
          </cell>
          <cell r="CJ161">
            <v>24</v>
          </cell>
          <cell r="CK161">
            <v>187</v>
          </cell>
          <cell r="CL161">
            <v>28</v>
          </cell>
          <cell r="CM161">
            <v>25</v>
          </cell>
          <cell r="CN161">
            <v>23</v>
          </cell>
          <cell r="CO161">
            <v>25</v>
          </cell>
          <cell r="CP161">
            <v>22</v>
          </cell>
          <cell r="CQ161">
            <v>23</v>
          </cell>
          <cell r="CR161">
            <v>20</v>
          </cell>
          <cell r="CS161">
            <v>166</v>
          </cell>
          <cell r="CT161">
            <v>24</v>
          </cell>
          <cell r="CU161">
            <v>25</v>
          </cell>
          <cell r="CV161">
            <v>22</v>
          </cell>
          <cell r="CW161">
            <v>18</v>
          </cell>
          <cell r="CX161">
            <v>23</v>
          </cell>
          <cell r="CY161">
            <v>21</v>
          </cell>
          <cell r="CZ161">
            <v>22</v>
          </cell>
          <cell r="DA161">
            <v>155</v>
          </cell>
          <cell r="DB161">
            <v>46</v>
          </cell>
          <cell r="DC161">
            <v>26</v>
          </cell>
          <cell r="DD161">
            <v>26</v>
          </cell>
          <cell r="DE161">
            <v>28</v>
          </cell>
          <cell r="DF161">
            <v>21</v>
          </cell>
          <cell r="DG161">
            <v>19</v>
          </cell>
          <cell r="DH161">
            <v>19</v>
          </cell>
          <cell r="DI161">
            <v>185</v>
          </cell>
          <cell r="DJ161">
            <v>40</v>
          </cell>
          <cell r="DK161">
            <v>45</v>
          </cell>
          <cell r="DL161">
            <v>33</v>
          </cell>
          <cell r="DM161">
            <v>23</v>
          </cell>
          <cell r="DN161">
            <v>28</v>
          </cell>
          <cell r="DO161">
            <v>23</v>
          </cell>
          <cell r="DP161">
            <v>19</v>
          </cell>
          <cell r="DQ161">
            <v>211</v>
          </cell>
          <cell r="DR161">
            <v>40</v>
          </cell>
          <cell r="DS161">
            <v>39</v>
          </cell>
          <cell r="DT161">
            <v>41</v>
          </cell>
          <cell r="DU161">
            <v>31</v>
          </cell>
          <cell r="DV161">
            <v>22</v>
          </cell>
          <cell r="DW161">
            <v>21</v>
          </cell>
          <cell r="DX161">
            <v>18</v>
          </cell>
          <cell r="DY161">
            <v>212</v>
          </cell>
          <cell r="DZ161">
            <v>36</v>
          </cell>
          <cell r="EA161">
            <v>32</v>
          </cell>
          <cell r="EB161">
            <v>35</v>
          </cell>
          <cell r="EC161">
            <v>30</v>
          </cell>
          <cell r="ED161">
            <v>30</v>
          </cell>
          <cell r="EE161">
            <v>16</v>
          </cell>
          <cell r="EF161">
            <v>19</v>
          </cell>
          <cell r="EG161">
            <v>198</v>
          </cell>
          <cell r="EH161">
            <v>23</v>
          </cell>
          <cell r="EI161">
            <v>33</v>
          </cell>
          <cell r="EJ161">
            <v>26</v>
          </cell>
          <cell r="EK161">
            <v>28</v>
          </cell>
          <cell r="EL161">
            <v>27</v>
          </cell>
          <cell r="EM161">
            <v>27</v>
          </cell>
          <cell r="EN161">
            <v>13</v>
          </cell>
          <cell r="EO161">
            <v>177</v>
          </cell>
          <cell r="EP161">
            <v>27</v>
          </cell>
          <cell r="EQ161">
            <v>17</v>
          </cell>
          <cell r="ER161">
            <v>28</v>
          </cell>
          <cell r="ES161">
            <v>20</v>
          </cell>
          <cell r="ET161">
            <v>23</v>
          </cell>
          <cell r="EU161">
            <v>25</v>
          </cell>
          <cell r="EV161">
            <v>22</v>
          </cell>
          <cell r="EW161">
            <v>162</v>
          </cell>
          <cell r="EX161">
            <v>20</v>
          </cell>
          <cell r="EY161">
            <v>20</v>
          </cell>
          <cell r="EZ161">
            <v>24</v>
          </cell>
          <cell r="FA161">
            <v>27</v>
          </cell>
          <cell r="FB161">
            <v>24</v>
          </cell>
          <cell r="FC161">
            <v>20</v>
          </cell>
          <cell r="FD161">
            <v>25</v>
          </cell>
          <cell r="FE161">
            <v>160</v>
          </cell>
          <cell r="FF161">
            <v>24</v>
          </cell>
          <cell r="FG161">
            <v>18</v>
          </cell>
          <cell r="FH161">
            <v>19</v>
          </cell>
          <cell r="FI161">
            <v>23</v>
          </cell>
          <cell r="FJ161">
            <v>24</v>
          </cell>
          <cell r="FK161">
            <v>25</v>
          </cell>
          <cell r="FL161">
            <v>18</v>
          </cell>
          <cell r="FM161">
            <v>151</v>
          </cell>
          <cell r="FN161">
            <v>10</v>
          </cell>
          <cell r="FO161">
            <v>25</v>
          </cell>
          <cell r="FP161">
            <v>17</v>
          </cell>
          <cell r="FQ161">
            <v>19</v>
          </cell>
          <cell r="FR161">
            <v>21</v>
          </cell>
          <cell r="FS161">
            <v>24</v>
          </cell>
          <cell r="FT161">
            <v>24</v>
          </cell>
          <cell r="FU161">
            <v>140</v>
          </cell>
          <cell r="FV161">
            <v>17</v>
          </cell>
          <cell r="FW161">
            <v>14</v>
          </cell>
          <cell r="FX161">
            <v>29</v>
          </cell>
          <cell r="FY161">
            <v>17</v>
          </cell>
          <cell r="FZ161">
            <v>23</v>
          </cell>
          <cell r="GA161">
            <v>18</v>
          </cell>
          <cell r="GB161">
            <v>28</v>
          </cell>
          <cell r="GC161">
            <v>146</v>
          </cell>
          <cell r="GD161">
            <v>14</v>
          </cell>
          <cell r="GE161">
            <v>17</v>
          </cell>
          <cell r="GF161">
            <v>12</v>
          </cell>
          <cell r="GG161">
            <v>26</v>
          </cell>
          <cell r="GH161">
            <v>14</v>
          </cell>
          <cell r="GI161">
            <v>21</v>
          </cell>
          <cell r="GJ161">
            <v>17</v>
          </cell>
          <cell r="GK161">
            <v>121</v>
          </cell>
          <cell r="GL161">
            <v>16</v>
          </cell>
          <cell r="GM161">
            <v>14</v>
          </cell>
          <cell r="GN161">
            <v>17</v>
          </cell>
          <cell r="GO161">
            <v>12</v>
          </cell>
          <cell r="GP161">
            <v>26</v>
          </cell>
          <cell r="GQ161">
            <v>14</v>
          </cell>
          <cell r="GR161">
            <v>21</v>
          </cell>
          <cell r="GS161">
            <v>120</v>
          </cell>
        </row>
        <row r="162">
          <cell r="A162">
            <v>2173</v>
          </cell>
          <cell r="B162" t="str">
            <v>Catterick Garrison, Le Cateau Community Primary School</v>
          </cell>
          <cell r="E162">
            <v>506</v>
          </cell>
          <cell r="F162">
            <v>563</v>
          </cell>
          <cell r="G162">
            <v>75</v>
          </cell>
          <cell r="H162" t="str">
            <v>Richmondshire 004</v>
          </cell>
          <cell r="I162" t="str">
            <v>North Yorkshire</v>
          </cell>
          <cell r="J162" t="str">
            <v>N/A</v>
          </cell>
          <cell r="K162">
            <v>10</v>
          </cell>
          <cell r="L162">
            <v>0</v>
          </cell>
          <cell r="M162">
            <v>0</v>
          </cell>
          <cell r="N162">
            <v>10</v>
          </cell>
          <cell r="O162">
            <v>2.5</v>
          </cell>
          <cell r="P162">
            <v>8152605</v>
          </cell>
          <cell r="Q162" t="str">
            <v>Catterick</v>
          </cell>
          <cell r="R162" t="str">
            <v>Mark Ashton</v>
          </cell>
          <cell r="S162">
            <v>194</v>
          </cell>
          <cell r="T162">
            <v>191</v>
          </cell>
          <cell r="U162">
            <v>449</v>
          </cell>
          <cell r="V162">
            <v>59</v>
          </cell>
          <cell r="W162">
            <v>48</v>
          </cell>
          <cell r="X162">
            <v>56</v>
          </cell>
          <cell r="Y162">
            <v>38</v>
          </cell>
          <cell r="Z162">
            <v>50</v>
          </cell>
          <cell r="AA162">
            <v>52</v>
          </cell>
          <cell r="AB162">
            <v>32</v>
          </cell>
          <cell r="AC162">
            <v>60</v>
          </cell>
          <cell r="AD162">
            <v>59</v>
          </cell>
          <cell r="AE162">
            <v>45</v>
          </cell>
          <cell r="AF162">
            <v>50</v>
          </cell>
          <cell r="AG162">
            <v>37</v>
          </cell>
          <cell r="AH162">
            <v>55</v>
          </cell>
          <cell r="AI162">
            <v>44</v>
          </cell>
          <cell r="AJ162">
            <v>48</v>
          </cell>
          <cell r="AK162">
            <v>55</v>
          </cell>
          <cell r="AL162">
            <v>53</v>
          </cell>
          <cell r="AM162">
            <v>45</v>
          </cell>
          <cell r="AN162">
            <v>52</v>
          </cell>
          <cell r="AO162">
            <v>37</v>
          </cell>
          <cell r="AP162">
            <v>52</v>
          </cell>
          <cell r="AQ162">
            <v>52</v>
          </cell>
          <cell r="AR162">
            <v>47</v>
          </cell>
          <cell r="AS162">
            <v>51</v>
          </cell>
          <cell r="AT162">
            <v>48</v>
          </cell>
          <cell r="AU162">
            <v>40</v>
          </cell>
          <cell r="AV162">
            <v>53</v>
          </cell>
          <cell r="AW162">
            <v>37</v>
          </cell>
          <cell r="AX162">
            <v>328</v>
          </cell>
          <cell r="AY162">
            <v>49</v>
          </cell>
          <cell r="AZ162">
            <v>57</v>
          </cell>
          <cell r="BA162">
            <v>52</v>
          </cell>
          <cell r="BB162">
            <v>44</v>
          </cell>
          <cell r="BC162">
            <v>41</v>
          </cell>
          <cell r="BD162">
            <v>51</v>
          </cell>
          <cell r="BE162">
            <v>51</v>
          </cell>
          <cell r="BF162">
            <v>60</v>
          </cell>
          <cell r="BG162">
            <v>48</v>
          </cell>
          <cell r="BH162">
            <v>57</v>
          </cell>
          <cell r="BI162">
            <v>53</v>
          </cell>
          <cell r="BJ162">
            <v>48</v>
          </cell>
          <cell r="BK162">
            <v>36</v>
          </cell>
          <cell r="BL162">
            <v>52</v>
          </cell>
          <cell r="BM162">
            <v>354</v>
          </cell>
          <cell r="BN162">
            <v>48</v>
          </cell>
          <cell r="BO162">
            <v>50</v>
          </cell>
          <cell r="BP162">
            <v>43</v>
          </cell>
          <cell r="BQ162">
            <v>54</v>
          </cell>
          <cell r="BR162">
            <v>43</v>
          </cell>
          <cell r="BS162">
            <v>52</v>
          </cell>
          <cell r="BT162">
            <v>33</v>
          </cell>
          <cell r="BU162">
            <v>323</v>
          </cell>
          <cell r="BV162">
            <v>61</v>
          </cell>
          <cell r="BW162">
            <v>51</v>
          </cell>
          <cell r="BX162">
            <v>54</v>
          </cell>
          <cell r="BY162">
            <v>50</v>
          </cell>
          <cell r="BZ162">
            <v>57</v>
          </cell>
          <cell r="CA162">
            <v>36</v>
          </cell>
          <cell r="CB162">
            <v>53</v>
          </cell>
          <cell r="CC162">
            <v>362</v>
          </cell>
          <cell r="CD162">
            <v>50</v>
          </cell>
          <cell r="CE162">
            <v>57</v>
          </cell>
          <cell r="CF162">
            <v>53</v>
          </cell>
          <cell r="CG162">
            <v>54</v>
          </cell>
          <cell r="CH162">
            <v>51</v>
          </cell>
          <cell r="CI162">
            <v>58</v>
          </cell>
          <cell r="CJ162">
            <v>37</v>
          </cell>
          <cell r="CK162">
            <v>360</v>
          </cell>
          <cell r="CL162">
            <v>59</v>
          </cell>
          <cell r="CM162">
            <v>40</v>
          </cell>
          <cell r="CN162">
            <v>59</v>
          </cell>
          <cell r="CO162">
            <v>54</v>
          </cell>
          <cell r="CP162">
            <v>49</v>
          </cell>
          <cell r="CQ162">
            <v>49</v>
          </cell>
          <cell r="CR162">
            <v>45</v>
          </cell>
          <cell r="CS162">
            <v>355</v>
          </cell>
          <cell r="CT162">
            <v>53</v>
          </cell>
          <cell r="CU162">
            <v>54</v>
          </cell>
          <cell r="CV162">
            <v>38</v>
          </cell>
          <cell r="CW162">
            <v>59</v>
          </cell>
          <cell r="CX162">
            <v>48</v>
          </cell>
          <cell r="CY162">
            <v>43</v>
          </cell>
          <cell r="CZ162">
            <v>39</v>
          </cell>
          <cell r="DA162">
            <v>334</v>
          </cell>
          <cell r="DB162">
            <v>59</v>
          </cell>
          <cell r="DC162">
            <v>73</v>
          </cell>
          <cell r="DD162">
            <v>63</v>
          </cell>
          <cell r="DE162">
            <v>47</v>
          </cell>
          <cell r="DF162">
            <v>67</v>
          </cell>
          <cell r="DG162">
            <v>53</v>
          </cell>
          <cell r="DH162">
            <v>48</v>
          </cell>
          <cell r="DI162">
            <v>410</v>
          </cell>
          <cell r="DJ162">
            <v>60</v>
          </cell>
          <cell r="DK162">
            <v>65</v>
          </cell>
          <cell r="DL162">
            <v>66</v>
          </cell>
          <cell r="DM162">
            <v>54</v>
          </cell>
          <cell r="DN162">
            <v>49</v>
          </cell>
          <cell r="DO162">
            <v>60</v>
          </cell>
          <cell r="DP162">
            <v>52</v>
          </cell>
          <cell r="DQ162">
            <v>406</v>
          </cell>
          <cell r="DR162">
            <v>51</v>
          </cell>
          <cell r="DS162">
            <v>68</v>
          </cell>
          <cell r="DT162">
            <v>69</v>
          </cell>
          <cell r="DU162">
            <v>61</v>
          </cell>
          <cell r="DV162">
            <v>58</v>
          </cell>
          <cell r="DW162">
            <v>54</v>
          </cell>
          <cell r="DX162">
            <v>53</v>
          </cell>
          <cell r="DY162">
            <v>414</v>
          </cell>
          <cell r="DZ162">
            <v>63</v>
          </cell>
          <cell r="EA162">
            <v>50</v>
          </cell>
          <cell r="EB162">
            <v>77</v>
          </cell>
          <cell r="EC162">
            <v>70</v>
          </cell>
          <cell r="ED162">
            <v>63</v>
          </cell>
          <cell r="EE162">
            <v>62</v>
          </cell>
          <cell r="EF162">
            <v>48</v>
          </cell>
          <cell r="EG162">
            <v>433</v>
          </cell>
          <cell r="EH162">
            <v>51</v>
          </cell>
          <cell r="EI162">
            <v>67</v>
          </cell>
          <cell r="EJ162">
            <v>52</v>
          </cell>
          <cell r="EK162">
            <v>78</v>
          </cell>
          <cell r="EL162">
            <v>72</v>
          </cell>
          <cell r="EM162">
            <v>65</v>
          </cell>
          <cell r="EN162">
            <v>55</v>
          </cell>
          <cell r="EO162">
            <v>440</v>
          </cell>
          <cell r="EP162">
            <v>52</v>
          </cell>
          <cell r="EQ162">
            <v>53</v>
          </cell>
          <cell r="ER162">
            <v>58</v>
          </cell>
          <cell r="ES162">
            <v>57</v>
          </cell>
          <cell r="ET162">
            <v>73</v>
          </cell>
          <cell r="EU162">
            <v>64</v>
          </cell>
          <cell r="EV162">
            <v>55</v>
          </cell>
          <cell r="EW162">
            <v>412</v>
          </cell>
          <cell r="EX162">
            <v>69</v>
          </cell>
          <cell r="EY162">
            <v>50</v>
          </cell>
          <cell r="EZ162">
            <v>56</v>
          </cell>
          <cell r="FA162">
            <v>61</v>
          </cell>
          <cell r="FB162">
            <v>60</v>
          </cell>
          <cell r="FC162">
            <v>67</v>
          </cell>
          <cell r="FD162">
            <v>70</v>
          </cell>
          <cell r="FE162">
            <v>433</v>
          </cell>
          <cell r="FF162">
            <v>48</v>
          </cell>
          <cell r="FG162">
            <v>60</v>
          </cell>
          <cell r="FH162">
            <v>49</v>
          </cell>
          <cell r="FI162">
            <v>55</v>
          </cell>
          <cell r="FJ162">
            <v>69</v>
          </cell>
          <cell r="FK162">
            <v>62</v>
          </cell>
          <cell r="FL162">
            <v>63</v>
          </cell>
          <cell r="FM162">
            <v>406</v>
          </cell>
          <cell r="FN162">
            <v>61</v>
          </cell>
          <cell r="FO162">
            <v>54</v>
          </cell>
          <cell r="FP162">
            <v>60</v>
          </cell>
          <cell r="FQ162">
            <v>54</v>
          </cell>
          <cell r="FR162">
            <v>52</v>
          </cell>
          <cell r="FS162">
            <v>64</v>
          </cell>
          <cell r="FT162">
            <v>63</v>
          </cell>
          <cell r="FU162">
            <v>408</v>
          </cell>
          <cell r="FV162">
            <v>74</v>
          </cell>
          <cell r="FW162">
            <v>61</v>
          </cell>
          <cell r="FX162">
            <v>59</v>
          </cell>
          <cell r="FY162">
            <v>63</v>
          </cell>
          <cell r="FZ162">
            <v>63</v>
          </cell>
          <cell r="GA162">
            <v>61</v>
          </cell>
          <cell r="GB162">
            <v>64</v>
          </cell>
          <cell r="GC162">
            <v>445</v>
          </cell>
          <cell r="GD162">
            <v>33</v>
          </cell>
          <cell r="GE162">
            <v>63</v>
          </cell>
          <cell r="GF162">
            <v>48</v>
          </cell>
          <cell r="GG162">
            <v>50</v>
          </cell>
          <cell r="GH162">
            <v>58</v>
          </cell>
          <cell r="GI162">
            <v>53</v>
          </cell>
          <cell r="GJ162">
            <v>57</v>
          </cell>
          <cell r="GK162">
            <v>362</v>
          </cell>
          <cell r="GL162">
            <v>52</v>
          </cell>
          <cell r="GM162">
            <v>33</v>
          </cell>
          <cell r="GN162">
            <v>63</v>
          </cell>
          <cell r="GO162">
            <v>48</v>
          </cell>
          <cell r="GP162">
            <v>50</v>
          </cell>
          <cell r="GQ162">
            <v>58</v>
          </cell>
          <cell r="GR162">
            <v>53</v>
          </cell>
          <cell r="GS162">
            <v>357</v>
          </cell>
        </row>
        <row r="163">
          <cell r="A163">
            <v>2189</v>
          </cell>
          <cell r="B163" t="str">
            <v>Wavell Community Primary School</v>
          </cell>
          <cell r="E163">
            <v>420</v>
          </cell>
          <cell r="F163">
            <v>420</v>
          </cell>
          <cell r="G163">
            <v>72</v>
          </cell>
          <cell r="H163" t="str">
            <v>Richmondshire 004</v>
          </cell>
          <cell r="I163" t="str">
            <v>North Yorkshire</v>
          </cell>
          <cell r="J163" t="str">
            <v>N/A</v>
          </cell>
          <cell r="K163">
            <v>0</v>
          </cell>
          <cell r="L163">
            <v>0</v>
          </cell>
          <cell r="M163">
            <v>0</v>
          </cell>
          <cell r="N163">
            <v>0</v>
          </cell>
          <cell r="O163">
            <v>0</v>
          </cell>
          <cell r="P163">
            <v>8152605</v>
          </cell>
          <cell r="Q163" t="str">
            <v>Catterick</v>
          </cell>
          <cell r="R163" t="str">
            <v>Mark Ashton</v>
          </cell>
          <cell r="S163">
            <v>138</v>
          </cell>
          <cell r="T163">
            <v>41</v>
          </cell>
          <cell r="U163">
            <v>406</v>
          </cell>
          <cell r="V163">
            <v>56</v>
          </cell>
          <cell r="W163">
            <v>58</v>
          </cell>
          <cell r="X163">
            <v>57</v>
          </cell>
          <cell r="Y163">
            <v>0</v>
          </cell>
          <cell r="Z163">
            <v>0</v>
          </cell>
          <cell r="AA163">
            <v>0</v>
          </cell>
          <cell r="AB163">
            <v>0</v>
          </cell>
          <cell r="AC163">
            <v>70</v>
          </cell>
          <cell r="AD163">
            <v>46</v>
          </cell>
          <cell r="AE163">
            <v>59</v>
          </cell>
          <cell r="AF163">
            <v>0</v>
          </cell>
          <cell r="AG163">
            <v>0</v>
          </cell>
          <cell r="AH163">
            <v>0</v>
          </cell>
          <cell r="AI163">
            <v>0</v>
          </cell>
          <cell r="AJ163">
            <v>71</v>
          </cell>
          <cell r="AK163">
            <v>59</v>
          </cell>
          <cell r="AL163">
            <v>46</v>
          </cell>
          <cell r="AQ163">
            <v>62</v>
          </cell>
          <cell r="AR163">
            <v>70</v>
          </cell>
          <cell r="AS163">
            <v>50</v>
          </cell>
          <cell r="AT163">
            <v>1</v>
          </cell>
          <cell r="AU163">
            <v>0</v>
          </cell>
          <cell r="AV163">
            <v>0</v>
          </cell>
          <cell r="AW163">
            <v>0</v>
          </cell>
          <cell r="AX163">
            <v>183</v>
          </cell>
          <cell r="AY163">
            <v>63</v>
          </cell>
          <cell r="AZ163">
            <v>65</v>
          </cell>
          <cell r="BA163">
            <v>50</v>
          </cell>
          <cell r="BB163">
            <v>0</v>
          </cell>
          <cell r="BC163">
            <v>0</v>
          </cell>
          <cell r="BD163">
            <v>0</v>
          </cell>
          <cell r="BE163">
            <v>0</v>
          </cell>
          <cell r="BF163">
            <v>56</v>
          </cell>
          <cell r="BG163">
            <v>66</v>
          </cell>
          <cell r="BH163">
            <v>55</v>
          </cell>
          <cell r="BI163">
            <v>0</v>
          </cell>
          <cell r="BJ163">
            <v>0</v>
          </cell>
          <cell r="BK163">
            <v>0</v>
          </cell>
          <cell r="BL163">
            <v>0</v>
          </cell>
          <cell r="BM163">
            <v>177</v>
          </cell>
          <cell r="BN163">
            <v>66</v>
          </cell>
          <cell r="BO163">
            <v>58</v>
          </cell>
          <cell r="BP163">
            <v>63</v>
          </cell>
          <cell r="BQ163">
            <v>0</v>
          </cell>
          <cell r="BR163">
            <v>0</v>
          </cell>
          <cell r="BS163">
            <v>0</v>
          </cell>
          <cell r="BT163">
            <v>0</v>
          </cell>
          <cell r="BU163">
            <v>187</v>
          </cell>
          <cell r="BV163">
            <v>72</v>
          </cell>
          <cell r="BW163">
            <v>61</v>
          </cell>
          <cell r="BX163">
            <v>60</v>
          </cell>
          <cell r="BY163">
            <v>0</v>
          </cell>
          <cell r="BZ163">
            <v>0</v>
          </cell>
          <cell r="CA163">
            <v>0</v>
          </cell>
          <cell r="CB163">
            <v>0</v>
          </cell>
          <cell r="CC163">
            <v>193</v>
          </cell>
          <cell r="CD163">
            <v>76</v>
          </cell>
          <cell r="CE163">
            <v>59</v>
          </cell>
          <cell r="CF163">
            <v>67</v>
          </cell>
          <cell r="CG163">
            <v>0</v>
          </cell>
          <cell r="CH163">
            <v>0</v>
          </cell>
          <cell r="CI163">
            <v>0</v>
          </cell>
          <cell r="CJ163">
            <v>0</v>
          </cell>
          <cell r="CK163">
            <v>202</v>
          </cell>
          <cell r="CL163">
            <v>75</v>
          </cell>
          <cell r="CM163">
            <v>56</v>
          </cell>
          <cell r="CN163">
            <v>53</v>
          </cell>
          <cell r="CO163">
            <v>0</v>
          </cell>
          <cell r="CP163">
            <v>0</v>
          </cell>
          <cell r="CQ163">
            <v>0</v>
          </cell>
          <cell r="CR163">
            <v>0</v>
          </cell>
          <cell r="CS163">
            <v>184</v>
          </cell>
          <cell r="CT163">
            <v>61</v>
          </cell>
          <cell r="CU163">
            <v>49</v>
          </cell>
          <cell r="CV163">
            <v>62</v>
          </cell>
          <cell r="CW163">
            <v>0</v>
          </cell>
          <cell r="CX163">
            <v>0</v>
          </cell>
          <cell r="CY163">
            <v>0</v>
          </cell>
          <cell r="CZ163">
            <v>0</v>
          </cell>
          <cell r="DA163">
            <v>172</v>
          </cell>
          <cell r="DB163">
            <v>80</v>
          </cell>
          <cell r="DC163">
            <v>65</v>
          </cell>
          <cell r="DD163">
            <v>56</v>
          </cell>
          <cell r="DE163">
            <v>0</v>
          </cell>
          <cell r="DF163">
            <v>0</v>
          </cell>
          <cell r="DG163">
            <v>0</v>
          </cell>
          <cell r="DH163">
            <v>0</v>
          </cell>
          <cell r="DI163">
            <v>201</v>
          </cell>
          <cell r="DJ163">
            <v>80</v>
          </cell>
          <cell r="DK163">
            <v>75</v>
          </cell>
          <cell r="DL163">
            <v>58</v>
          </cell>
          <cell r="DM163">
            <v>0</v>
          </cell>
          <cell r="DN163">
            <v>0</v>
          </cell>
          <cell r="DO163">
            <v>0</v>
          </cell>
          <cell r="DP163">
            <v>0</v>
          </cell>
          <cell r="DQ163">
            <v>213</v>
          </cell>
          <cell r="DR163">
            <v>70</v>
          </cell>
          <cell r="DS163">
            <v>69</v>
          </cell>
          <cell r="DT163">
            <v>66</v>
          </cell>
          <cell r="DU163">
            <v>0</v>
          </cell>
          <cell r="DV163">
            <v>0</v>
          </cell>
          <cell r="DW163">
            <v>0</v>
          </cell>
          <cell r="DX163">
            <v>0</v>
          </cell>
          <cell r="DY163">
            <v>205</v>
          </cell>
          <cell r="DZ163">
            <v>67</v>
          </cell>
          <cell r="EA163">
            <v>60</v>
          </cell>
          <cell r="EB163">
            <v>64</v>
          </cell>
          <cell r="EC163">
            <v>0</v>
          </cell>
          <cell r="ED163">
            <v>0</v>
          </cell>
          <cell r="EE163">
            <v>0</v>
          </cell>
          <cell r="EF163">
            <v>0</v>
          </cell>
          <cell r="EG163">
            <v>191</v>
          </cell>
          <cell r="EH163">
            <v>61</v>
          </cell>
          <cell r="EI163">
            <v>68</v>
          </cell>
          <cell r="EJ163">
            <v>59</v>
          </cell>
          <cell r="EK163">
            <v>60</v>
          </cell>
          <cell r="EL163">
            <v>59</v>
          </cell>
          <cell r="EM163">
            <v>46</v>
          </cell>
          <cell r="EN163">
            <v>53</v>
          </cell>
          <cell r="EO163">
            <v>188</v>
          </cell>
          <cell r="EP163">
            <v>54</v>
          </cell>
          <cell r="EQ163">
            <v>49</v>
          </cell>
          <cell r="ER163">
            <v>56</v>
          </cell>
          <cell r="ES163">
            <v>50</v>
          </cell>
          <cell r="ET163">
            <v>50</v>
          </cell>
          <cell r="EU163">
            <v>54</v>
          </cell>
          <cell r="EV163">
            <v>44</v>
          </cell>
          <cell r="EW163">
            <v>357</v>
          </cell>
          <cell r="EX163">
            <v>34</v>
          </cell>
          <cell r="EY163">
            <v>50</v>
          </cell>
          <cell r="EZ163">
            <v>44</v>
          </cell>
          <cell r="FA163">
            <v>58</v>
          </cell>
          <cell r="FB163">
            <v>44</v>
          </cell>
          <cell r="FC163">
            <v>52</v>
          </cell>
          <cell r="FD163">
            <v>49</v>
          </cell>
          <cell r="FE163">
            <v>331</v>
          </cell>
          <cell r="FF163">
            <v>45</v>
          </cell>
          <cell r="FG163">
            <v>22</v>
          </cell>
          <cell r="FH163">
            <v>39</v>
          </cell>
          <cell r="FI163">
            <v>34</v>
          </cell>
          <cell r="FJ163">
            <v>46</v>
          </cell>
          <cell r="FK163">
            <v>43</v>
          </cell>
          <cell r="FL163">
            <v>43</v>
          </cell>
          <cell r="FM163">
            <v>272</v>
          </cell>
          <cell r="FN163">
            <v>29</v>
          </cell>
          <cell r="FO163">
            <v>36</v>
          </cell>
          <cell r="FP163">
            <v>21</v>
          </cell>
          <cell r="FQ163">
            <v>34</v>
          </cell>
          <cell r="FR163">
            <v>29</v>
          </cell>
          <cell r="FS163">
            <v>44</v>
          </cell>
          <cell r="FT163">
            <v>43</v>
          </cell>
          <cell r="FU163">
            <v>236</v>
          </cell>
          <cell r="FV163">
            <v>27</v>
          </cell>
          <cell r="FW163">
            <v>25</v>
          </cell>
          <cell r="FX163">
            <v>32</v>
          </cell>
          <cell r="FY163">
            <v>24</v>
          </cell>
          <cell r="FZ163">
            <v>27</v>
          </cell>
          <cell r="GA163">
            <v>25</v>
          </cell>
          <cell r="GB163">
            <v>37</v>
          </cell>
          <cell r="GC163">
            <v>197</v>
          </cell>
          <cell r="GD163">
            <v>28</v>
          </cell>
          <cell r="GE163">
            <v>25</v>
          </cell>
          <cell r="GF163">
            <v>19</v>
          </cell>
          <cell r="GG163">
            <v>28</v>
          </cell>
          <cell r="GH163">
            <v>18</v>
          </cell>
          <cell r="GI163">
            <v>23</v>
          </cell>
          <cell r="GJ163">
            <v>20</v>
          </cell>
          <cell r="GK163">
            <v>161</v>
          </cell>
          <cell r="GL163">
            <v>17</v>
          </cell>
          <cell r="GM163">
            <v>28</v>
          </cell>
          <cell r="GN163">
            <v>25</v>
          </cell>
          <cell r="GO163">
            <v>19</v>
          </cell>
          <cell r="GP163">
            <v>28</v>
          </cell>
          <cell r="GQ163">
            <v>18</v>
          </cell>
          <cell r="GR163">
            <v>23</v>
          </cell>
          <cell r="GS163">
            <v>158</v>
          </cell>
        </row>
        <row r="164">
          <cell r="A164">
            <v>2167</v>
          </cell>
          <cell r="B164" t="str">
            <v>Colburn Community Primary School</v>
          </cell>
          <cell r="E164">
            <v>270</v>
          </cell>
          <cell r="F164">
            <v>270</v>
          </cell>
          <cell r="G164">
            <v>38</v>
          </cell>
          <cell r="H164" t="str">
            <v>Richmondshire 004</v>
          </cell>
          <cell r="I164" t="str">
            <v>North Yorkshire</v>
          </cell>
          <cell r="J164" t="str">
            <v>N/A</v>
          </cell>
          <cell r="K164">
            <v>235</v>
          </cell>
          <cell r="L164">
            <v>450</v>
          </cell>
          <cell r="M164">
            <v>0</v>
          </cell>
          <cell r="N164">
            <v>685</v>
          </cell>
          <cell r="O164">
            <v>171.25</v>
          </cell>
          <cell r="P164">
            <v>8152605</v>
          </cell>
          <cell r="Q164" t="str">
            <v>Catterick</v>
          </cell>
          <cell r="R164" t="str">
            <v>Mark Ashton</v>
          </cell>
          <cell r="S164">
            <v>137</v>
          </cell>
          <cell r="T164">
            <v>36</v>
          </cell>
          <cell r="U164">
            <v>409</v>
          </cell>
          <cell r="V164">
            <v>27</v>
          </cell>
          <cell r="W164">
            <v>30</v>
          </cell>
          <cell r="X164">
            <v>38</v>
          </cell>
          <cell r="Y164">
            <v>30</v>
          </cell>
          <cell r="Z164">
            <v>45</v>
          </cell>
          <cell r="AA164">
            <v>41</v>
          </cell>
          <cell r="AB164">
            <v>37</v>
          </cell>
          <cell r="AC164">
            <v>27</v>
          </cell>
          <cell r="AD164">
            <v>24</v>
          </cell>
          <cell r="AE164">
            <v>30</v>
          </cell>
          <cell r="AF164">
            <v>38</v>
          </cell>
          <cell r="AG164">
            <v>32</v>
          </cell>
          <cell r="AH164">
            <v>40</v>
          </cell>
          <cell r="AI164">
            <v>40</v>
          </cell>
          <cell r="AJ164">
            <v>31</v>
          </cell>
          <cell r="AK164">
            <v>28</v>
          </cell>
          <cell r="AL164">
            <v>26</v>
          </cell>
          <cell r="AM164">
            <v>29</v>
          </cell>
          <cell r="AN164">
            <v>33</v>
          </cell>
          <cell r="AO164">
            <v>34</v>
          </cell>
          <cell r="AP164">
            <v>37</v>
          </cell>
          <cell r="AQ164">
            <v>21</v>
          </cell>
          <cell r="AR164">
            <v>29</v>
          </cell>
          <cell r="AS164">
            <v>28</v>
          </cell>
          <cell r="AT164">
            <v>25</v>
          </cell>
          <cell r="AU164">
            <v>29</v>
          </cell>
          <cell r="AV164">
            <v>33</v>
          </cell>
          <cell r="AW164">
            <v>33</v>
          </cell>
          <cell r="AX164">
            <v>198</v>
          </cell>
          <cell r="AY164">
            <v>28</v>
          </cell>
          <cell r="AZ164">
            <v>32</v>
          </cell>
          <cell r="BA164">
            <v>25</v>
          </cell>
          <cell r="BB164">
            <v>29</v>
          </cell>
          <cell r="BC164">
            <v>24</v>
          </cell>
          <cell r="BD164">
            <v>30</v>
          </cell>
          <cell r="BE164">
            <v>35</v>
          </cell>
          <cell r="BF164">
            <v>24</v>
          </cell>
          <cell r="BG164">
            <v>29</v>
          </cell>
          <cell r="BH164">
            <v>30</v>
          </cell>
          <cell r="BI164">
            <v>25</v>
          </cell>
          <cell r="BJ164">
            <v>24</v>
          </cell>
          <cell r="BK164">
            <v>23</v>
          </cell>
          <cell r="BL164">
            <v>27</v>
          </cell>
          <cell r="BM164">
            <v>182</v>
          </cell>
          <cell r="BN164">
            <v>20</v>
          </cell>
          <cell r="BO164">
            <v>24</v>
          </cell>
          <cell r="BP164">
            <v>28</v>
          </cell>
          <cell r="BQ164">
            <v>31</v>
          </cell>
          <cell r="BR164">
            <v>23</v>
          </cell>
          <cell r="BS164">
            <v>25</v>
          </cell>
          <cell r="BT164">
            <v>24</v>
          </cell>
          <cell r="BU164">
            <v>175</v>
          </cell>
          <cell r="BV164">
            <v>28</v>
          </cell>
          <cell r="BW164">
            <v>27</v>
          </cell>
          <cell r="BX164">
            <v>26</v>
          </cell>
          <cell r="BY164">
            <v>30</v>
          </cell>
          <cell r="BZ164">
            <v>32</v>
          </cell>
          <cell r="CA164">
            <v>23</v>
          </cell>
          <cell r="CB164">
            <v>22</v>
          </cell>
          <cell r="CC164">
            <v>188</v>
          </cell>
          <cell r="CD164">
            <v>28</v>
          </cell>
          <cell r="CE164">
            <v>30</v>
          </cell>
          <cell r="CF164">
            <v>28</v>
          </cell>
          <cell r="CG164">
            <v>24</v>
          </cell>
          <cell r="CH164">
            <v>31</v>
          </cell>
          <cell r="CI164">
            <v>31</v>
          </cell>
          <cell r="CJ164">
            <v>22</v>
          </cell>
          <cell r="CK164">
            <v>194</v>
          </cell>
          <cell r="CL164">
            <v>24</v>
          </cell>
          <cell r="CM164">
            <v>23</v>
          </cell>
          <cell r="CN164">
            <v>28</v>
          </cell>
          <cell r="CO164">
            <v>29</v>
          </cell>
          <cell r="CP164">
            <v>23</v>
          </cell>
          <cell r="CQ164">
            <v>30</v>
          </cell>
          <cell r="CR164">
            <v>31</v>
          </cell>
          <cell r="CS164">
            <v>188</v>
          </cell>
          <cell r="CT164">
            <v>24</v>
          </cell>
          <cell r="CU164">
            <v>27</v>
          </cell>
          <cell r="CV164">
            <v>20</v>
          </cell>
          <cell r="CW164">
            <v>28</v>
          </cell>
          <cell r="CX164">
            <v>29</v>
          </cell>
          <cell r="CY164">
            <v>24</v>
          </cell>
          <cell r="CZ164">
            <v>30</v>
          </cell>
          <cell r="DA164">
            <v>182</v>
          </cell>
          <cell r="DB164">
            <v>35</v>
          </cell>
          <cell r="DC164">
            <v>28</v>
          </cell>
          <cell r="DD164">
            <v>25</v>
          </cell>
          <cell r="DE164">
            <v>21</v>
          </cell>
          <cell r="DF164">
            <v>29</v>
          </cell>
          <cell r="DG164">
            <v>25</v>
          </cell>
          <cell r="DH164">
            <v>25</v>
          </cell>
          <cell r="DI164">
            <v>188</v>
          </cell>
          <cell r="DJ164">
            <v>30</v>
          </cell>
          <cell r="DK164">
            <v>34</v>
          </cell>
          <cell r="DL164">
            <v>24</v>
          </cell>
          <cell r="DM164">
            <v>27</v>
          </cell>
          <cell r="DN164">
            <v>21</v>
          </cell>
          <cell r="DO164">
            <v>29</v>
          </cell>
          <cell r="DP164">
            <v>25</v>
          </cell>
          <cell r="DQ164">
            <v>190</v>
          </cell>
          <cell r="DR164">
            <v>36</v>
          </cell>
          <cell r="DS164">
            <v>32</v>
          </cell>
          <cell r="DT164">
            <v>34</v>
          </cell>
          <cell r="DU164">
            <v>30</v>
          </cell>
          <cell r="DV164">
            <v>27</v>
          </cell>
          <cell r="DW164">
            <v>22</v>
          </cell>
          <cell r="DX164">
            <v>26</v>
          </cell>
          <cell r="DY164">
            <v>207</v>
          </cell>
          <cell r="DZ164">
            <v>27</v>
          </cell>
          <cell r="EA164">
            <v>36</v>
          </cell>
          <cell r="EB164">
            <v>31</v>
          </cell>
          <cell r="EC164">
            <v>31</v>
          </cell>
          <cell r="ED164">
            <v>29</v>
          </cell>
          <cell r="EE164">
            <v>27</v>
          </cell>
          <cell r="EF164">
            <v>21</v>
          </cell>
          <cell r="EG164">
            <v>202</v>
          </cell>
          <cell r="EH164">
            <v>37</v>
          </cell>
          <cell r="EI164">
            <v>26</v>
          </cell>
          <cell r="EJ164">
            <v>36</v>
          </cell>
          <cell r="EK164">
            <v>31</v>
          </cell>
          <cell r="EL164">
            <v>31</v>
          </cell>
          <cell r="EM164">
            <v>29</v>
          </cell>
          <cell r="EN164">
            <v>27</v>
          </cell>
          <cell r="EO164">
            <v>217</v>
          </cell>
          <cell r="EP164">
            <v>39</v>
          </cell>
          <cell r="EQ164">
            <v>35</v>
          </cell>
          <cell r="ER164">
            <v>27</v>
          </cell>
          <cell r="ES164">
            <v>34</v>
          </cell>
          <cell r="ET164">
            <v>30</v>
          </cell>
          <cell r="EU164">
            <v>31</v>
          </cell>
          <cell r="EV164">
            <v>29</v>
          </cell>
          <cell r="EW164">
            <v>225</v>
          </cell>
          <cell r="EX164">
            <v>25</v>
          </cell>
          <cell r="EY164">
            <v>37</v>
          </cell>
          <cell r="EZ164">
            <v>34</v>
          </cell>
          <cell r="FA164">
            <v>26</v>
          </cell>
          <cell r="FB164">
            <v>33</v>
          </cell>
          <cell r="FC164">
            <v>30</v>
          </cell>
          <cell r="FD164">
            <v>31</v>
          </cell>
          <cell r="FE164">
            <v>216</v>
          </cell>
          <cell r="FF164">
            <v>30</v>
          </cell>
          <cell r="FG164">
            <v>25</v>
          </cell>
          <cell r="FH164">
            <v>36</v>
          </cell>
          <cell r="FI164">
            <v>31</v>
          </cell>
          <cell r="FJ164">
            <v>28</v>
          </cell>
          <cell r="FK164">
            <v>33</v>
          </cell>
          <cell r="FL164">
            <v>32</v>
          </cell>
          <cell r="FM164">
            <v>215</v>
          </cell>
          <cell r="FN164">
            <v>22</v>
          </cell>
          <cell r="FO164">
            <v>27</v>
          </cell>
          <cell r="FP164">
            <v>22</v>
          </cell>
          <cell r="FQ164">
            <v>34</v>
          </cell>
          <cell r="FR164">
            <v>31</v>
          </cell>
          <cell r="FS164">
            <v>25</v>
          </cell>
          <cell r="FT164">
            <v>33</v>
          </cell>
          <cell r="FU164">
            <v>194</v>
          </cell>
          <cell r="FV164">
            <v>15</v>
          </cell>
          <cell r="FW164">
            <v>23</v>
          </cell>
          <cell r="FX164">
            <v>24</v>
          </cell>
          <cell r="FY164">
            <v>26</v>
          </cell>
          <cell r="FZ164">
            <v>35</v>
          </cell>
          <cell r="GA164">
            <v>30</v>
          </cell>
          <cell r="GB164">
            <v>26</v>
          </cell>
          <cell r="GC164">
            <v>179</v>
          </cell>
          <cell r="GD164">
            <v>21</v>
          </cell>
          <cell r="GE164">
            <v>15</v>
          </cell>
          <cell r="GF164">
            <v>26</v>
          </cell>
          <cell r="GG164">
            <v>23</v>
          </cell>
          <cell r="GH164">
            <v>24</v>
          </cell>
          <cell r="GI164">
            <v>36</v>
          </cell>
          <cell r="GJ164">
            <v>30</v>
          </cell>
          <cell r="GK164">
            <v>175</v>
          </cell>
          <cell r="GL164">
            <v>26</v>
          </cell>
          <cell r="GM164">
            <v>21</v>
          </cell>
          <cell r="GN164">
            <v>15</v>
          </cell>
          <cell r="GO164">
            <v>26</v>
          </cell>
          <cell r="GP164">
            <v>23</v>
          </cell>
          <cell r="GQ164">
            <v>24</v>
          </cell>
          <cell r="GR164">
            <v>36</v>
          </cell>
          <cell r="GS164">
            <v>171</v>
          </cell>
        </row>
        <row r="165">
          <cell r="A165">
            <v>3022</v>
          </cell>
          <cell r="B165" t="str">
            <v>Croft Church of England Primary School</v>
          </cell>
          <cell r="D165" t="str">
            <v>Academy</v>
          </cell>
          <cell r="E165">
            <v>105</v>
          </cell>
          <cell r="F165">
            <v>120</v>
          </cell>
          <cell r="G165">
            <v>15</v>
          </cell>
          <cell r="H165" t="str">
            <v>Richmondshire 001</v>
          </cell>
          <cell r="I165" t="str">
            <v>North Yorkshire</v>
          </cell>
          <cell r="J165" t="str">
            <v>Leeds Diocese (CE)</v>
          </cell>
          <cell r="K165">
            <v>3</v>
          </cell>
          <cell r="L165">
            <v>0</v>
          </cell>
          <cell r="M165">
            <v>0</v>
          </cell>
          <cell r="N165">
            <v>3</v>
          </cell>
          <cell r="O165">
            <v>0.75</v>
          </cell>
          <cell r="P165">
            <v>8152623</v>
          </cell>
          <cell r="Q165" t="str">
            <v>Northallerton outer area north</v>
          </cell>
          <cell r="R165" t="str">
            <v>Mark Ashton</v>
          </cell>
          <cell r="S165">
            <v>22</v>
          </cell>
          <cell r="T165">
            <v>82</v>
          </cell>
          <cell r="U165">
            <v>26</v>
          </cell>
          <cell r="V165">
            <v>13</v>
          </cell>
          <cell r="W165">
            <v>13</v>
          </cell>
          <cell r="X165">
            <v>15</v>
          </cell>
          <cell r="Y165">
            <v>10</v>
          </cell>
          <cell r="Z165">
            <v>23</v>
          </cell>
          <cell r="AA165">
            <v>10</v>
          </cell>
          <cell r="AB165">
            <v>13</v>
          </cell>
          <cell r="AC165">
            <v>16</v>
          </cell>
          <cell r="AD165">
            <v>15</v>
          </cell>
          <cell r="AE165">
            <v>15</v>
          </cell>
          <cell r="AF165">
            <v>13</v>
          </cell>
          <cell r="AG165">
            <v>11</v>
          </cell>
          <cell r="AH165">
            <v>23</v>
          </cell>
          <cell r="AI165">
            <v>10</v>
          </cell>
          <cell r="AJ165">
            <v>14</v>
          </cell>
          <cell r="AK165">
            <v>15</v>
          </cell>
          <cell r="AL165">
            <v>15</v>
          </cell>
          <cell r="AM165">
            <v>16</v>
          </cell>
          <cell r="AN165">
            <v>13</v>
          </cell>
          <cell r="AO165">
            <v>14</v>
          </cell>
          <cell r="AP165">
            <v>23</v>
          </cell>
          <cell r="AQ165">
            <v>15</v>
          </cell>
          <cell r="AR165">
            <v>14</v>
          </cell>
          <cell r="AS165">
            <v>15</v>
          </cell>
          <cell r="AT165">
            <v>15</v>
          </cell>
          <cell r="AU165">
            <v>15</v>
          </cell>
          <cell r="AV165">
            <v>15</v>
          </cell>
          <cell r="AW165">
            <v>14</v>
          </cell>
          <cell r="AX165">
            <v>103</v>
          </cell>
          <cell r="AY165">
            <v>15</v>
          </cell>
          <cell r="AZ165">
            <v>15</v>
          </cell>
          <cell r="BA165">
            <v>13</v>
          </cell>
          <cell r="BB165">
            <v>14</v>
          </cell>
          <cell r="BC165">
            <v>16</v>
          </cell>
          <cell r="BD165">
            <v>13</v>
          </cell>
          <cell r="BE165">
            <v>16</v>
          </cell>
          <cell r="BF165">
            <v>16</v>
          </cell>
          <cell r="BG165">
            <v>15</v>
          </cell>
          <cell r="BH165">
            <v>16</v>
          </cell>
          <cell r="BI165">
            <v>16</v>
          </cell>
          <cell r="BJ165">
            <v>15</v>
          </cell>
          <cell r="BK165">
            <v>16</v>
          </cell>
          <cell r="BL165">
            <v>14</v>
          </cell>
          <cell r="BM165">
            <v>108</v>
          </cell>
          <cell r="BN165">
            <v>16</v>
          </cell>
          <cell r="BO165">
            <v>17</v>
          </cell>
          <cell r="BP165">
            <v>15</v>
          </cell>
          <cell r="BQ165">
            <v>17</v>
          </cell>
          <cell r="BR165">
            <v>16</v>
          </cell>
          <cell r="BS165">
            <v>15</v>
          </cell>
          <cell r="BT165">
            <v>17</v>
          </cell>
          <cell r="BU165">
            <v>113</v>
          </cell>
          <cell r="BV165">
            <v>15</v>
          </cell>
          <cell r="BW165">
            <v>18</v>
          </cell>
          <cell r="BX165">
            <v>19</v>
          </cell>
          <cell r="BY165">
            <v>14</v>
          </cell>
          <cell r="BZ165">
            <v>16</v>
          </cell>
          <cell r="CA165">
            <v>17</v>
          </cell>
          <cell r="CB165">
            <v>14</v>
          </cell>
          <cell r="CC165">
            <v>113</v>
          </cell>
          <cell r="CD165">
            <v>15</v>
          </cell>
          <cell r="CE165">
            <v>15</v>
          </cell>
          <cell r="CF165">
            <v>17</v>
          </cell>
          <cell r="CG165">
            <v>19</v>
          </cell>
          <cell r="CH165">
            <v>14</v>
          </cell>
          <cell r="CI165">
            <v>16</v>
          </cell>
          <cell r="CJ165">
            <v>18</v>
          </cell>
          <cell r="CK165">
            <v>114</v>
          </cell>
          <cell r="CL165">
            <v>16</v>
          </cell>
          <cell r="CM165">
            <v>15</v>
          </cell>
          <cell r="CN165">
            <v>14</v>
          </cell>
          <cell r="CO165">
            <v>16</v>
          </cell>
          <cell r="CP165">
            <v>19</v>
          </cell>
          <cell r="CQ165">
            <v>15</v>
          </cell>
          <cell r="CR165">
            <v>17</v>
          </cell>
          <cell r="CS165">
            <v>112</v>
          </cell>
          <cell r="CT165">
            <v>16</v>
          </cell>
          <cell r="CU165">
            <v>15</v>
          </cell>
          <cell r="CV165">
            <v>15</v>
          </cell>
          <cell r="CW165">
            <v>16</v>
          </cell>
          <cell r="CX165">
            <v>15</v>
          </cell>
          <cell r="CY165">
            <v>17</v>
          </cell>
          <cell r="CZ165">
            <v>16</v>
          </cell>
          <cell r="DA165">
            <v>110</v>
          </cell>
          <cell r="DB165">
            <v>15</v>
          </cell>
          <cell r="DC165">
            <v>16</v>
          </cell>
          <cell r="DD165">
            <v>15</v>
          </cell>
          <cell r="DE165">
            <v>15</v>
          </cell>
          <cell r="DF165">
            <v>16</v>
          </cell>
          <cell r="DG165">
            <v>17</v>
          </cell>
          <cell r="DH165">
            <v>16</v>
          </cell>
          <cell r="DI165">
            <v>110</v>
          </cell>
          <cell r="DJ165">
            <v>14</v>
          </cell>
          <cell r="DK165">
            <v>15</v>
          </cell>
          <cell r="DL165">
            <v>17</v>
          </cell>
          <cell r="DM165">
            <v>15</v>
          </cell>
          <cell r="DN165">
            <v>16</v>
          </cell>
          <cell r="DO165">
            <v>16</v>
          </cell>
          <cell r="DP165">
            <v>17</v>
          </cell>
          <cell r="DQ165">
            <v>110</v>
          </cell>
          <cell r="DR165">
            <v>12</v>
          </cell>
          <cell r="DS165">
            <v>13</v>
          </cell>
          <cell r="DT165">
            <v>17</v>
          </cell>
          <cell r="DU165">
            <v>15</v>
          </cell>
          <cell r="DV165">
            <v>16</v>
          </cell>
          <cell r="DW165">
            <v>16</v>
          </cell>
          <cell r="DX165">
            <v>14</v>
          </cell>
          <cell r="DY165">
            <v>103</v>
          </cell>
          <cell r="DZ165">
            <v>15</v>
          </cell>
          <cell r="EA165">
            <v>15</v>
          </cell>
          <cell r="EB165">
            <v>14</v>
          </cell>
          <cell r="EC165">
            <v>18</v>
          </cell>
          <cell r="ED165">
            <v>17</v>
          </cell>
          <cell r="EE165">
            <v>15</v>
          </cell>
          <cell r="EF165">
            <v>16</v>
          </cell>
          <cell r="EG165">
            <v>110</v>
          </cell>
          <cell r="EH165">
            <v>15</v>
          </cell>
          <cell r="EI165">
            <v>14</v>
          </cell>
          <cell r="EJ165">
            <v>13</v>
          </cell>
          <cell r="EK165">
            <v>12</v>
          </cell>
          <cell r="EL165">
            <v>19</v>
          </cell>
          <cell r="EM165">
            <v>16</v>
          </cell>
          <cell r="EN165">
            <v>16</v>
          </cell>
          <cell r="EO165">
            <v>105</v>
          </cell>
          <cell r="EP165">
            <v>11</v>
          </cell>
          <cell r="EQ165">
            <v>16</v>
          </cell>
          <cell r="ER165">
            <v>14</v>
          </cell>
          <cell r="ES165">
            <v>12</v>
          </cell>
          <cell r="ET165">
            <v>13</v>
          </cell>
          <cell r="EU165">
            <v>19</v>
          </cell>
          <cell r="EV165">
            <v>13</v>
          </cell>
          <cell r="EW165">
            <v>98</v>
          </cell>
          <cell r="EX165">
            <v>13</v>
          </cell>
          <cell r="EY165">
            <v>14</v>
          </cell>
          <cell r="EZ165">
            <v>18</v>
          </cell>
          <cell r="FA165">
            <v>14</v>
          </cell>
          <cell r="FB165">
            <v>13</v>
          </cell>
          <cell r="FC165">
            <v>12</v>
          </cell>
          <cell r="FD165">
            <v>20</v>
          </cell>
          <cell r="FE165">
            <v>104</v>
          </cell>
          <cell r="FF165">
            <v>15</v>
          </cell>
          <cell r="FG165">
            <v>15</v>
          </cell>
          <cell r="FH165">
            <v>15</v>
          </cell>
          <cell r="FI165">
            <v>21</v>
          </cell>
          <cell r="FJ165">
            <v>12</v>
          </cell>
          <cell r="FK165">
            <v>12</v>
          </cell>
          <cell r="FL165">
            <v>12</v>
          </cell>
          <cell r="FM165">
            <v>102</v>
          </cell>
          <cell r="FN165">
            <v>9</v>
          </cell>
          <cell r="FO165">
            <v>15</v>
          </cell>
          <cell r="FP165">
            <v>14</v>
          </cell>
          <cell r="FQ165">
            <v>14</v>
          </cell>
          <cell r="FR165">
            <v>19</v>
          </cell>
          <cell r="FS165">
            <v>13</v>
          </cell>
          <cell r="FT165">
            <v>12</v>
          </cell>
          <cell r="FU165">
            <v>96</v>
          </cell>
          <cell r="FV165">
            <v>15</v>
          </cell>
          <cell r="FW165">
            <v>9</v>
          </cell>
          <cell r="FX165">
            <v>16</v>
          </cell>
          <cell r="FY165">
            <v>15</v>
          </cell>
          <cell r="FZ165">
            <v>12</v>
          </cell>
          <cell r="GA165">
            <v>20</v>
          </cell>
          <cell r="GB165">
            <v>13</v>
          </cell>
          <cell r="GC165">
            <v>100</v>
          </cell>
          <cell r="GD165">
            <v>14</v>
          </cell>
          <cell r="GE165">
            <v>17</v>
          </cell>
          <cell r="GF165">
            <v>11</v>
          </cell>
          <cell r="GG165">
            <v>16</v>
          </cell>
          <cell r="GH165">
            <v>15</v>
          </cell>
          <cell r="GI165">
            <v>14</v>
          </cell>
          <cell r="GJ165">
            <v>19</v>
          </cell>
          <cell r="GK165">
            <v>106</v>
          </cell>
          <cell r="GL165">
            <v>15</v>
          </cell>
          <cell r="GM165">
            <v>14</v>
          </cell>
          <cell r="GN165">
            <v>17</v>
          </cell>
          <cell r="GO165">
            <v>11</v>
          </cell>
          <cell r="GP165">
            <v>16</v>
          </cell>
          <cell r="GQ165">
            <v>15</v>
          </cell>
          <cell r="GR165">
            <v>14</v>
          </cell>
          <cell r="GS165">
            <v>102</v>
          </cell>
        </row>
        <row r="166">
          <cell r="A166">
            <v>3207</v>
          </cell>
          <cell r="B166" t="str">
            <v>Gunnerside Methodist (Voluntary Controlled) Junior School</v>
          </cell>
          <cell r="E166">
            <v>51</v>
          </cell>
          <cell r="F166">
            <v>57</v>
          </cell>
          <cell r="G166">
            <v>7</v>
          </cell>
          <cell r="H166" t="str">
            <v>Richmondshire 005</v>
          </cell>
          <cell r="I166" t="str">
            <v>North Yorkshire</v>
          </cell>
          <cell r="J166" t="str">
            <v>N/A</v>
          </cell>
          <cell r="K166">
            <v>12</v>
          </cell>
          <cell r="L166">
            <v>0</v>
          </cell>
          <cell r="M166">
            <v>0</v>
          </cell>
          <cell r="N166">
            <v>12</v>
          </cell>
          <cell r="O166">
            <v>3</v>
          </cell>
          <cell r="P166">
            <v>8152639</v>
          </cell>
          <cell r="Q166" t="str">
            <v>Upper Swaledale</v>
          </cell>
          <cell r="R166" t="str">
            <v>Mark Ashton</v>
          </cell>
          <cell r="S166">
            <v>24</v>
          </cell>
          <cell r="T166">
            <v>5</v>
          </cell>
          <cell r="U166">
            <v>24</v>
          </cell>
          <cell r="V166">
            <v>0</v>
          </cell>
          <cell r="W166">
            <v>5</v>
          </cell>
          <cell r="X166">
            <v>2</v>
          </cell>
          <cell r="Y166">
            <v>2</v>
          </cell>
          <cell r="Z166">
            <v>1</v>
          </cell>
          <cell r="AA166">
            <v>2</v>
          </cell>
          <cell r="AB166">
            <v>1</v>
          </cell>
          <cell r="AC166">
            <v>7</v>
          </cell>
          <cell r="AD166">
            <v>1</v>
          </cell>
          <cell r="AE166">
            <v>6</v>
          </cell>
          <cell r="AF166">
            <v>2</v>
          </cell>
          <cell r="AG166">
            <v>3</v>
          </cell>
          <cell r="AH166">
            <v>2</v>
          </cell>
          <cell r="AI166">
            <v>2</v>
          </cell>
          <cell r="AJ166">
            <v>3</v>
          </cell>
          <cell r="AK166">
            <v>7</v>
          </cell>
          <cell r="AL166">
            <v>1</v>
          </cell>
          <cell r="AM166">
            <v>6</v>
          </cell>
          <cell r="AN166">
            <v>1</v>
          </cell>
          <cell r="AO166">
            <v>4</v>
          </cell>
          <cell r="AP166">
            <v>2</v>
          </cell>
          <cell r="AQ166">
            <v>1</v>
          </cell>
          <cell r="AR166">
            <v>4</v>
          </cell>
          <cell r="AS166">
            <v>7</v>
          </cell>
          <cell r="AT166">
            <v>2</v>
          </cell>
          <cell r="AU166">
            <v>5</v>
          </cell>
          <cell r="AV166">
            <v>1</v>
          </cell>
          <cell r="AW166">
            <v>4</v>
          </cell>
          <cell r="AX166">
            <v>24</v>
          </cell>
          <cell r="AY166">
            <v>2</v>
          </cell>
          <cell r="AZ166">
            <v>1</v>
          </cell>
          <cell r="BA166">
            <v>4</v>
          </cell>
          <cell r="BB166">
            <v>7</v>
          </cell>
          <cell r="BC166">
            <v>2</v>
          </cell>
          <cell r="BD166">
            <v>5</v>
          </cell>
          <cell r="BE166">
            <v>1</v>
          </cell>
          <cell r="BF166">
            <v>2</v>
          </cell>
          <cell r="BG166">
            <v>2</v>
          </cell>
          <cell r="BH166">
            <v>2</v>
          </cell>
          <cell r="BI166">
            <v>3</v>
          </cell>
          <cell r="BJ166">
            <v>7</v>
          </cell>
          <cell r="BK166">
            <v>3</v>
          </cell>
          <cell r="BL166">
            <v>4</v>
          </cell>
          <cell r="BM166">
            <v>23</v>
          </cell>
          <cell r="BN166">
            <v>1</v>
          </cell>
          <cell r="BO166">
            <v>2</v>
          </cell>
          <cell r="BP166">
            <v>2</v>
          </cell>
          <cell r="BQ166">
            <v>2</v>
          </cell>
          <cell r="BR166">
            <v>2</v>
          </cell>
          <cell r="BS166">
            <v>6</v>
          </cell>
          <cell r="BT166">
            <v>1</v>
          </cell>
          <cell r="BU166">
            <v>16</v>
          </cell>
          <cell r="BV166">
            <v>2</v>
          </cell>
          <cell r="BW166">
            <v>2</v>
          </cell>
          <cell r="BX166">
            <v>1</v>
          </cell>
          <cell r="BY166">
            <v>1</v>
          </cell>
          <cell r="BZ166">
            <v>1</v>
          </cell>
          <cell r="CA166">
            <v>2</v>
          </cell>
          <cell r="CB166">
            <v>6</v>
          </cell>
          <cell r="CC166">
            <v>15</v>
          </cell>
          <cell r="CD166">
            <v>0</v>
          </cell>
          <cell r="CE166">
            <v>3</v>
          </cell>
          <cell r="CF166">
            <v>1</v>
          </cell>
          <cell r="CG166">
            <v>0</v>
          </cell>
          <cell r="CH166">
            <v>1</v>
          </cell>
          <cell r="CI166">
            <v>2</v>
          </cell>
          <cell r="CJ166">
            <v>2</v>
          </cell>
          <cell r="CK166">
            <v>9</v>
          </cell>
          <cell r="CL166">
            <v>0</v>
          </cell>
          <cell r="CM166">
            <v>1</v>
          </cell>
          <cell r="CN166">
            <v>3</v>
          </cell>
          <cell r="CO166">
            <v>1</v>
          </cell>
          <cell r="CP166">
            <v>0</v>
          </cell>
          <cell r="CQ166">
            <v>1</v>
          </cell>
          <cell r="CR166">
            <v>1</v>
          </cell>
          <cell r="CS166">
            <v>7</v>
          </cell>
          <cell r="CT166">
            <v>3</v>
          </cell>
          <cell r="CU166">
            <v>0</v>
          </cell>
          <cell r="CV166">
            <v>1</v>
          </cell>
          <cell r="CW166">
            <v>3</v>
          </cell>
          <cell r="CX166">
            <v>1</v>
          </cell>
          <cell r="CY166">
            <v>0</v>
          </cell>
          <cell r="CZ166">
            <v>1</v>
          </cell>
          <cell r="DA166">
            <v>9</v>
          </cell>
          <cell r="DB166">
            <v>2</v>
          </cell>
          <cell r="DC166">
            <v>4</v>
          </cell>
          <cell r="DD166">
            <v>0</v>
          </cell>
          <cell r="DE166">
            <v>2</v>
          </cell>
          <cell r="DF166">
            <v>3</v>
          </cell>
          <cell r="DG166">
            <v>1</v>
          </cell>
          <cell r="DH166">
            <v>0</v>
          </cell>
          <cell r="DI166">
            <v>12</v>
          </cell>
          <cell r="DJ166">
            <v>1</v>
          </cell>
          <cell r="DK166">
            <v>3</v>
          </cell>
          <cell r="DL166">
            <v>4</v>
          </cell>
          <cell r="DM166">
            <v>0</v>
          </cell>
          <cell r="DN166">
            <v>3</v>
          </cell>
          <cell r="DO166">
            <v>3</v>
          </cell>
          <cell r="DP166">
            <v>1</v>
          </cell>
          <cell r="DQ166">
            <v>15</v>
          </cell>
          <cell r="DR166">
            <v>2</v>
          </cell>
          <cell r="DS166">
            <v>1</v>
          </cell>
          <cell r="DT166">
            <v>3</v>
          </cell>
          <cell r="DU166">
            <v>4</v>
          </cell>
          <cell r="DV166">
            <v>0</v>
          </cell>
          <cell r="DW166">
            <v>3</v>
          </cell>
          <cell r="DX166">
            <v>3</v>
          </cell>
          <cell r="DY166">
            <v>16</v>
          </cell>
          <cell r="DZ166">
            <v>3</v>
          </cell>
          <cell r="EA166">
            <v>3</v>
          </cell>
          <cell r="EB166">
            <v>1</v>
          </cell>
          <cell r="EC166">
            <v>4</v>
          </cell>
          <cell r="ED166">
            <v>4</v>
          </cell>
          <cell r="EE166">
            <v>0</v>
          </cell>
          <cell r="EF166">
            <v>4</v>
          </cell>
          <cell r="EG166">
            <v>19</v>
          </cell>
          <cell r="EH166">
            <v>2</v>
          </cell>
          <cell r="EI166">
            <v>3</v>
          </cell>
          <cell r="EJ166">
            <v>3</v>
          </cell>
          <cell r="EK166">
            <v>1</v>
          </cell>
          <cell r="EL166">
            <v>4</v>
          </cell>
          <cell r="EM166">
            <v>4</v>
          </cell>
          <cell r="EN166">
            <v>0</v>
          </cell>
          <cell r="EO166">
            <v>17</v>
          </cell>
          <cell r="EP166">
            <v>4</v>
          </cell>
          <cell r="EQ166">
            <v>3</v>
          </cell>
          <cell r="ER166">
            <v>3</v>
          </cell>
          <cell r="ES166">
            <v>4</v>
          </cell>
          <cell r="ET166">
            <v>1</v>
          </cell>
          <cell r="EU166">
            <v>5</v>
          </cell>
          <cell r="EV166">
            <v>4</v>
          </cell>
          <cell r="EW166">
            <v>24</v>
          </cell>
          <cell r="FA166">
            <v>14</v>
          </cell>
          <cell r="FB166">
            <v>8</v>
          </cell>
          <cell r="FC166">
            <v>10</v>
          </cell>
          <cell r="FD166">
            <v>10</v>
          </cell>
          <cell r="FE166">
            <v>42</v>
          </cell>
          <cell r="FI166">
            <v>9</v>
          </cell>
          <cell r="FJ166">
            <v>12</v>
          </cell>
          <cell r="FK166">
            <v>9</v>
          </cell>
          <cell r="FL166">
            <v>10</v>
          </cell>
          <cell r="FM166">
            <v>40</v>
          </cell>
          <cell r="FQ166">
            <v>18</v>
          </cell>
          <cell r="FR166">
            <v>9</v>
          </cell>
          <cell r="FS166">
            <v>12</v>
          </cell>
          <cell r="FT166">
            <v>9</v>
          </cell>
          <cell r="FU166">
            <v>48</v>
          </cell>
          <cell r="FY166">
            <v>6</v>
          </cell>
          <cell r="FZ166">
            <v>18</v>
          </cell>
          <cell r="GA166">
            <v>10</v>
          </cell>
          <cell r="GB166">
            <v>13</v>
          </cell>
          <cell r="GC166">
            <v>47</v>
          </cell>
          <cell r="GG166">
            <v>9</v>
          </cell>
          <cell r="GH166">
            <v>2</v>
          </cell>
          <cell r="GI166">
            <v>9</v>
          </cell>
          <cell r="GJ166">
            <v>13</v>
          </cell>
          <cell r="GK166">
            <v>33</v>
          </cell>
          <cell r="GL166">
            <v>0</v>
          </cell>
          <cell r="GM166">
            <v>0</v>
          </cell>
          <cell r="GN166">
            <v>0</v>
          </cell>
          <cell r="GO166">
            <v>0</v>
          </cell>
          <cell r="GP166">
            <v>9</v>
          </cell>
          <cell r="GQ166">
            <v>2</v>
          </cell>
          <cell r="GR166">
            <v>9</v>
          </cell>
          <cell r="GS166">
            <v>20</v>
          </cell>
        </row>
        <row r="167">
          <cell r="A167">
            <v>2005</v>
          </cell>
          <cell r="B167" t="str">
            <v>Hawes Primary School</v>
          </cell>
          <cell r="C167">
            <v>2056</v>
          </cell>
          <cell r="D167" t="str">
            <v>Academy</v>
          </cell>
          <cell r="E167">
            <v>105</v>
          </cell>
          <cell r="F167">
            <v>114</v>
          </cell>
          <cell r="G167">
            <v>15</v>
          </cell>
          <cell r="H167" t="str">
            <v>Richmondshire 005</v>
          </cell>
          <cell r="I167" t="str">
            <v>North Yorkshire</v>
          </cell>
          <cell r="J167" t="str">
            <v>N/A</v>
          </cell>
          <cell r="K167">
            <v>17</v>
          </cell>
          <cell r="L167">
            <v>0</v>
          </cell>
          <cell r="M167">
            <v>0</v>
          </cell>
          <cell r="N167">
            <v>17</v>
          </cell>
          <cell r="O167">
            <v>4.25</v>
          </cell>
          <cell r="P167">
            <v>8152640</v>
          </cell>
          <cell r="Q167" t="str">
            <v>Upper Wensleydale</v>
          </cell>
          <cell r="R167" t="str">
            <v>Mark Ashton</v>
          </cell>
          <cell r="S167">
            <v>39</v>
          </cell>
          <cell r="T167">
            <v>3</v>
          </cell>
          <cell r="U167">
            <v>51</v>
          </cell>
          <cell r="V167">
            <v>8</v>
          </cell>
          <cell r="W167">
            <v>10</v>
          </cell>
          <cell r="X167">
            <v>9</v>
          </cell>
          <cell r="Y167">
            <v>18</v>
          </cell>
          <cell r="Z167">
            <v>14</v>
          </cell>
          <cell r="AA167">
            <v>16</v>
          </cell>
          <cell r="AB167">
            <v>16</v>
          </cell>
          <cell r="AC167">
            <v>6</v>
          </cell>
          <cell r="AD167">
            <v>8</v>
          </cell>
          <cell r="AE167">
            <v>9</v>
          </cell>
          <cell r="AF167">
            <v>10</v>
          </cell>
          <cell r="AG167">
            <v>17</v>
          </cell>
          <cell r="AH167">
            <v>13</v>
          </cell>
          <cell r="AI167">
            <v>15</v>
          </cell>
          <cell r="AJ167">
            <v>12</v>
          </cell>
          <cell r="AK167">
            <v>6</v>
          </cell>
          <cell r="AL167">
            <v>7</v>
          </cell>
          <cell r="AM167">
            <v>8</v>
          </cell>
          <cell r="AN167">
            <v>10</v>
          </cell>
          <cell r="AO167">
            <v>16</v>
          </cell>
          <cell r="AP167">
            <v>13</v>
          </cell>
          <cell r="AQ167">
            <v>7</v>
          </cell>
          <cell r="AR167">
            <v>14</v>
          </cell>
          <cell r="AS167">
            <v>7</v>
          </cell>
          <cell r="AT167">
            <v>11</v>
          </cell>
          <cell r="AU167">
            <v>8</v>
          </cell>
          <cell r="AV167">
            <v>11</v>
          </cell>
          <cell r="AW167">
            <v>17</v>
          </cell>
          <cell r="AX167">
            <v>75</v>
          </cell>
          <cell r="AY167">
            <v>14</v>
          </cell>
          <cell r="AZ167">
            <v>7</v>
          </cell>
          <cell r="BA167">
            <v>13</v>
          </cell>
          <cell r="BB167">
            <v>8</v>
          </cell>
          <cell r="BC167">
            <v>10</v>
          </cell>
          <cell r="BD167">
            <v>8</v>
          </cell>
          <cell r="BE167">
            <v>11</v>
          </cell>
          <cell r="BF167">
            <v>14</v>
          </cell>
          <cell r="BG167">
            <v>14</v>
          </cell>
          <cell r="BH167">
            <v>6</v>
          </cell>
          <cell r="BI167">
            <v>15</v>
          </cell>
          <cell r="BJ167">
            <v>8</v>
          </cell>
          <cell r="BK167">
            <v>10</v>
          </cell>
          <cell r="BL167">
            <v>10</v>
          </cell>
          <cell r="BM167">
            <v>77</v>
          </cell>
          <cell r="BN167">
            <v>13</v>
          </cell>
          <cell r="BO167">
            <v>13</v>
          </cell>
          <cell r="BP167">
            <v>14</v>
          </cell>
          <cell r="BQ167">
            <v>6</v>
          </cell>
          <cell r="BR167">
            <v>12</v>
          </cell>
          <cell r="BS167">
            <v>7</v>
          </cell>
          <cell r="BT167">
            <v>9</v>
          </cell>
          <cell r="BU167">
            <v>74</v>
          </cell>
          <cell r="BV167">
            <v>14</v>
          </cell>
          <cell r="BW167">
            <v>13</v>
          </cell>
          <cell r="BX167">
            <v>12</v>
          </cell>
          <cell r="BY167">
            <v>13</v>
          </cell>
          <cell r="BZ167">
            <v>7</v>
          </cell>
          <cell r="CA167">
            <v>12</v>
          </cell>
          <cell r="CB167">
            <v>8</v>
          </cell>
          <cell r="CC167">
            <v>79</v>
          </cell>
          <cell r="CD167">
            <v>13</v>
          </cell>
          <cell r="CE167">
            <v>14</v>
          </cell>
          <cell r="CF167">
            <v>13</v>
          </cell>
          <cell r="CG167">
            <v>13</v>
          </cell>
          <cell r="CH167">
            <v>13</v>
          </cell>
          <cell r="CI167">
            <v>6</v>
          </cell>
          <cell r="CJ167">
            <v>11</v>
          </cell>
          <cell r="CK167">
            <v>83</v>
          </cell>
          <cell r="CL167">
            <v>13</v>
          </cell>
          <cell r="CM167">
            <v>13</v>
          </cell>
          <cell r="CN167">
            <v>14</v>
          </cell>
          <cell r="CO167">
            <v>13</v>
          </cell>
          <cell r="CP167">
            <v>11</v>
          </cell>
          <cell r="CQ167">
            <v>14</v>
          </cell>
          <cell r="CR167">
            <v>5</v>
          </cell>
          <cell r="CS167">
            <v>83</v>
          </cell>
          <cell r="CT167">
            <v>14</v>
          </cell>
          <cell r="CU167">
            <v>14</v>
          </cell>
          <cell r="CV167">
            <v>16</v>
          </cell>
          <cell r="CW167">
            <v>14</v>
          </cell>
          <cell r="CX167">
            <v>14</v>
          </cell>
          <cell r="CY167">
            <v>12</v>
          </cell>
          <cell r="CZ167">
            <v>15</v>
          </cell>
          <cell r="DA167">
            <v>99</v>
          </cell>
          <cell r="DB167">
            <v>13</v>
          </cell>
          <cell r="DC167">
            <v>14</v>
          </cell>
          <cell r="DD167">
            <v>14</v>
          </cell>
          <cell r="DE167">
            <v>16</v>
          </cell>
          <cell r="DF167">
            <v>14</v>
          </cell>
          <cell r="DG167">
            <v>14</v>
          </cell>
          <cell r="DH167">
            <v>12</v>
          </cell>
          <cell r="DI167">
            <v>97</v>
          </cell>
          <cell r="DJ167">
            <v>19</v>
          </cell>
          <cell r="DK167">
            <v>14</v>
          </cell>
          <cell r="DL167">
            <v>14</v>
          </cell>
          <cell r="DM167">
            <v>14</v>
          </cell>
          <cell r="DN167">
            <v>16</v>
          </cell>
          <cell r="DO167">
            <v>15</v>
          </cell>
          <cell r="DP167">
            <v>14</v>
          </cell>
          <cell r="DQ167">
            <v>106</v>
          </cell>
          <cell r="DR167">
            <v>10</v>
          </cell>
          <cell r="DS167">
            <v>19</v>
          </cell>
          <cell r="DT167">
            <v>13</v>
          </cell>
          <cell r="DU167">
            <v>14</v>
          </cell>
          <cell r="DV167">
            <v>14</v>
          </cell>
          <cell r="DW167">
            <v>16</v>
          </cell>
          <cell r="DX167">
            <v>13</v>
          </cell>
          <cell r="DY167">
            <v>99</v>
          </cell>
          <cell r="DZ167">
            <v>8</v>
          </cell>
          <cell r="EA167">
            <v>10</v>
          </cell>
          <cell r="EB167">
            <v>19</v>
          </cell>
          <cell r="EC167">
            <v>12</v>
          </cell>
          <cell r="ED167">
            <v>14</v>
          </cell>
          <cell r="EE167">
            <v>14</v>
          </cell>
          <cell r="EF167">
            <v>16</v>
          </cell>
          <cell r="EG167">
            <v>93</v>
          </cell>
          <cell r="EH167">
            <v>4</v>
          </cell>
          <cell r="EI167">
            <v>8</v>
          </cell>
          <cell r="EJ167">
            <v>10</v>
          </cell>
          <cell r="EK167">
            <v>19</v>
          </cell>
          <cell r="EL167">
            <v>12</v>
          </cell>
          <cell r="EM167">
            <v>14</v>
          </cell>
          <cell r="EN167">
            <v>14</v>
          </cell>
          <cell r="EO167">
            <v>81</v>
          </cell>
          <cell r="EP167">
            <v>4</v>
          </cell>
          <cell r="EQ167">
            <v>4</v>
          </cell>
          <cell r="ER167">
            <v>9</v>
          </cell>
          <cell r="ES167">
            <v>9</v>
          </cell>
          <cell r="ET167">
            <v>20</v>
          </cell>
          <cell r="EU167">
            <v>12</v>
          </cell>
          <cell r="EV167">
            <v>13</v>
          </cell>
          <cell r="EW167">
            <v>71</v>
          </cell>
          <cell r="EX167">
            <v>7</v>
          </cell>
          <cell r="EY167">
            <v>5</v>
          </cell>
          <cell r="EZ167">
            <v>6</v>
          </cell>
          <cell r="FA167">
            <v>8</v>
          </cell>
          <cell r="FB167">
            <v>8</v>
          </cell>
          <cell r="FC167">
            <v>22</v>
          </cell>
          <cell r="FD167">
            <v>12</v>
          </cell>
          <cell r="FE167">
            <v>68</v>
          </cell>
          <cell r="FF167">
            <v>7</v>
          </cell>
          <cell r="FG167">
            <v>7</v>
          </cell>
          <cell r="FH167">
            <v>5</v>
          </cell>
          <cell r="FI167">
            <v>6</v>
          </cell>
          <cell r="FJ167">
            <v>8</v>
          </cell>
          <cell r="FK167">
            <v>9</v>
          </cell>
          <cell r="FL167">
            <v>23</v>
          </cell>
          <cell r="FM167">
            <v>65</v>
          </cell>
          <cell r="FN167">
            <v>8</v>
          </cell>
          <cell r="FO167">
            <v>6</v>
          </cell>
          <cell r="FP167">
            <v>7</v>
          </cell>
          <cell r="FQ167">
            <v>6</v>
          </cell>
          <cell r="FR167">
            <v>6</v>
          </cell>
          <cell r="FS167">
            <v>8</v>
          </cell>
          <cell r="FT167">
            <v>9</v>
          </cell>
          <cell r="FU167">
            <v>50</v>
          </cell>
          <cell r="FV167">
            <v>3</v>
          </cell>
          <cell r="FW167">
            <v>8</v>
          </cell>
          <cell r="FX167">
            <v>7</v>
          </cell>
          <cell r="FY167">
            <v>8</v>
          </cell>
          <cell r="FZ167">
            <v>7</v>
          </cell>
          <cell r="GA167">
            <v>4</v>
          </cell>
          <cell r="GB167">
            <v>8</v>
          </cell>
          <cell r="GC167">
            <v>45</v>
          </cell>
          <cell r="GD167">
            <v>7</v>
          </cell>
          <cell r="GE167">
            <v>3</v>
          </cell>
          <cell r="GF167">
            <v>9</v>
          </cell>
          <cell r="GG167">
            <v>6</v>
          </cell>
          <cell r="GH167">
            <v>6</v>
          </cell>
          <cell r="GI167">
            <v>8</v>
          </cell>
          <cell r="GJ167">
            <v>5</v>
          </cell>
          <cell r="GK167">
            <v>44</v>
          </cell>
          <cell r="GL167">
            <v>5</v>
          </cell>
          <cell r="GM167">
            <v>7</v>
          </cell>
          <cell r="GN167">
            <v>3</v>
          </cell>
          <cell r="GO167">
            <v>9</v>
          </cell>
          <cell r="GP167">
            <v>6</v>
          </cell>
          <cell r="GQ167">
            <v>6</v>
          </cell>
          <cell r="GR167">
            <v>8</v>
          </cell>
          <cell r="GS167">
            <v>44</v>
          </cell>
        </row>
        <row r="168">
          <cell r="A168">
            <v>3053</v>
          </cell>
          <cell r="B168" t="str">
            <v>Hipswell Church of England Primary School</v>
          </cell>
          <cell r="E168">
            <v>209</v>
          </cell>
          <cell r="F168">
            <v>209</v>
          </cell>
          <cell r="G168">
            <v>29</v>
          </cell>
          <cell r="H168" t="str">
            <v>Richmondshire 004</v>
          </cell>
          <cell r="I168" t="str">
            <v>North Yorkshire</v>
          </cell>
          <cell r="J168" t="str">
            <v>Leeds Diocese (CE)</v>
          </cell>
          <cell r="K168">
            <v>34</v>
          </cell>
          <cell r="L168">
            <v>100</v>
          </cell>
          <cell r="M168">
            <v>0</v>
          </cell>
          <cell r="N168">
            <v>134</v>
          </cell>
          <cell r="O168">
            <v>33.5</v>
          </cell>
          <cell r="P168">
            <v>8152605</v>
          </cell>
          <cell r="Q168" t="str">
            <v>Catterick</v>
          </cell>
          <cell r="R168" t="str">
            <v>Mark Ashton</v>
          </cell>
          <cell r="S168">
            <v>48</v>
          </cell>
          <cell r="T168">
            <v>104</v>
          </cell>
          <cell r="U168">
            <v>198</v>
          </cell>
          <cell r="V168">
            <v>23</v>
          </cell>
          <cell r="W168">
            <v>20</v>
          </cell>
          <cell r="X168">
            <v>26</v>
          </cell>
          <cell r="Y168">
            <v>31</v>
          </cell>
          <cell r="Z168">
            <v>21</v>
          </cell>
          <cell r="AA168">
            <v>16</v>
          </cell>
          <cell r="AB168">
            <v>18</v>
          </cell>
          <cell r="AC168">
            <v>29</v>
          </cell>
          <cell r="AD168">
            <v>22</v>
          </cell>
          <cell r="AE168">
            <v>19</v>
          </cell>
          <cell r="AF168">
            <v>25</v>
          </cell>
          <cell r="AG168">
            <v>21</v>
          </cell>
          <cell r="AH168">
            <v>22</v>
          </cell>
          <cell r="AI168">
            <v>18</v>
          </cell>
          <cell r="AJ168">
            <v>20</v>
          </cell>
          <cell r="AK168">
            <v>24</v>
          </cell>
          <cell r="AL168">
            <v>20</v>
          </cell>
          <cell r="AM168">
            <v>18</v>
          </cell>
          <cell r="AN168">
            <v>23</v>
          </cell>
          <cell r="AO168">
            <v>18</v>
          </cell>
          <cell r="AP168">
            <v>21</v>
          </cell>
          <cell r="AQ168">
            <v>27</v>
          </cell>
          <cell r="AR168">
            <v>20</v>
          </cell>
          <cell r="AS168">
            <v>28</v>
          </cell>
          <cell r="AT168">
            <v>19</v>
          </cell>
          <cell r="AU168">
            <v>22</v>
          </cell>
          <cell r="AV168">
            <v>22</v>
          </cell>
          <cell r="AW168">
            <v>19</v>
          </cell>
          <cell r="AX168">
            <v>157</v>
          </cell>
          <cell r="AY168">
            <v>20</v>
          </cell>
          <cell r="AZ168">
            <v>27</v>
          </cell>
          <cell r="BA168">
            <v>21</v>
          </cell>
          <cell r="BB168">
            <v>27</v>
          </cell>
          <cell r="BC168">
            <v>18</v>
          </cell>
          <cell r="BD168">
            <v>26</v>
          </cell>
          <cell r="BE168">
            <v>23</v>
          </cell>
          <cell r="BF168">
            <v>25</v>
          </cell>
          <cell r="BG168">
            <v>20</v>
          </cell>
          <cell r="BH168">
            <v>25</v>
          </cell>
          <cell r="BI168">
            <v>19</v>
          </cell>
          <cell r="BJ168">
            <v>25</v>
          </cell>
          <cell r="BK168">
            <v>21</v>
          </cell>
          <cell r="BL168">
            <v>23</v>
          </cell>
          <cell r="BM168">
            <v>158</v>
          </cell>
          <cell r="BN168">
            <v>24</v>
          </cell>
          <cell r="BO168">
            <v>23</v>
          </cell>
          <cell r="BP168">
            <v>21</v>
          </cell>
          <cell r="BQ168">
            <v>21</v>
          </cell>
          <cell r="BR168">
            <v>23</v>
          </cell>
          <cell r="BS168">
            <v>24</v>
          </cell>
          <cell r="BT168">
            <v>24</v>
          </cell>
          <cell r="BU168">
            <v>160</v>
          </cell>
          <cell r="BV168">
            <v>22</v>
          </cell>
          <cell r="BW168">
            <v>24</v>
          </cell>
          <cell r="BX168">
            <v>20</v>
          </cell>
          <cell r="BY168">
            <v>21</v>
          </cell>
          <cell r="BZ168">
            <v>19</v>
          </cell>
          <cell r="CA168">
            <v>24</v>
          </cell>
          <cell r="CB168">
            <v>25</v>
          </cell>
          <cell r="CC168">
            <v>155</v>
          </cell>
          <cell r="CD168">
            <v>22</v>
          </cell>
          <cell r="CE168">
            <v>21</v>
          </cell>
          <cell r="CF168">
            <v>23</v>
          </cell>
          <cell r="CG168">
            <v>19</v>
          </cell>
          <cell r="CH168">
            <v>22</v>
          </cell>
          <cell r="CI168">
            <v>21</v>
          </cell>
          <cell r="CJ168">
            <v>25</v>
          </cell>
          <cell r="CK168">
            <v>153</v>
          </cell>
          <cell r="CL168">
            <v>24</v>
          </cell>
          <cell r="CM168">
            <v>25</v>
          </cell>
          <cell r="CN168">
            <v>23</v>
          </cell>
          <cell r="CO168">
            <v>20</v>
          </cell>
          <cell r="CP168">
            <v>25</v>
          </cell>
          <cell r="CQ168">
            <v>19</v>
          </cell>
          <cell r="CR168">
            <v>24</v>
          </cell>
          <cell r="CS168">
            <v>160</v>
          </cell>
          <cell r="CT168">
            <v>23</v>
          </cell>
          <cell r="CU168">
            <v>19</v>
          </cell>
          <cell r="CV168">
            <v>24</v>
          </cell>
          <cell r="CW168">
            <v>23</v>
          </cell>
          <cell r="CX168">
            <v>17</v>
          </cell>
          <cell r="CY168">
            <v>21</v>
          </cell>
          <cell r="CZ168">
            <v>17</v>
          </cell>
          <cell r="DA168">
            <v>144</v>
          </cell>
          <cell r="DB168">
            <v>25</v>
          </cell>
          <cell r="DC168">
            <v>18</v>
          </cell>
          <cell r="DD168">
            <v>24</v>
          </cell>
          <cell r="DE168">
            <v>25</v>
          </cell>
          <cell r="DF168">
            <v>23</v>
          </cell>
          <cell r="DG168">
            <v>24</v>
          </cell>
          <cell r="DH168">
            <v>16</v>
          </cell>
          <cell r="DI168">
            <v>155</v>
          </cell>
          <cell r="DJ168">
            <v>26</v>
          </cell>
          <cell r="DK168">
            <v>24</v>
          </cell>
          <cell r="DL168">
            <v>19</v>
          </cell>
          <cell r="DM168">
            <v>22</v>
          </cell>
          <cell r="DN168">
            <v>23</v>
          </cell>
          <cell r="DO168">
            <v>20</v>
          </cell>
          <cell r="DP168">
            <v>25</v>
          </cell>
          <cell r="DQ168">
            <v>159</v>
          </cell>
          <cell r="DR168">
            <v>26</v>
          </cell>
          <cell r="DS168">
            <v>27</v>
          </cell>
          <cell r="DT168">
            <v>24</v>
          </cell>
          <cell r="DU168">
            <v>26</v>
          </cell>
          <cell r="DV168">
            <v>23</v>
          </cell>
          <cell r="DW168">
            <v>21</v>
          </cell>
          <cell r="DX168">
            <v>25</v>
          </cell>
          <cell r="DY168">
            <v>172</v>
          </cell>
          <cell r="DZ168">
            <v>27</v>
          </cell>
          <cell r="EA168">
            <v>27</v>
          </cell>
          <cell r="EB168">
            <v>30</v>
          </cell>
          <cell r="EC168">
            <v>29</v>
          </cell>
          <cell r="ED168">
            <v>31</v>
          </cell>
          <cell r="EE168">
            <v>22</v>
          </cell>
          <cell r="EF168">
            <v>26</v>
          </cell>
          <cell r="EG168">
            <v>192</v>
          </cell>
          <cell r="EH168">
            <v>30</v>
          </cell>
          <cell r="EI168">
            <v>27</v>
          </cell>
          <cell r="EJ168">
            <v>26</v>
          </cell>
          <cell r="EK168">
            <v>30</v>
          </cell>
          <cell r="EL168">
            <v>30</v>
          </cell>
          <cell r="EM168">
            <v>28</v>
          </cell>
          <cell r="EN168">
            <v>24</v>
          </cell>
          <cell r="EO168">
            <v>195</v>
          </cell>
          <cell r="EP168">
            <v>16</v>
          </cell>
          <cell r="EQ168">
            <v>21</v>
          </cell>
          <cell r="ER168">
            <v>32</v>
          </cell>
          <cell r="ES168">
            <v>24</v>
          </cell>
          <cell r="ET168">
            <v>26</v>
          </cell>
          <cell r="EU168">
            <v>29</v>
          </cell>
          <cell r="EV168">
            <v>22</v>
          </cell>
          <cell r="EW168">
            <v>170</v>
          </cell>
          <cell r="EX168">
            <v>21</v>
          </cell>
          <cell r="EY168">
            <v>17</v>
          </cell>
          <cell r="EZ168">
            <v>19</v>
          </cell>
          <cell r="FA168">
            <v>30</v>
          </cell>
          <cell r="FB168">
            <v>24</v>
          </cell>
          <cell r="FC168">
            <v>32</v>
          </cell>
          <cell r="FD168">
            <v>31</v>
          </cell>
          <cell r="FE168">
            <v>174</v>
          </cell>
          <cell r="FF168">
            <v>26</v>
          </cell>
          <cell r="FG168">
            <v>20</v>
          </cell>
          <cell r="FH168">
            <v>21</v>
          </cell>
          <cell r="FI168">
            <v>19</v>
          </cell>
          <cell r="FJ168">
            <v>28</v>
          </cell>
          <cell r="FK168">
            <v>25</v>
          </cell>
          <cell r="FL168">
            <v>32</v>
          </cell>
          <cell r="FM168">
            <v>171</v>
          </cell>
          <cell r="FN168">
            <v>19</v>
          </cell>
          <cell r="FO168">
            <v>24</v>
          </cell>
          <cell r="FP168">
            <v>22</v>
          </cell>
          <cell r="FQ168">
            <v>24</v>
          </cell>
          <cell r="FR168">
            <v>22</v>
          </cell>
          <cell r="FS168">
            <v>29</v>
          </cell>
          <cell r="FT168">
            <v>26</v>
          </cell>
          <cell r="FU168">
            <v>166</v>
          </cell>
          <cell r="FV168">
            <v>30</v>
          </cell>
          <cell r="FW168">
            <v>21</v>
          </cell>
          <cell r="FX168">
            <v>29</v>
          </cell>
          <cell r="FY168">
            <v>25</v>
          </cell>
          <cell r="FZ168">
            <v>28</v>
          </cell>
          <cell r="GA168">
            <v>24</v>
          </cell>
          <cell r="GB168">
            <v>31</v>
          </cell>
          <cell r="GC168">
            <v>188</v>
          </cell>
          <cell r="GD168">
            <v>19</v>
          </cell>
          <cell r="GE168">
            <v>26</v>
          </cell>
          <cell r="GF168">
            <v>20</v>
          </cell>
          <cell r="GG168">
            <v>22</v>
          </cell>
          <cell r="GH168">
            <v>19</v>
          </cell>
          <cell r="GI168">
            <v>26</v>
          </cell>
          <cell r="GJ168">
            <v>22</v>
          </cell>
          <cell r="GK168">
            <v>154</v>
          </cell>
          <cell r="GL168">
            <v>18</v>
          </cell>
          <cell r="GM168">
            <v>19</v>
          </cell>
          <cell r="GN168">
            <v>26</v>
          </cell>
          <cell r="GO168">
            <v>20</v>
          </cell>
          <cell r="GP168">
            <v>22</v>
          </cell>
          <cell r="GQ168">
            <v>19</v>
          </cell>
          <cell r="GR168">
            <v>26</v>
          </cell>
          <cell r="GS168">
            <v>150</v>
          </cell>
        </row>
        <row r="169">
          <cell r="A169">
            <v>2063</v>
          </cell>
          <cell r="B169" t="str">
            <v>Hunton and Arrathorne Community Primary School</v>
          </cell>
          <cell r="E169">
            <v>70</v>
          </cell>
          <cell r="F169">
            <v>72</v>
          </cell>
          <cell r="G169">
            <v>10</v>
          </cell>
          <cell r="H169" t="str">
            <v>Richmondshire 006</v>
          </cell>
          <cell r="I169" t="str">
            <v>North Yorkshire</v>
          </cell>
          <cell r="J169" t="str">
            <v>N/A</v>
          </cell>
          <cell r="K169">
            <v>20</v>
          </cell>
          <cell r="L169">
            <v>0</v>
          </cell>
          <cell r="M169">
            <v>0</v>
          </cell>
          <cell r="N169">
            <v>20</v>
          </cell>
          <cell r="O169">
            <v>5</v>
          </cell>
          <cell r="P169">
            <v>8152616</v>
          </cell>
          <cell r="Q169" t="str">
            <v xml:space="preserve">Lower Wensleydale </v>
          </cell>
          <cell r="R169" t="str">
            <v>Mark Ashton</v>
          </cell>
          <cell r="S169">
            <v>23</v>
          </cell>
          <cell r="T169">
            <v>69</v>
          </cell>
          <cell r="U169">
            <v>38</v>
          </cell>
          <cell r="V169">
            <v>8</v>
          </cell>
          <cell r="W169">
            <v>8</v>
          </cell>
          <cell r="X169">
            <v>8</v>
          </cell>
          <cell r="Y169">
            <v>8</v>
          </cell>
          <cell r="Z169">
            <v>6</v>
          </cell>
          <cell r="AA169">
            <v>11</v>
          </cell>
          <cell r="AB169">
            <v>9</v>
          </cell>
          <cell r="AC169">
            <v>5</v>
          </cell>
          <cell r="AD169">
            <v>8</v>
          </cell>
          <cell r="AE169">
            <v>9</v>
          </cell>
          <cell r="AF169">
            <v>8</v>
          </cell>
          <cell r="AG169">
            <v>9</v>
          </cell>
          <cell r="AH169">
            <v>5</v>
          </cell>
          <cell r="AI169">
            <v>10</v>
          </cell>
          <cell r="AJ169">
            <v>10</v>
          </cell>
          <cell r="AK169">
            <v>4</v>
          </cell>
          <cell r="AL169">
            <v>7</v>
          </cell>
          <cell r="AM169">
            <v>8</v>
          </cell>
          <cell r="AN169">
            <v>8</v>
          </cell>
          <cell r="AO169">
            <v>7</v>
          </cell>
          <cell r="AP169">
            <v>4</v>
          </cell>
          <cell r="AQ169">
            <v>7</v>
          </cell>
          <cell r="AR169">
            <v>6</v>
          </cell>
          <cell r="AS169">
            <v>4</v>
          </cell>
          <cell r="AT169">
            <v>6</v>
          </cell>
          <cell r="AU169">
            <v>8</v>
          </cell>
          <cell r="AV169">
            <v>7</v>
          </cell>
          <cell r="AW169">
            <v>7</v>
          </cell>
          <cell r="AX169">
            <v>45</v>
          </cell>
          <cell r="AY169">
            <v>4</v>
          </cell>
          <cell r="AZ169">
            <v>9</v>
          </cell>
          <cell r="BA169">
            <v>6</v>
          </cell>
          <cell r="BB169">
            <v>5</v>
          </cell>
          <cell r="BC169">
            <v>6</v>
          </cell>
          <cell r="BD169">
            <v>7</v>
          </cell>
          <cell r="BE169">
            <v>7</v>
          </cell>
          <cell r="BF169">
            <v>4</v>
          </cell>
          <cell r="BG169">
            <v>3</v>
          </cell>
          <cell r="BH169">
            <v>9</v>
          </cell>
          <cell r="BI169">
            <v>6</v>
          </cell>
          <cell r="BJ169">
            <v>4</v>
          </cell>
          <cell r="BK169">
            <v>3</v>
          </cell>
          <cell r="BL169">
            <v>8</v>
          </cell>
          <cell r="BM169">
            <v>37</v>
          </cell>
          <cell r="BN169">
            <v>5</v>
          </cell>
          <cell r="BO169">
            <v>3</v>
          </cell>
          <cell r="BP169">
            <v>3</v>
          </cell>
          <cell r="BQ169">
            <v>9</v>
          </cell>
          <cell r="BR169">
            <v>6</v>
          </cell>
          <cell r="BS169">
            <v>3</v>
          </cell>
          <cell r="BT169">
            <v>3</v>
          </cell>
          <cell r="BU169">
            <v>32</v>
          </cell>
          <cell r="BV169">
            <v>5</v>
          </cell>
          <cell r="BW169">
            <v>5</v>
          </cell>
          <cell r="BX169">
            <v>3</v>
          </cell>
          <cell r="BY169">
            <v>5</v>
          </cell>
          <cell r="BZ169">
            <v>12</v>
          </cell>
          <cell r="CA169">
            <v>5</v>
          </cell>
          <cell r="CB169">
            <v>4</v>
          </cell>
          <cell r="CC169">
            <v>39</v>
          </cell>
          <cell r="CD169">
            <v>6</v>
          </cell>
          <cell r="CE169">
            <v>5</v>
          </cell>
          <cell r="CF169">
            <v>5</v>
          </cell>
          <cell r="CG169">
            <v>2</v>
          </cell>
          <cell r="CH169">
            <v>4</v>
          </cell>
          <cell r="CI169">
            <v>11</v>
          </cell>
          <cell r="CJ169">
            <v>5</v>
          </cell>
          <cell r="CK169">
            <v>38</v>
          </cell>
          <cell r="CL169">
            <v>2</v>
          </cell>
          <cell r="CM169">
            <v>4</v>
          </cell>
          <cell r="CN169">
            <v>5</v>
          </cell>
          <cell r="CO169">
            <v>8</v>
          </cell>
          <cell r="CP169">
            <v>3</v>
          </cell>
          <cell r="CQ169">
            <v>4</v>
          </cell>
          <cell r="CR169">
            <v>11</v>
          </cell>
          <cell r="CS169">
            <v>37</v>
          </cell>
          <cell r="CT169">
            <v>8</v>
          </cell>
          <cell r="CU169">
            <v>3</v>
          </cell>
          <cell r="CV169">
            <v>3</v>
          </cell>
          <cell r="CW169">
            <v>6</v>
          </cell>
          <cell r="CX169">
            <v>6</v>
          </cell>
          <cell r="CY169">
            <v>3</v>
          </cell>
          <cell r="CZ169">
            <v>3</v>
          </cell>
          <cell r="DA169">
            <v>32</v>
          </cell>
          <cell r="DB169">
            <v>10</v>
          </cell>
          <cell r="DC169">
            <v>9</v>
          </cell>
          <cell r="DD169">
            <v>3</v>
          </cell>
          <cell r="DE169">
            <v>3</v>
          </cell>
          <cell r="DF169">
            <v>5</v>
          </cell>
          <cell r="DG169">
            <v>6</v>
          </cell>
          <cell r="DH169">
            <v>3</v>
          </cell>
          <cell r="DI169">
            <v>39</v>
          </cell>
          <cell r="DJ169">
            <v>12</v>
          </cell>
          <cell r="DK169">
            <v>10</v>
          </cell>
          <cell r="DL169">
            <v>10</v>
          </cell>
          <cell r="DM169">
            <v>6</v>
          </cell>
          <cell r="DN169">
            <v>3</v>
          </cell>
          <cell r="DO169">
            <v>5</v>
          </cell>
          <cell r="DP169">
            <v>7</v>
          </cell>
          <cell r="DQ169">
            <v>53</v>
          </cell>
          <cell r="DR169">
            <v>8</v>
          </cell>
          <cell r="DS169">
            <v>11</v>
          </cell>
          <cell r="DT169">
            <v>10</v>
          </cell>
          <cell r="DU169">
            <v>8</v>
          </cell>
          <cell r="DV169">
            <v>5</v>
          </cell>
          <cell r="DW169">
            <v>5</v>
          </cell>
          <cell r="DX169">
            <v>8</v>
          </cell>
          <cell r="DY169">
            <v>55</v>
          </cell>
          <cell r="DZ169">
            <v>10</v>
          </cell>
          <cell r="EA169">
            <v>8</v>
          </cell>
          <cell r="EB169">
            <v>10</v>
          </cell>
          <cell r="EC169">
            <v>10</v>
          </cell>
          <cell r="ED169">
            <v>6</v>
          </cell>
          <cell r="EE169">
            <v>4</v>
          </cell>
          <cell r="EF169">
            <v>5</v>
          </cell>
          <cell r="EG169">
            <v>53</v>
          </cell>
          <cell r="EH169">
            <v>9</v>
          </cell>
          <cell r="EI169">
            <v>10</v>
          </cell>
          <cell r="EJ169">
            <v>8</v>
          </cell>
          <cell r="EK169">
            <v>10</v>
          </cell>
          <cell r="EL169">
            <v>10</v>
          </cell>
          <cell r="EM169">
            <v>7</v>
          </cell>
          <cell r="EN169">
            <v>4</v>
          </cell>
          <cell r="EO169">
            <v>58</v>
          </cell>
          <cell r="EP169">
            <v>5</v>
          </cell>
          <cell r="EQ169">
            <v>9</v>
          </cell>
          <cell r="ER169">
            <v>9</v>
          </cell>
          <cell r="ES169">
            <v>8</v>
          </cell>
          <cell r="ET169">
            <v>10</v>
          </cell>
          <cell r="EU169">
            <v>10</v>
          </cell>
          <cell r="EV169">
            <v>6</v>
          </cell>
          <cell r="EW169">
            <v>57</v>
          </cell>
          <cell r="EX169">
            <v>12</v>
          </cell>
          <cell r="EY169">
            <v>7</v>
          </cell>
          <cell r="EZ169">
            <v>8</v>
          </cell>
          <cell r="FA169">
            <v>10</v>
          </cell>
          <cell r="FB169">
            <v>10</v>
          </cell>
          <cell r="FC169">
            <v>10</v>
          </cell>
          <cell r="FD169">
            <v>9</v>
          </cell>
          <cell r="FE169">
            <v>66</v>
          </cell>
          <cell r="FF169">
            <v>12</v>
          </cell>
          <cell r="FG169">
            <v>11</v>
          </cell>
          <cell r="FH169">
            <v>8</v>
          </cell>
          <cell r="FI169">
            <v>7</v>
          </cell>
          <cell r="FJ169">
            <v>13</v>
          </cell>
          <cell r="FK169">
            <v>11</v>
          </cell>
          <cell r="FL169">
            <v>9</v>
          </cell>
          <cell r="FM169">
            <v>71</v>
          </cell>
          <cell r="FN169">
            <v>11</v>
          </cell>
          <cell r="FO169">
            <v>13</v>
          </cell>
          <cell r="FP169">
            <v>12</v>
          </cell>
          <cell r="FQ169">
            <v>10</v>
          </cell>
          <cell r="FR169">
            <v>10</v>
          </cell>
          <cell r="FS169">
            <v>13</v>
          </cell>
          <cell r="FT169">
            <v>11</v>
          </cell>
          <cell r="FU169">
            <v>80</v>
          </cell>
          <cell r="FV169">
            <v>17</v>
          </cell>
          <cell r="FW169">
            <v>13</v>
          </cell>
          <cell r="FX169">
            <v>16</v>
          </cell>
          <cell r="FY169">
            <v>11</v>
          </cell>
          <cell r="FZ169">
            <v>10</v>
          </cell>
          <cell r="GA169">
            <v>8</v>
          </cell>
          <cell r="GB169">
            <v>11</v>
          </cell>
          <cell r="GC169">
            <v>86</v>
          </cell>
          <cell r="GD169">
            <v>12</v>
          </cell>
          <cell r="GE169">
            <v>15</v>
          </cell>
          <cell r="GF169">
            <v>13</v>
          </cell>
          <cell r="GG169">
            <v>18</v>
          </cell>
          <cell r="GH169">
            <v>12</v>
          </cell>
          <cell r="GI169">
            <v>8</v>
          </cell>
          <cell r="GJ169">
            <v>10</v>
          </cell>
          <cell r="GK169">
            <v>88</v>
          </cell>
          <cell r="GL169">
            <v>18</v>
          </cell>
          <cell r="GM169">
            <v>12</v>
          </cell>
          <cell r="GN169">
            <v>15</v>
          </cell>
          <cell r="GO169">
            <v>13</v>
          </cell>
          <cell r="GP169">
            <v>18</v>
          </cell>
          <cell r="GQ169">
            <v>12</v>
          </cell>
          <cell r="GR169">
            <v>8</v>
          </cell>
          <cell r="GS169">
            <v>96</v>
          </cell>
        </row>
        <row r="170">
          <cell r="A170">
            <v>2065</v>
          </cell>
          <cell r="B170" t="str">
            <v>Leyburn Primary School</v>
          </cell>
          <cell r="D170" t="str">
            <v>Academy</v>
          </cell>
          <cell r="E170">
            <v>210</v>
          </cell>
          <cell r="F170">
            <v>240</v>
          </cell>
          <cell r="G170">
            <v>30</v>
          </cell>
          <cell r="H170" t="str">
            <v>Richmondshire 006</v>
          </cell>
          <cell r="I170" t="str">
            <v>North Yorkshire</v>
          </cell>
          <cell r="J170" t="str">
            <v>N/A</v>
          </cell>
          <cell r="K170">
            <v>138</v>
          </cell>
          <cell r="L170">
            <v>24</v>
          </cell>
          <cell r="M170">
            <v>0</v>
          </cell>
          <cell r="N170">
            <v>162</v>
          </cell>
          <cell r="O170">
            <v>40.5</v>
          </cell>
          <cell r="P170">
            <v>8152616</v>
          </cell>
          <cell r="Q170" t="str">
            <v xml:space="preserve">Lower Wensleydale </v>
          </cell>
          <cell r="R170" t="str">
            <v>Mark Ashton</v>
          </cell>
          <cell r="S170">
            <v>121</v>
          </cell>
          <cell r="T170">
            <v>45</v>
          </cell>
          <cell r="U170">
            <v>174</v>
          </cell>
          <cell r="V170">
            <v>27</v>
          </cell>
          <cell r="W170">
            <v>36</v>
          </cell>
          <cell r="X170">
            <v>29</v>
          </cell>
          <cell r="Y170">
            <v>26</v>
          </cell>
          <cell r="Z170">
            <v>30</v>
          </cell>
          <cell r="AA170">
            <v>35</v>
          </cell>
          <cell r="AB170">
            <v>23</v>
          </cell>
          <cell r="AC170">
            <v>28</v>
          </cell>
          <cell r="AD170">
            <v>29</v>
          </cell>
          <cell r="AE170">
            <v>36</v>
          </cell>
          <cell r="AF170">
            <v>29</v>
          </cell>
          <cell r="AG170">
            <v>25</v>
          </cell>
          <cell r="AH170">
            <v>29</v>
          </cell>
          <cell r="AI170">
            <v>33</v>
          </cell>
          <cell r="AJ170">
            <v>29</v>
          </cell>
          <cell r="AK170">
            <v>30</v>
          </cell>
          <cell r="AL170">
            <v>27</v>
          </cell>
          <cell r="AM170">
            <v>38</v>
          </cell>
          <cell r="AN170">
            <v>28</v>
          </cell>
          <cell r="AO170">
            <v>27</v>
          </cell>
          <cell r="AP170">
            <v>31</v>
          </cell>
          <cell r="AQ170">
            <v>16</v>
          </cell>
          <cell r="AR170">
            <v>29</v>
          </cell>
          <cell r="AS170">
            <v>30</v>
          </cell>
          <cell r="AT170">
            <v>27</v>
          </cell>
          <cell r="AU170">
            <v>39</v>
          </cell>
          <cell r="AV170">
            <v>28</v>
          </cell>
          <cell r="AW170">
            <v>28</v>
          </cell>
          <cell r="AX170">
            <v>197</v>
          </cell>
          <cell r="AY170">
            <v>31</v>
          </cell>
          <cell r="AZ170">
            <v>17</v>
          </cell>
          <cell r="BA170">
            <v>29</v>
          </cell>
          <cell r="BB170">
            <v>28</v>
          </cell>
          <cell r="BC170">
            <v>28</v>
          </cell>
          <cell r="BD170">
            <v>39</v>
          </cell>
          <cell r="BE170">
            <v>28</v>
          </cell>
          <cell r="BF170">
            <v>17</v>
          </cell>
          <cell r="BG170">
            <v>33</v>
          </cell>
          <cell r="BH170">
            <v>21</v>
          </cell>
          <cell r="BI170">
            <v>30</v>
          </cell>
          <cell r="BJ170">
            <v>28</v>
          </cell>
          <cell r="BK170">
            <v>27</v>
          </cell>
          <cell r="BL170">
            <v>39</v>
          </cell>
          <cell r="BM170">
            <v>195</v>
          </cell>
          <cell r="BN170">
            <v>22</v>
          </cell>
          <cell r="BO170">
            <v>20</v>
          </cell>
          <cell r="BP170">
            <v>37</v>
          </cell>
          <cell r="BQ170">
            <v>23</v>
          </cell>
          <cell r="BR170">
            <v>30</v>
          </cell>
          <cell r="BS170">
            <v>29</v>
          </cell>
          <cell r="BT170">
            <v>28</v>
          </cell>
          <cell r="BU170">
            <v>189</v>
          </cell>
          <cell r="BV170">
            <v>22</v>
          </cell>
          <cell r="BW170">
            <v>22</v>
          </cell>
          <cell r="BX170">
            <v>19</v>
          </cell>
          <cell r="BY170">
            <v>33</v>
          </cell>
          <cell r="BZ170">
            <v>22</v>
          </cell>
          <cell r="CA170">
            <v>30</v>
          </cell>
          <cell r="CB170">
            <v>32</v>
          </cell>
          <cell r="CC170">
            <v>180</v>
          </cell>
          <cell r="CD170">
            <v>17</v>
          </cell>
          <cell r="CE170">
            <v>23</v>
          </cell>
          <cell r="CF170">
            <v>25</v>
          </cell>
          <cell r="CG170">
            <v>21</v>
          </cell>
          <cell r="CH170">
            <v>34</v>
          </cell>
          <cell r="CI170">
            <v>24</v>
          </cell>
          <cell r="CJ170">
            <v>30</v>
          </cell>
          <cell r="CK170">
            <v>174</v>
          </cell>
          <cell r="CL170">
            <v>23</v>
          </cell>
          <cell r="CM170">
            <v>19</v>
          </cell>
          <cell r="CN170">
            <v>26</v>
          </cell>
          <cell r="CO170">
            <v>26</v>
          </cell>
          <cell r="CP170">
            <v>25</v>
          </cell>
          <cell r="CQ170">
            <v>35</v>
          </cell>
          <cell r="CR170">
            <v>23</v>
          </cell>
          <cell r="CS170">
            <v>177</v>
          </cell>
          <cell r="CT170">
            <v>22</v>
          </cell>
          <cell r="CU170">
            <v>24</v>
          </cell>
          <cell r="CV170">
            <v>20</v>
          </cell>
          <cell r="CW170">
            <v>27</v>
          </cell>
          <cell r="CX170">
            <v>25</v>
          </cell>
          <cell r="CY170">
            <v>26</v>
          </cell>
          <cell r="CZ170">
            <v>34</v>
          </cell>
          <cell r="DA170">
            <v>178</v>
          </cell>
          <cell r="DB170">
            <v>24</v>
          </cell>
          <cell r="DC170">
            <v>21</v>
          </cell>
          <cell r="DD170">
            <v>27</v>
          </cell>
          <cell r="DE170">
            <v>21</v>
          </cell>
          <cell r="DF170">
            <v>29</v>
          </cell>
          <cell r="DG170">
            <v>26</v>
          </cell>
          <cell r="DH170">
            <v>26</v>
          </cell>
          <cell r="DI170">
            <v>174</v>
          </cell>
          <cell r="DJ170">
            <v>18</v>
          </cell>
          <cell r="DK170">
            <v>25</v>
          </cell>
          <cell r="DL170">
            <v>23</v>
          </cell>
          <cell r="DM170">
            <v>27</v>
          </cell>
          <cell r="DN170">
            <v>22</v>
          </cell>
          <cell r="DO170">
            <v>33</v>
          </cell>
          <cell r="DP170">
            <v>30</v>
          </cell>
          <cell r="DQ170">
            <v>178</v>
          </cell>
          <cell r="DR170">
            <v>27</v>
          </cell>
          <cell r="DS170">
            <v>20</v>
          </cell>
          <cell r="DT170">
            <v>28</v>
          </cell>
          <cell r="DU170">
            <v>26</v>
          </cell>
          <cell r="DV170">
            <v>28</v>
          </cell>
          <cell r="DW170">
            <v>25</v>
          </cell>
          <cell r="DX170">
            <v>35</v>
          </cell>
          <cell r="DY170">
            <v>189</v>
          </cell>
          <cell r="DZ170">
            <v>32</v>
          </cell>
          <cell r="EA170">
            <v>27</v>
          </cell>
          <cell r="EB170">
            <v>20</v>
          </cell>
          <cell r="EC170">
            <v>30</v>
          </cell>
          <cell r="ED170">
            <v>29</v>
          </cell>
          <cell r="EE170">
            <v>34</v>
          </cell>
          <cell r="EF170">
            <v>27</v>
          </cell>
          <cell r="EG170">
            <v>199</v>
          </cell>
          <cell r="EH170">
            <v>21</v>
          </cell>
          <cell r="EI170">
            <v>34</v>
          </cell>
          <cell r="EJ170">
            <v>27</v>
          </cell>
          <cell r="EK170">
            <v>20</v>
          </cell>
          <cell r="EL170">
            <v>30</v>
          </cell>
          <cell r="EM170">
            <v>29</v>
          </cell>
          <cell r="EN170">
            <v>34</v>
          </cell>
          <cell r="EO170">
            <v>195</v>
          </cell>
          <cell r="EP170">
            <v>27</v>
          </cell>
          <cell r="EQ170">
            <v>23</v>
          </cell>
          <cell r="ER170">
            <v>29</v>
          </cell>
          <cell r="ES170">
            <v>28</v>
          </cell>
          <cell r="ET170">
            <v>17</v>
          </cell>
          <cell r="EU170">
            <v>30</v>
          </cell>
          <cell r="EV170">
            <v>27</v>
          </cell>
          <cell r="EW170">
            <v>181</v>
          </cell>
          <cell r="EX170">
            <v>16</v>
          </cell>
          <cell r="EY170">
            <v>27</v>
          </cell>
          <cell r="EZ170">
            <v>21</v>
          </cell>
          <cell r="FA170">
            <v>29</v>
          </cell>
          <cell r="FB170">
            <v>27</v>
          </cell>
          <cell r="FC170">
            <v>17</v>
          </cell>
          <cell r="FD170">
            <v>32</v>
          </cell>
          <cell r="FE170">
            <v>169</v>
          </cell>
          <cell r="FF170">
            <v>30</v>
          </cell>
          <cell r="FG170">
            <v>18</v>
          </cell>
          <cell r="FH170">
            <v>26</v>
          </cell>
          <cell r="FI170">
            <v>22</v>
          </cell>
          <cell r="FJ170">
            <v>29</v>
          </cell>
          <cell r="FK170">
            <v>26</v>
          </cell>
          <cell r="FL170">
            <v>18</v>
          </cell>
          <cell r="FM170">
            <v>169</v>
          </cell>
          <cell r="FN170">
            <v>12</v>
          </cell>
          <cell r="FO170">
            <v>32</v>
          </cell>
          <cell r="FP170">
            <v>17</v>
          </cell>
          <cell r="FQ170">
            <v>25</v>
          </cell>
          <cell r="FR170">
            <v>24</v>
          </cell>
          <cell r="FS170">
            <v>30</v>
          </cell>
          <cell r="FT170">
            <v>28</v>
          </cell>
          <cell r="FU170">
            <v>168</v>
          </cell>
          <cell r="FV170">
            <v>21</v>
          </cell>
          <cell r="FW170">
            <v>15</v>
          </cell>
          <cell r="FX170">
            <v>34</v>
          </cell>
          <cell r="FY170">
            <v>17</v>
          </cell>
          <cell r="FZ170">
            <v>26</v>
          </cell>
          <cell r="GA170">
            <v>26</v>
          </cell>
          <cell r="GB170">
            <v>30</v>
          </cell>
          <cell r="GC170">
            <v>169</v>
          </cell>
          <cell r="GD170">
            <v>24</v>
          </cell>
          <cell r="GE170">
            <v>20</v>
          </cell>
          <cell r="GF170">
            <v>19</v>
          </cell>
          <cell r="GG170">
            <v>33</v>
          </cell>
          <cell r="GH170">
            <v>18</v>
          </cell>
          <cell r="GI170">
            <v>29</v>
          </cell>
          <cell r="GJ170">
            <v>28</v>
          </cell>
          <cell r="GK170">
            <v>171</v>
          </cell>
          <cell r="GL170">
            <v>27</v>
          </cell>
          <cell r="GM170">
            <v>24</v>
          </cell>
          <cell r="GN170">
            <v>20</v>
          </cell>
          <cell r="GO170">
            <v>19</v>
          </cell>
          <cell r="GP170">
            <v>33</v>
          </cell>
          <cell r="GQ170">
            <v>18</v>
          </cell>
          <cell r="GR170">
            <v>29</v>
          </cell>
          <cell r="GS170">
            <v>170</v>
          </cell>
        </row>
        <row r="171">
          <cell r="A171">
            <v>3208</v>
          </cell>
          <cell r="B171" t="str">
            <v>Melsonby Methodist Primary School</v>
          </cell>
          <cell r="E171">
            <v>70</v>
          </cell>
          <cell r="F171">
            <v>85</v>
          </cell>
          <cell r="G171">
            <v>10</v>
          </cell>
          <cell r="H171" t="str">
            <v>Richmondshire 001</v>
          </cell>
          <cell r="I171" t="str">
            <v>North Yorkshire</v>
          </cell>
          <cell r="J171" t="str">
            <v>N/A</v>
          </cell>
          <cell r="K171">
            <v>1</v>
          </cell>
          <cell r="L171">
            <v>0</v>
          </cell>
          <cell r="M171">
            <v>0</v>
          </cell>
          <cell r="N171">
            <v>1</v>
          </cell>
          <cell r="O171">
            <v>0.25</v>
          </cell>
          <cell r="P171">
            <v>8152627</v>
          </cell>
          <cell r="Q171" t="str">
            <v>Richmond outer area north</v>
          </cell>
          <cell r="R171" t="str">
            <v>Mark Ashton</v>
          </cell>
          <cell r="S171">
            <v>22</v>
          </cell>
          <cell r="T171">
            <v>8</v>
          </cell>
          <cell r="U171">
            <v>45</v>
          </cell>
          <cell r="V171">
            <v>8</v>
          </cell>
          <cell r="W171">
            <v>7</v>
          </cell>
          <cell r="X171">
            <v>4</v>
          </cell>
          <cell r="Y171">
            <v>1</v>
          </cell>
          <cell r="Z171">
            <v>7</v>
          </cell>
          <cell r="AA171">
            <v>6</v>
          </cell>
          <cell r="AB171">
            <v>7</v>
          </cell>
          <cell r="AC171">
            <v>4</v>
          </cell>
          <cell r="AD171">
            <v>9</v>
          </cell>
          <cell r="AE171">
            <v>9</v>
          </cell>
          <cell r="AF171">
            <v>6</v>
          </cell>
          <cell r="AG171">
            <v>3</v>
          </cell>
          <cell r="AH171">
            <v>7</v>
          </cell>
          <cell r="AI171">
            <v>5</v>
          </cell>
          <cell r="AJ171">
            <v>10</v>
          </cell>
          <cell r="AK171">
            <v>3</v>
          </cell>
          <cell r="AL171">
            <v>10</v>
          </cell>
          <cell r="AM171">
            <v>8</v>
          </cell>
          <cell r="AN171">
            <v>8</v>
          </cell>
          <cell r="AO171">
            <v>3</v>
          </cell>
          <cell r="AP171">
            <v>6</v>
          </cell>
          <cell r="AQ171">
            <v>4</v>
          </cell>
          <cell r="AR171">
            <v>10</v>
          </cell>
          <cell r="AS171">
            <v>3</v>
          </cell>
          <cell r="AT171">
            <v>8</v>
          </cell>
          <cell r="AU171">
            <v>7</v>
          </cell>
          <cell r="AV171">
            <v>7</v>
          </cell>
          <cell r="AW171">
            <v>4</v>
          </cell>
          <cell r="AX171">
            <v>43</v>
          </cell>
          <cell r="AY171">
            <v>9</v>
          </cell>
          <cell r="AZ171">
            <v>3</v>
          </cell>
          <cell r="BA171">
            <v>9</v>
          </cell>
          <cell r="BB171">
            <v>3</v>
          </cell>
          <cell r="BC171">
            <v>8</v>
          </cell>
          <cell r="BD171">
            <v>7</v>
          </cell>
          <cell r="BE171">
            <v>8</v>
          </cell>
          <cell r="BF171">
            <v>5</v>
          </cell>
          <cell r="BG171">
            <v>10</v>
          </cell>
          <cell r="BH171">
            <v>3</v>
          </cell>
          <cell r="BI171">
            <v>10</v>
          </cell>
          <cell r="BJ171">
            <v>4</v>
          </cell>
          <cell r="BK171">
            <v>9</v>
          </cell>
          <cell r="BL171">
            <v>7</v>
          </cell>
          <cell r="BM171">
            <v>48</v>
          </cell>
          <cell r="BN171">
            <v>10</v>
          </cell>
          <cell r="BO171">
            <v>7</v>
          </cell>
          <cell r="BP171">
            <v>10</v>
          </cell>
          <cell r="BQ171">
            <v>1</v>
          </cell>
          <cell r="BR171">
            <v>9</v>
          </cell>
          <cell r="BS171">
            <v>6</v>
          </cell>
          <cell r="BT171">
            <v>9</v>
          </cell>
          <cell r="BU171">
            <v>52</v>
          </cell>
          <cell r="BV171">
            <v>6</v>
          </cell>
          <cell r="BW171">
            <v>9</v>
          </cell>
          <cell r="BX171">
            <v>7</v>
          </cell>
          <cell r="BY171">
            <v>9</v>
          </cell>
          <cell r="BZ171">
            <v>1</v>
          </cell>
          <cell r="CA171">
            <v>10</v>
          </cell>
          <cell r="CB171">
            <v>5</v>
          </cell>
          <cell r="CC171">
            <v>47</v>
          </cell>
          <cell r="CD171">
            <v>9</v>
          </cell>
          <cell r="CE171">
            <v>8</v>
          </cell>
          <cell r="CF171">
            <v>10</v>
          </cell>
          <cell r="CG171">
            <v>8</v>
          </cell>
          <cell r="CH171">
            <v>13</v>
          </cell>
          <cell r="CI171">
            <v>1</v>
          </cell>
          <cell r="CJ171">
            <v>10</v>
          </cell>
          <cell r="CK171">
            <v>59</v>
          </cell>
          <cell r="CL171">
            <v>7</v>
          </cell>
          <cell r="CM171">
            <v>8</v>
          </cell>
          <cell r="CN171">
            <v>6</v>
          </cell>
          <cell r="CO171">
            <v>9</v>
          </cell>
          <cell r="CP171">
            <v>5</v>
          </cell>
          <cell r="CQ171">
            <v>12</v>
          </cell>
          <cell r="CR171">
            <v>3</v>
          </cell>
          <cell r="CS171">
            <v>50</v>
          </cell>
          <cell r="CT171">
            <v>5</v>
          </cell>
          <cell r="CU171">
            <v>6</v>
          </cell>
          <cell r="CV171">
            <v>7</v>
          </cell>
          <cell r="CW171">
            <v>5</v>
          </cell>
          <cell r="CX171">
            <v>10</v>
          </cell>
          <cell r="CY171">
            <v>6</v>
          </cell>
          <cell r="CZ171">
            <v>12</v>
          </cell>
          <cell r="DA171">
            <v>51</v>
          </cell>
          <cell r="DB171">
            <v>5</v>
          </cell>
          <cell r="DC171">
            <v>4</v>
          </cell>
          <cell r="DD171">
            <v>3</v>
          </cell>
          <cell r="DE171">
            <v>4</v>
          </cell>
          <cell r="DF171">
            <v>3</v>
          </cell>
          <cell r="DG171">
            <v>8</v>
          </cell>
          <cell r="DH171">
            <v>4</v>
          </cell>
          <cell r="DI171">
            <v>31</v>
          </cell>
          <cell r="DJ171">
            <v>0</v>
          </cell>
          <cell r="DK171">
            <v>5</v>
          </cell>
          <cell r="DL171">
            <v>3</v>
          </cell>
          <cell r="DM171">
            <v>4</v>
          </cell>
          <cell r="DN171">
            <v>4</v>
          </cell>
          <cell r="DO171">
            <v>3</v>
          </cell>
          <cell r="DP171">
            <v>9</v>
          </cell>
          <cell r="DQ171">
            <v>28</v>
          </cell>
          <cell r="DR171">
            <v>4</v>
          </cell>
          <cell r="DS171">
            <v>1</v>
          </cell>
          <cell r="DT171">
            <v>5</v>
          </cell>
          <cell r="DU171">
            <v>3</v>
          </cell>
          <cell r="DV171">
            <v>4</v>
          </cell>
          <cell r="DW171">
            <v>4</v>
          </cell>
          <cell r="DX171">
            <v>2</v>
          </cell>
          <cell r="DY171">
            <v>23</v>
          </cell>
          <cell r="DZ171">
            <v>1</v>
          </cell>
          <cell r="EA171">
            <v>4</v>
          </cell>
          <cell r="EB171">
            <v>2</v>
          </cell>
          <cell r="EC171">
            <v>4</v>
          </cell>
          <cell r="ED171">
            <v>3</v>
          </cell>
          <cell r="EE171">
            <v>3</v>
          </cell>
          <cell r="EF171">
            <v>3</v>
          </cell>
          <cell r="EG171">
            <v>20</v>
          </cell>
          <cell r="EH171">
            <v>3</v>
          </cell>
          <cell r="EI171">
            <v>1</v>
          </cell>
          <cell r="EJ171">
            <v>4</v>
          </cell>
          <cell r="EK171">
            <v>2</v>
          </cell>
          <cell r="EL171">
            <v>4</v>
          </cell>
          <cell r="EM171">
            <v>3</v>
          </cell>
          <cell r="EN171">
            <v>3</v>
          </cell>
          <cell r="EO171">
            <v>20</v>
          </cell>
          <cell r="EP171">
            <v>10</v>
          </cell>
          <cell r="EQ171">
            <v>3</v>
          </cell>
          <cell r="ER171">
            <v>1</v>
          </cell>
          <cell r="ES171">
            <v>5</v>
          </cell>
          <cell r="ET171">
            <v>2</v>
          </cell>
          <cell r="EU171">
            <v>5</v>
          </cell>
          <cell r="EV171">
            <v>3</v>
          </cell>
          <cell r="EW171">
            <v>29</v>
          </cell>
          <cell r="EX171">
            <v>5</v>
          </cell>
          <cell r="EY171">
            <v>10</v>
          </cell>
          <cell r="EZ171">
            <v>3</v>
          </cell>
          <cell r="FA171">
            <v>0</v>
          </cell>
          <cell r="FB171">
            <v>5</v>
          </cell>
          <cell r="FC171">
            <v>2</v>
          </cell>
          <cell r="FD171">
            <v>5</v>
          </cell>
          <cell r="FE171">
            <v>30</v>
          </cell>
          <cell r="FF171">
            <v>8</v>
          </cell>
          <cell r="FG171">
            <v>5</v>
          </cell>
          <cell r="FH171">
            <v>9</v>
          </cell>
          <cell r="FI171">
            <v>3</v>
          </cell>
          <cell r="FJ171">
            <v>0</v>
          </cell>
          <cell r="FK171">
            <v>4</v>
          </cell>
          <cell r="FL171">
            <v>2</v>
          </cell>
          <cell r="FM171">
            <v>31</v>
          </cell>
          <cell r="FN171">
            <v>2</v>
          </cell>
          <cell r="FO171">
            <v>8</v>
          </cell>
          <cell r="FP171">
            <v>4</v>
          </cell>
          <cell r="FQ171">
            <v>7</v>
          </cell>
          <cell r="FR171">
            <v>4</v>
          </cell>
          <cell r="FS171">
            <v>0</v>
          </cell>
          <cell r="FT171">
            <v>4</v>
          </cell>
          <cell r="FU171">
            <v>29</v>
          </cell>
          <cell r="FV171">
            <v>4</v>
          </cell>
          <cell r="FW171">
            <v>2</v>
          </cell>
          <cell r="FX171">
            <v>8</v>
          </cell>
          <cell r="FY171">
            <v>4</v>
          </cell>
          <cell r="FZ171">
            <v>6</v>
          </cell>
          <cell r="GA171">
            <v>4</v>
          </cell>
          <cell r="GB171">
            <v>0</v>
          </cell>
          <cell r="GC171">
            <v>28</v>
          </cell>
          <cell r="GD171">
            <v>0</v>
          </cell>
          <cell r="GE171">
            <v>5</v>
          </cell>
          <cell r="GF171">
            <v>2</v>
          </cell>
          <cell r="GG171">
            <v>8</v>
          </cell>
          <cell r="GH171">
            <v>4</v>
          </cell>
          <cell r="GI171">
            <v>6</v>
          </cell>
          <cell r="GJ171">
            <v>5</v>
          </cell>
          <cell r="GK171">
            <v>30</v>
          </cell>
          <cell r="GL171">
            <v>3</v>
          </cell>
          <cell r="GM171">
            <v>0</v>
          </cell>
          <cell r="GN171">
            <v>5</v>
          </cell>
          <cell r="GO171">
            <v>2</v>
          </cell>
          <cell r="GP171">
            <v>8</v>
          </cell>
          <cell r="GQ171">
            <v>4</v>
          </cell>
          <cell r="GR171">
            <v>6</v>
          </cell>
          <cell r="GS171">
            <v>28</v>
          </cell>
        </row>
        <row r="172">
          <cell r="A172">
            <v>3307</v>
          </cell>
          <cell r="B172" t="str">
            <v>Michael Syddall Church of England Aided Primary School</v>
          </cell>
          <cell r="E172">
            <v>240</v>
          </cell>
          <cell r="F172">
            <v>240</v>
          </cell>
          <cell r="G172">
            <v>34</v>
          </cell>
          <cell r="H172" t="str">
            <v>Richmondshire 003</v>
          </cell>
          <cell r="I172" t="str">
            <v>North Yorkshire</v>
          </cell>
          <cell r="J172" t="str">
            <v>Leeds Diocese (CE)</v>
          </cell>
          <cell r="K172">
            <v>33</v>
          </cell>
          <cell r="L172">
            <v>13</v>
          </cell>
          <cell r="M172">
            <v>0</v>
          </cell>
          <cell r="N172">
            <v>46</v>
          </cell>
          <cell r="O172">
            <v>11.5</v>
          </cell>
          <cell r="P172">
            <v>8152605</v>
          </cell>
          <cell r="Q172" t="str">
            <v>Catterick</v>
          </cell>
          <cell r="R172" t="str">
            <v>Mark Ashton</v>
          </cell>
          <cell r="S172">
            <v>110</v>
          </cell>
          <cell r="T172">
            <v>46</v>
          </cell>
          <cell r="U172">
            <v>168</v>
          </cell>
          <cell r="V172">
            <v>32</v>
          </cell>
          <cell r="W172">
            <v>29</v>
          </cell>
          <cell r="X172">
            <v>31</v>
          </cell>
          <cell r="Y172">
            <v>35</v>
          </cell>
          <cell r="Z172">
            <v>35</v>
          </cell>
          <cell r="AA172">
            <v>27</v>
          </cell>
          <cell r="AB172">
            <v>29</v>
          </cell>
          <cell r="AC172">
            <v>30</v>
          </cell>
          <cell r="AD172">
            <v>26</v>
          </cell>
          <cell r="AE172">
            <v>26</v>
          </cell>
          <cell r="AF172">
            <v>28</v>
          </cell>
          <cell r="AG172">
            <v>28</v>
          </cell>
          <cell r="AH172">
            <v>28</v>
          </cell>
          <cell r="AI172">
            <v>26</v>
          </cell>
          <cell r="AJ172">
            <v>22</v>
          </cell>
          <cell r="AK172">
            <v>33</v>
          </cell>
          <cell r="AL172">
            <v>24</v>
          </cell>
          <cell r="AM172">
            <v>28</v>
          </cell>
          <cell r="AN172">
            <v>24</v>
          </cell>
          <cell r="AO172">
            <v>29</v>
          </cell>
          <cell r="AP172">
            <v>28</v>
          </cell>
          <cell r="AQ172">
            <v>27</v>
          </cell>
          <cell r="AR172">
            <v>22</v>
          </cell>
          <cell r="AS172">
            <v>32</v>
          </cell>
          <cell r="AT172">
            <v>26</v>
          </cell>
          <cell r="AU172">
            <v>26</v>
          </cell>
          <cell r="AV172">
            <v>23</v>
          </cell>
          <cell r="AW172">
            <v>26</v>
          </cell>
          <cell r="AX172">
            <v>182</v>
          </cell>
          <cell r="AY172">
            <v>27</v>
          </cell>
          <cell r="AZ172">
            <v>24</v>
          </cell>
          <cell r="BA172">
            <v>23</v>
          </cell>
          <cell r="BB172">
            <v>30</v>
          </cell>
          <cell r="BC172">
            <v>27</v>
          </cell>
          <cell r="BD172">
            <v>29</v>
          </cell>
          <cell r="BE172">
            <v>19</v>
          </cell>
          <cell r="BF172">
            <v>26</v>
          </cell>
          <cell r="BG172">
            <v>31</v>
          </cell>
          <cell r="BH172">
            <v>27</v>
          </cell>
          <cell r="BI172">
            <v>21</v>
          </cell>
          <cell r="BJ172">
            <v>34</v>
          </cell>
          <cell r="BK172">
            <v>25</v>
          </cell>
          <cell r="BL172">
            <v>27</v>
          </cell>
          <cell r="BM172">
            <v>191</v>
          </cell>
          <cell r="BN172">
            <v>22</v>
          </cell>
          <cell r="BO172">
            <v>22</v>
          </cell>
          <cell r="BP172">
            <v>27</v>
          </cell>
          <cell r="BQ172">
            <v>27</v>
          </cell>
          <cell r="BR172">
            <v>18</v>
          </cell>
          <cell r="BS172">
            <v>30</v>
          </cell>
          <cell r="BT172">
            <v>22</v>
          </cell>
          <cell r="BU172">
            <v>168</v>
          </cell>
          <cell r="BV172">
            <v>24</v>
          </cell>
          <cell r="BW172">
            <v>23</v>
          </cell>
          <cell r="BX172">
            <v>23</v>
          </cell>
          <cell r="BY172">
            <v>27</v>
          </cell>
          <cell r="BZ172">
            <v>27</v>
          </cell>
          <cell r="CA172">
            <v>19</v>
          </cell>
          <cell r="CB172">
            <v>24</v>
          </cell>
          <cell r="CC172">
            <v>167</v>
          </cell>
          <cell r="CD172">
            <v>28</v>
          </cell>
          <cell r="CE172">
            <v>22</v>
          </cell>
          <cell r="CF172">
            <v>23</v>
          </cell>
          <cell r="CG172">
            <v>24</v>
          </cell>
          <cell r="CH172">
            <v>30</v>
          </cell>
          <cell r="CI172">
            <v>31</v>
          </cell>
          <cell r="CJ172">
            <v>18</v>
          </cell>
          <cell r="CK172">
            <v>176</v>
          </cell>
          <cell r="CL172">
            <v>23</v>
          </cell>
          <cell r="CM172">
            <v>21</v>
          </cell>
          <cell r="CN172">
            <v>16</v>
          </cell>
          <cell r="CO172">
            <v>20</v>
          </cell>
          <cell r="CP172">
            <v>26</v>
          </cell>
          <cell r="CQ172">
            <v>23</v>
          </cell>
          <cell r="CR172">
            <v>23</v>
          </cell>
          <cell r="CS172">
            <v>152</v>
          </cell>
          <cell r="CT172">
            <v>24</v>
          </cell>
          <cell r="CU172">
            <v>24</v>
          </cell>
          <cell r="CV172">
            <v>19</v>
          </cell>
          <cell r="CW172">
            <v>20</v>
          </cell>
          <cell r="CX172">
            <v>22</v>
          </cell>
          <cell r="CY172">
            <v>24</v>
          </cell>
          <cell r="CZ172">
            <v>23</v>
          </cell>
          <cell r="DA172">
            <v>156</v>
          </cell>
          <cell r="DB172">
            <v>25</v>
          </cell>
          <cell r="DC172">
            <v>24</v>
          </cell>
          <cell r="DD172">
            <v>25</v>
          </cell>
          <cell r="DE172">
            <v>21</v>
          </cell>
          <cell r="DF172">
            <v>23</v>
          </cell>
          <cell r="DG172">
            <v>21</v>
          </cell>
          <cell r="DH172">
            <v>25</v>
          </cell>
          <cell r="DI172">
            <v>164</v>
          </cell>
          <cell r="DJ172">
            <v>37</v>
          </cell>
          <cell r="DK172">
            <v>23</v>
          </cell>
          <cell r="DL172">
            <v>27</v>
          </cell>
          <cell r="DM172">
            <v>26</v>
          </cell>
          <cell r="DN172">
            <v>19</v>
          </cell>
          <cell r="DO172">
            <v>21</v>
          </cell>
          <cell r="DP172">
            <v>20</v>
          </cell>
          <cell r="DQ172">
            <v>173</v>
          </cell>
          <cell r="DR172">
            <v>22</v>
          </cell>
          <cell r="DS172">
            <v>33</v>
          </cell>
          <cell r="DT172">
            <v>25</v>
          </cell>
          <cell r="DU172">
            <v>26</v>
          </cell>
          <cell r="DV172">
            <v>25</v>
          </cell>
          <cell r="DW172">
            <v>19</v>
          </cell>
          <cell r="DX172">
            <v>23</v>
          </cell>
          <cell r="DY172">
            <v>173</v>
          </cell>
          <cell r="DZ172">
            <v>31</v>
          </cell>
          <cell r="EA172">
            <v>25</v>
          </cell>
          <cell r="EB172">
            <v>35</v>
          </cell>
          <cell r="EC172">
            <v>27</v>
          </cell>
          <cell r="ED172">
            <v>27</v>
          </cell>
          <cell r="EE172">
            <v>24</v>
          </cell>
          <cell r="EF172">
            <v>18</v>
          </cell>
          <cell r="EG172">
            <v>187</v>
          </cell>
          <cell r="EH172">
            <v>31</v>
          </cell>
          <cell r="EI172">
            <v>30</v>
          </cell>
          <cell r="EJ172">
            <v>26</v>
          </cell>
          <cell r="EK172">
            <v>40</v>
          </cell>
          <cell r="EL172">
            <v>30</v>
          </cell>
          <cell r="EM172">
            <v>25</v>
          </cell>
          <cell r="EN172">
            <v>24</v>
          </cell>
          <cell r="EO172">
            <v>206</v>
          </cell>
          <cell r="EP172">
            <v>27</v>
          </cell>
          <cell r="EQ172">
            <v>28</v>
          </cell>
          <cell r="ER172">
            <v>33</v>
          </cell>
          <cell r="ES172">
            <v>26</v>
          </cell>
          <cell r="ET172">
            <v>40</v>
          </cell>
          <cell r="EU172">
            <v>29</v>
          </cell>
          <cell r="EV172">
            <v>25</v>
          </cell>
          <cell r="EW172">
            <v>208</v>
          </cell>
          <cell r="EX172">
            <v>29</v>
          </cell>
          <cell r="EY172">
            <v>28</v>
          </cell>
          <cell r="EZ172">
            <v>27</v>
          </cell>
          <cell r="FA172">
            <v>33</v>
          </cell>
          <cell r="FB172">
            <v>28</v>
          </cell>
          <cell r="FC172">
            <v>42</v>
          </cell>
          <cell r="FD172">
            <v>27</v>
          </cell>
          <cell r="FE172">
            <v>214</v>
          </cell>
          <cell r="FF172">
            <v>19</v>
          </cell>
          <cell r="FG172">
            <v>29</v>
          </cell>
          <cell r="FH172">
            <v>31</v>
          </cell>
          <cell r="FI172">
            <v>27</v>
          </cell>
          <cell r="FJ172">
            <v>30</v>
          </cell>
          <cell r="FK172">
            <v>26</v>
          </cell>
          <cell r="FL172">
            <v>43</v>
          </cell>
          <cell r="FM172">
            <v>205</v>
          </cell>
          <cell r="FN172">
            <v>20</v>
          </cell>
          <cell r="FO172">
            <v>22</v>
          </cell>
          <cell r="FP172">
            <v>26</v>
          </cell>
          <cell r="FQ172">
            <v>31</v>
          </cell>
          <cell r="FR172">
            <v>26</v>
          </cell>
          <cell r="FS172">
            <v>29</v>
          </cell>
          <cell r="FT172">
            <v>26</v>
          </cell>
          <cell r="FU172">
            <v>180</v>
          </cell>
          <cell r="FV172">
            <v>20</v>
          </cell>
          <cell r="FW172">
            <v>23</v>
          </cell>
          <cell r="FX172">
            <v>20</v>
          </cell>
          <cell r="FY172">
            <v>26</v>
          </cell>
          <cell r="FZ172">
            <v>29</v>
          </cell>
          <cell r="GA172">
            <v>26</v>
          </cell>
          <cell r="GB172">
            <v>29</v>
          </cell>
          <cell r="GC172">
            <v>173</v>
          </cell>
          <cell r="GD172">
            <v>10</v>
          </cell>
          <cell r="GE172">
            <v>19</v>
          </cell>
          <cell r="GF172">
            <v>21</v>
          </cell>
          <cell r="GG172">
            <v>20</v>
          </cell>
          <cell r="GH172">
            <v>27</v>
          </cell>
          <cell r="GI172">
            <v>31</v>
          </cell>
          <cell r="GJ172">
            <v>26</v>
          </cell>
          <cell r="GK172">
            <v>154</v>
          </cell>
          <cell r="GL172">
            <v>23</v>
          </cell>
          <cell r="GM172">
            <v>10</v>
          </cell>
          <cell r="GN172">
            <v>19</v>
          </cell>
          <cell r="GO172">
            <v>21</v>
          </cell>
          <cell r="GP172">
            <v>20</v>
          </cell>
          <cell r="GQ172">
            <v>27</v>
          </cell>
          <cell r="GR172">
            <v>31</v>
          </cell>
          <cell r="GS172">
            <v>151</v>
          </cell>
        </row>
        <row r="173">
          <cell r="A173">
            <v>3320</v>
          </cell>
          <cell r="B173" t="str">
            <v>Middleham Church of England Aided School</v>
          </cell>
          <cell r="E173">
            <v>78</v>
          </cell>
          <cell r="F173">
            <v>78</v>
          </cell>
          <cell r="G173">
            <v>11</v>
          </cell>
          <cell r="H173" t="str">
            <v>Richmondshire 006</v>
          </cell>
          <cell r="I173" t="str">
            <v>North Yorkshire</v>
          </cell>
          <cell r="J173" t="str">
            <v>Leeds Diocese (CE)</v>
          </cell>
          <cell r="K173">
            <v>76</v>
          </cell>
          <cell r="L173">
            <v>0</v>
          </cell>
          <cell r="M173">
            <v>0</v>
          </cell>
          <cell r="N173">
            <v>76</v>
          </cell>
          <cell r="O173">
            <v>19</v>
          </cell>
          <cell r="P173">
            <v>8152616</v>
          </cell>
          <cell r="Q173" t="str">
            <v xml:space="preserve">Lower Wensleydale </v>
          </cell>
          <cell r="R173" t="str">
            <v>Mark Ashton</v>
          </cell>
          <cell r="S173">
            <v>34</v>
          </cell>
          <cell r="T173">
            <v>14</v>
          </cell>
          <cell r="U173">
            <v>65</v>
          </cell>
          <cell r="V173">
            <v>10</v>
          </cell>
          <cell r="W173">
            <v>11</v>
          </cell>
          <cell r="X173">
            <v>11</v>
          </cell>
          <cell r="Y173">
            <v>9</v>
          </cell>
          <cell r="Z173">
            <v>7</v>
          </cell>
          <cell r="AA173">
            <v>10</v>
          </cell>
          <cell r="AB173">
            <v>9</v>
          </cell>
          <cell r="AC173">
            <v>15</v>
          </cell>
          <cell r="AD173">
            <v>10</v>
          </cell>
          <cell r="AE173">
            <v>11</v>
          </cell>
          <cell r="AF173">
            <v>13</v>
          </cell>
          <cell r="AG173">
            <v>10</v>
          </cell>
          <cell r="AH173">
            <v>9</v>
          </cell>
          <cell r="AI173">
            <v>13</v>
          </cell>
          <cell r="AJ173">
            <v>9</v>
          </cell>
          <cell r="AK173">
            <v>15</v>
          </cell>
          <cell r="AL173">
            <v>10</v>
          </cell>
          <cell r="AM173">
            <v>12</v>
          </cell>
          <cell r="AN173">
            <v>13</v>
          </cell>
          <cell r="AO173">
            <v>11</v>
          </cell>
          <cell r="AP173">
            <v>9</v>
          </cell>
          <cell r="AQ173">
            <v>14</v>
          </cell>
          <cell r="AR173">
            <v>9</v>
          </cell>
          <cell r="AS173">
            <v>14</v>
          </cell>
          <cell r="AT173">
            <v>11</v>
          </cell>
          <cell r="AU173">
            <v>11</v>
          </cell>
          <cell r="AV173">
            <v>14</v>
          </cell>
          <cell r="AW173">
            <v>10</v>
          </cell>
          <cell r="AX173">
            <v>83</v>
          </cell>
          <cell r="AY173">
            <v>11</v>
          </cell>
          <cell r="AZ173">
            <v>14</v>
          </cell>
          <cell r="BA173">
            <v>9</v>
          </cell>
          <cell r="BB173">
            <v>14</v>
          </cell>
          <cell r="BC173">
            <v>11</v>
          </cell>
          <cell r="BD173">
            <v>13</v>
          </cell>
          <cell r="BE173">
            <v>14</v>
          </cell>
          <cell r="BF173">
            <v>7</v>
          </cell>
          <cell r="BG173">
            <v>9</v>
          </cell>
          <cell r="BH173">
            <v>16</v>
          </cell>
          <cell r="BI173">
            <v>8</v>
          </cell>
          <cell r="BJ173">
            <v>15</v>
          </cell>
          <cell r="BK173">
            <v>9</v>
          </cell>
          <cell r="BL173">
            <v>13</v>
          </cell>
          <cell r="BM173">
            <v>77</v>
          </cell>
          <cell r="BN173">
            <v>8</v>
          </cell>
          <cell r="BO173">
            <v>6</v>
          </cell>
          <cell r="BP173">
            <v>10</v>
          </cell>
          <cell r="BQ173">
            <v>17</v>
          </cell>
          <cell r="BR173">
            <v>9</v>
          </cell>
          <cell r="BS173">
            <v>16</v>
          </cell>
          <cell r="BT173">
            <v>10</v>
          </cell>
          <cell r="BU173">
            <v>76</v>
          </cell>
          <cell r="BV173">
            <v>9</v>
          </cell>
          <cell r="BW173">
            <v>8</v>
          </cell>
          <cell r="BX173">
            <v>7</v>
          </cell>
          <cell r="BY173">
            <v>11</v>
          </cell>
          <cell r="BZ173">
            <v>15</v>
          </cell>
          <cell r="CA173">
            <v>9</v>
          </cell>
          <cell r="CB173">
            <v>14</v>
          </cell>
          <cell r="CC173">
            <v>73</v>
          </cell>
          <cell r="CD173">
            <v>5</v>
          </cell>
          <cell r="CE173">
            <v>9</v>
          </cell>
          <cell r="CF173">
            <v>8</v>
          </cell>
          <cell r="CG173">
            <v>5</v>
          </cell>
          <cell r="CH173">
            <v>9</v>
          </cell>
          <cell r="CI173">
            <v>14</v>
          </cell>
          <cell r="CJ173">
            <v>9</v>
          </cell>
          <cell r="CK173">
            <v>59</v>
          </cell>
          <cell r="CL173">
            <v>9</v>
          </cell>
          <cell r="CM173">
            <v>4</v>
          </cell>
          <cell r="CN173">
            <v>10</v>
          </cell>
          <cell r="CO173">
            <v>7</v>
          </cell>
          <cell r="CP173">
            <v>5</v>
          </cell>
          <cell r="CQ173">
            <v>9</v>
          </cell>
          <cell r="CR173">
            <v>15</v>
          </cell>
          <cell r="CS173">
            <v>59</v>
          </cell>
          <cell r="CT173">
            <v>6</v>
          </cell>
          <cell r="CU173">
            <v>7</v>
          </cell>
          <cell r="CV173">
            <v>5</v>
          </cell>
          <cell r="CW173">
            <v>10</v>
          </cell>
          <cell r="CX173">
            <v>7</v>
          </cell>
          <cell r="CY173">
            <v>3</v>
          </cell>
          <cell r="CZ173">
            <v>10</v>
          </cell>
          <cell r="DA173">
            <v>48</v>
          </cell>
          <cell r="DB173">
            <v>4</v>
          </cell>
          <cell r="DC173">
            <v>8</v>
          </cell>
          <cell r="DD173">
            <v>7</v>
          </cell>
          <cell r="DE173">
            <v>4</v>
          </cell>
          <cell r="DF173">
            <v>10</v>
          </cell>
          <cell r="DG173">
            <v>7</v>
          </cell>
          <cell r="DH173">
            <v>3</v>
          </cell>
          <cell r="DI173">
            <v>43</v>
          </cell>
          <cell r="DJ173">
            <v>4</v>
          </cell>
          <cell r="DK173">
            <v>3</v>
          </cell>
          <cell r="DL173">
            <v>9</v>
          </cell>
          <cell r="DM173">
            <v>6</v>
          </cell>
          <cell r="DN173">
            <v>4</v>
          </cell>
          <cell r="DO173">
            <v>8</v>
          </cell>
          <cell r="DP173">
            <v>6</v>
          </cell>
          <cell r="DQ173">
            <v>40</v>
          </cell>
          <cell r="DR173">
            <v>2</v>
          </cell>
          <cell r="DS173">
            <v>5</v>
          </cell>
          <cell r="DT173">
            <v>3</v>
          </cell>
          <cell r="DU173">
            <v>7</v>
          </cell>
          <cell r="DV173">
            <v>4</v>
          </cell>
          <cell r="DW173">
            <v>4</v>
          </cell>
          <cell r="DX173">
            <v>7</v>
          </cell>
          <cell r="DY173">
            <v>32</v>
          </cell>
          <cell r="DZ173">
            <v>8</v>
          </cell>
          <cell r="EA173">
            <v>3</v>
          </cell>
          <cell r="EB173">
            <v>5</v>
          </cell>
          <cell r="EC173">
            <v>3</v>
          </cell>
          <cell r="ED173">
            <v>7</v>
          </cell>
          <cell r="EE173">
            <v>4</v>
          </cell>
          <cell r="EF173">
            <v>4</v>
          </cell>
          <cell r="EG173">
            <v>34</v>
          </cell>
          <cell r="EH173">
            <v>4</v>
          </cell>
          <cell r="EI173">
            <v>10</v>
          </cell>
          <cell r="EJ173">
            <v>4</v>
          </cell>
          <cell r="EK173">
            <v>6</v>
          </cell>
          <cell r="EL173">
            <v>3</v>
          </cell>
          <cell r="EM173">
            <v>7</v>
          </cell>
          <cell r="EN173">
            <v>6</v>
          </cell>
          <cell r="EO173">
            <v>40</v>
          </cell>
          <cell r="EP173">
            <v>10</v>
          </cell>
          <cell r="EQ173">
            <v>4</v>
          </cell>
          <cell r="ER173">
            <v>12</v>
          </cell>
          <cell r="ES173">
            <v>3</v>
          </cell>
          <cell r="ET173">
            <v>7</v>
          </cell>
          <cell r="EU173">
            <v>3</v>
          </cell>
          <cell r="EV173">
            <v>7</v>
          </cell>
          <cell r="EW173">
            <v>46</v>
          </cell>
          <cell r="EX173">
            <v>10</v>
          </cell>
          <cell r="EY173">
            <v>10</v>
          </cell>
          <cell r="EZ173">
            <v>5</v>
          </cell>
          <cell r="FA173">
            <v>11</v>
          </cell>
          <cell r="FB173">
            <v>3</v>
          </cell>
          <cell r="FC173">
            <v>8</v>
          </cell>
          <cell r="FD173">
            <v>4</v>
          </cell>
          <cell r="FE173">
            <v>51</v>
          </cell>
          <cell r="FF173">
            <v>4</v>
          </cell>
          <cell r="FG173">
            <v>9</v>
          </cell>
          <cell r="FH173">
            <v>9</v>
          </cell>
          <cell r="FI173">
            <v>5</v>
          </cell>
          <cell r="FJ173">
            <v>11</v>
          </cell>
          <cell r="FK173">
            <v>5</v>
          </cell>
          <cell r="FL173">
            <v>7</v>
          </cell>
          <cell r="FM173">
            <v>50</v>
          </cell>
          <cell r="FN173">
            <v>5</v>
          </cell>
          <cell r="FO173">
            <v>5</v>
          </cell>
          <cell r="FP173">
            <v>10</v>
          </cell>
          <cell r="FQ173">
            <v>10</v>
          </cell>
          <cell r="FR173">
            <v>7</v>
          </cell>
          <cell r="FS173">
            <v>11</v>
          </cell>
          <cell r="FT173">
            <v>5</v>
          </cell>
          <cell r="FU173">
            <v>53</v>
          </cell>
          <cell r="FV173">
            <v>8</v>
          </cell>
          <cell r="FW173">
            <v>5</v>
          </cell>
          <cell r="FX173">
            <v>5</v>
          </cell>
          <cell r="FY173">
            <v>9</v>
          </cell>
          <cell r="FZ173">
            <v>8</v>
          </cell>
          <cell r="GA173">
            <v>6</v>
          </cell>
          <cell r="GB173">
            <v>9</v>
          </cell>
          <cell r="GC173">
            <v>50</v>
          </cell>
          <cell r="GD173">
            <v>6</v>
          </cell>
          <cell r="GE173">
            <v>9</v>
          </cell>
          <cell r="GF173">
            <v>3</v>
          </cell>
          <cell r="GG173">
            <v>5</v>
          </cell>
          <cell r="GH173">
            <v>11</v>
          </cell>
          <cell r="GI173">
            <v>8</v>
          </cell>
          <cell r="GJ173">
            <v>7</v>
          </cell>
          <cell r="GK173">
            <v>49</v>
          </cell>
          <cell r="GL173">
            <v>2</v>
          </cell>
          <cell r="GM173">
            <v>6</v>
          </cell>
          <cell r="GN173">
            <v>9</v>
          </cell>
          <cell r="GO173">
            <v>3</v>
          </cell>
          <cell r="GP173">
            <v>5</v>
          </cell>
          <cell r="GQ173">
            <v>11</v>
          </cell>
          <cell r="GR173">
            <v>8</v>
          </cell>
          <cell r="GS173">
            <v>44</v>
          </cell>
        </row>
        <row r="174">
          <cell r="A174">
            <v>2081</v>
          </cell>
          <cell r="B174" t="str">
            <v>North and South Cowton Community Primary School</v>
          </cell>
          <cell r="E174">
            <v>52</v>
          </cell>
          <cell r="F174">
            <v>60</v>
          </cell>
          <cell r="G174">
            <v>7</v>
          </cell>
          <cell r="H174" t="str">
            <v>Richmondshire 001</v>
          </cell>
          <cell r="I174" t="str">
            <v>North Yorkshire</v>
          </cell>
          <cell r="J174" t="str">
            <v>N/A</v>
          </cell>
          <cell r="K174">
            <v>2</v>
          </cell>
          <cell r="L174">
            <v>0</v>
          </cell>
          <cell r="M174">
            <v>0</v>
          </cell>
          <cell r="N174">
            <v>2</v>
          </cell>
          <cell r="O174">
            <v>0.5</v>
          </cell>
          <cell r="P174">
            <v>8152623</v>
          </cell>
          <cell r="Q174" t="str">
            <v>Northallerton outer area north</v>
          </cell>
          <cell r="R174" t="str">
            <v>Mark Ashton</v>
          </cell>
          <cell r="S174">
            <v>12</v>
          </cell>
          <cell r="T174">
            <v>0</v>
          </cell>
          <cell r="U174">
            <v>32</v>
          </cell>
          <cell r="V174">
            <v>5</v>
          </cell>
          <cell r="W174">
            <v>5</v>
          </cell>
          <cell r="X174">
            <v>5</v>
          </cell>
          <cell r="Y174">
            <v>5</v>
          </cell>
          <cell r="Z174">
            <v>5</v>
          </cell>
          <cell r="AA174">
            <v>3</v>
          </cell>
          <cell r="AB174">
            <v>3</v>
          </cell>
          <cell r="AC174">
            <v>4</v>
          </cell>
          <cell r="AD174">
            <v>4</v>
          </cell>
          <cell r="AE174">
            <v>5</v>
          </cell>
          <cell r="AF174">
            <v>6</v>
          </cell>
          <cell r="AG174">
            <v>6</v>
          </cell>
          <cell r="AH174">
            <v>5</v>
          </cell>
          <cell r="AI174">
            <v>3</v>
          </cell>
          <cell r="AJ174">
            <v>4</v>
          </cell>
          <cell r="AK174">
            <v>4</v>
          </cell>
          <cell r="AL174">
            <v>5</v>
          </cell>
          <cell r="AM174">
            <v>4</v>
          </cell>
          <cell r="AN174">
            <v>6</v>
          </cell>
          <cell r="AO174">
            <v>5</v>
          </cell>
          <cell r="AP174">
            <v>5</v>
          </cell>
          <cell r="AQ174">
            <v>9</v>
          </cell>
          <cell r="AR174">
            <v>4</v>
          </cell>
          <cell r="AS174">
            <v>4</v>
          </cell>
          <cell r="AT174">
            <v>5</v>
          </cell>
          <cell r="AU174">
            <v>4</v>
          </cell>
          <cell r="AV174">
            <v>8</v>
          </cell>
          <cell r="AW174">
            <v>4</v>
          </cell>
          <cell r="AX174">
            <v>38</v>
          </cell>
          <cell r="AY174">
            <v>3</v>
          </cell>
          <cell r="AZ174">
            <v>9</v>
          </cell>
          <cell r="BA174">
            <v>1</v>
          </cell>
          <cell r="BB174">
            <v>4</v>
          </cell>
          <cell r="BC174">
            <v>5</v>
          </cell>
          <cell r="BD174">
            <v>5</v>
          </cell>
          <cell r="BE174">
            <v>6</v>
          </cell>
          <cell r="BF174">
            <v>4</v>
          </cell>
          <cell r="BG174">
            <v>3</v>
          </cell>
          <cell r="BH174">
            <v>9</v>
          </cell>
          <cell r="BI174">
            <v>1</v>
          </cell>
          <cell r="BJ174">
            <v>4</v>
          </cell>
          <cell r="BK174">
            <v>5</v>
          </cell>
          <cell r="BL174">
            <v>5</v>
          </cell>
          <cell r="BM174">
            <v>31</v>
          </cell>
          <cell r="BN174">
            <v>7</v>
          </cell>
          <cell r="BO174">
            <v>4</v>
          </cell>
          <cell r="BP174">
            <v>3</v>
          </cell>
          <cell r="BQ174">
            <v>11</v>
          </cell>
          <cell r="BR174">
            <v>3</v>
          </cell>
          <cell r="BS174">
            <v>4</v>
          </cell>
          <cell r="BT174">
            <v>5</v>
          </cell>
          <cell r="BU174">
            <v>37</v>
          </cell>
          <cell r="BV174">
            <v>3</v>
          </cell>
          <cell r="BW174">
            <v>6</v>
          </cell>
          <cell r="BX174">
            <v>4</v>
          </cell>
          <cell r="BY174">
            <v>4</v>
          </cell>
          <cell r="BZ174">
            <v>12</v>
          </cell>
          <cell r="CA174">
            <v>2</v>
          </cell>
          <cell r="CB174">
            <v>4</v>
          </cell>
          <cell r="CC174">
            <v>35</v>
          </cell>
          <cell r="CD174">
            <v>6</v>
          </cell>
          <cell r="CE174">
            <v>3</v>
          </cell>
          <cell r="CF174">
            <v>5</v>
          </cell>
          <cell r="CG174">
            <v>5</v>
          </cell>
          <cell r="CH174">
            <v>5</v>
          </cell>
          <cell r="CI174">
            <v>12</v>
          </cell>
          <cell r="CJ174">
            <v>2</v>
          </cell>
          <cell r="CK174">
            <v>38</v>
          </cell>
          <cell r="CL174">
            <v>6</v>
          </cell>
          <cell r="CM174">
            <v>6</v>
          </cell>
          <cell r="CN174">
            <v>5</v>
          </cell>
          <cell r="CO174">
            <v>5</v>
          </cell>
          <cell r="CP174">
            <v>6</v>
          </cell>
          <cell r="CQ174">
            <v>5</v>
          </cell>
          <cell r="CR174">
            <v>12</v>
          </cell>
          <cell r="CS174">
            <v>45</v>
          </cell>
          <cell r="CT174">
            <v>8</v>
          </cell>
          <cell r="CU174">
            <v>6</v>
          </cell>
          <cell r="CV174">
            <v>6</v>
          </cell>
          <cell r="CW174">
            <v>6</v>
          </cell>
          <cell r="CX174">
            <v>4</v>
          </cell>
          <cell r="CY174">
            <v>7</v>
          </cell>
          <cell r="CZ174">
            <v>5</v>
          </cell>
          <cell r="DA174">
            <v>42</v>
          </cell>
          <cell r="DB174">
            <v>9</v>
          </cell>
          <cell r="DC174">
            <v>6</v>
          </cell>
          <cell r="DD174">
            <v>6</v>
          </cell>
          <cell r="DE174">
            <v>6</v>
          </cell>
          <cell r="DF174">
            <v>6</v>
          </cell>
          <cell r="DG174">
            <v>3</v>
          </cell>
          <cell r="DH174">
            <v>7</v>
          </cell>
          <cell r="DI174">
            <v>43</v>
          </cell>
          <cell r="DJ174">
            <v>6</v>
          </cell>
          <cell r="DK174">
            <v>11</v>
          </cell>
          <cell r="DL174">
            <v>7</v>
          </cell>
          <cell r="DM174">
            <v>6</v>
          </cell>
          <cell r="DN174">
            <v>6</v>
          </cell>
          <cell r="DO174">
            <v>6</v>
          </cell>
          <cell r="DP174">
            <v>3</v>
          </cell>
          <cell r="DQ174">
            <v>45</v>
          </cell>
          <cell r="DR174">
            <v>4</v>
          </cell>
          <cell r="DS174">
            <v>5</v>
          </cell>
          <cell r="DT174">
            <v>10</v>
          </cell>
          <cell r="DU174">
            <v>8</v>
          </cell>
          <cell r="DV174">
            <v>5</v>
          </cell>
          <cell r="DW174">
            <v>9</v>
          </cell>
          <cell r="DX174">
            <v>7</v>
          </cell>
          <cell r="DY174">
            <v>48</v>
          </cell>
          <cell r="DZ174">
            <v>2</v>
          </cell>
          <cell r="EA174">
            <v>4</v>
          </cell>
          <cell r="EB174">
            <v>5</v>
          </cell>
          <cell r="EC174">
            <v>10</v>
          </cell>
          <cell r="ED174">
            <v>7</v>
          </cell>
          <cell r="EE174">
            <v>4</v>
          </cell>
          <cell r="EF174">
            <v>8</v>
          </cell>
          <cell r="EG174">
            <v>40</v>
          </cell>
          <cell r="EH174">
            <v>1</v>
          </cell>
          <cell r="EI174">
            <v>2</v>
          </cell>
          <cell r="EJ174">
            <v>3</v>
          </cell>
          <cell r="EK174">
            <v>5</v>
          </cell>
          <cell r="EL174">
            <v>9</v>
          </cell>
          <cell r="EM174">
            <v>5</v>
          </cell>
          <cell r="EN174">
            <v>3</v>
          </cell>
          <cell r="EO174">
            <v>28</v>
          </cell>
          <cell r="EP174">
            <v>1</v>
          </cell>
          <cell r="EQ174">
            <v>3</v>
          </cell>
          <cell r="ER174">
            <v>2</v>
          </cell>
          <cell r="ES174">
            <v>3</v>
          </cell>
          <cell r="ET174">
            <v>6</v>
          </cell>
          <cell r="EU174">
            <v>7</v>
          </cell>
          <cell r="EV174">
            <v>5</v>
          </cell>
          <cell r="EW174">
            <v>27</v>
          </cell>
          <cell r="EX174">
            <v>0</v>
          </cell>
          <cell r="EY174">
            <v>1</v>
          </cell>
          <cell r="EZ174">
            <v>3</v>
          </cell>
          <cell r="FA174">
            <v>2</v>
          </cell>
          <cell r="FB174">
            <v>3</v>
          </cell>
          <cell r="FC174">
            <v>6</v>
          </cell>
          <cell r="FD174">
            <v>7</v>
          </cell>
          <cell r="FE174">
            <v>22</v>
          </cell>
          <cell r="FF174">
            <v>5</v>
          </cell>
          <cell r="FG174">
            <v>0</v>
          </cell>
          <cell r="FH174">
            <v>1</v>
          </cell>
          <cell r="FI174">
            <v>0</v>
          </cell>
          <cell r="FJ174">
            <v>2</v>
          </cell>
          <cell r="FK174">
            <v>3</v>
          </cell>
          <cell r="FL174">
            <v>6</v>
          </cell>
          <cell r="FM174">
            <v>17</v>
          </cell>
          <cell r="FN174">
            <v>0</v>
          </cell>
          <cell r="FO174">
            <v>5</v>
          </cell>
          <cell r="FP174">
            <v>1</v>
          </cell>
          <cell r="FQ174">
            <v>1</v>
          </cell>
          <cell r="FR174">
            <v>1</v>
          </cell>
          <cell r="FS174">
            <v>2</v>
          </cell>
          <cell r="FT174">
            <v>3</v>
          </cell>
          <cell r="FU174">
            <v>13</v>
          </cell>
          <cell r="FV174">
            <v>4</v>
          </cell>
          <cell r="FW174">
            <v>0</v>
          </cell>
          <cell r="FX174">
            <v>5</v>
          </cell>
          <cell r="FY174">
            <v>1</v>
          </cell>
          <cell r="FZ174">
            <v>1</v>
          </cell>
          <cell r="GA174">
            <v>0</v>
          </cell>
          <cell r="GB174">
            <v>2</v>
          </cell>
          <cell r="GC174">
            <v>13</v>
          </cell>
          <cell r="GD174">
            <v>1</v>
          </cell>
          <cell r="GE174">
            <v>4</v>
          </cell>
          <cell r="GF174">
            <v>1</v>
          </cell>
          <cell r="GG174">
            <v>5</v>
          </cell>
          <cell r="GH174">
            <v>2</v>
          </cell>
          <cell r="GI174">
            <v>1</v>
          </cell>
          <cell r="GJ174">
            <v>0</v>
          </cell>
          <cell r="GK174">
            <v>14</v>
          </cell>
          <cell r="GL174">
            <v>2</v>
          </cell>
          <cell r="GM174">
            <v>1</v>
          </cell>
          <cell r="GN174">
            <v>4</v>
          </cell>
          <cell r="GO174">
            <v>1</v>
          </cell>
          <cell r="GP174">
            <v>5</v>
          </cell>
          <cell r="GQ174">
            <v>2</v>
          </cell>
          <cell r="GR174">
            <v>1</v>
          </cell>
          <cell r="GS174">
            <v>16</v>
          </cell>
        </row>
        <row r="175">
          <cell r="A175">
            <v>3090</v>
          </cell>
          <cell r="B175" t="str">
            <v>Ravensworth Church of England Primary School</v>
          </cell>
          <cell r="D175" t="str">
            <v>Academy</v>
          </cell>
          <cell r="E175">
            <v>84</v>
          </cell>
          <cell r="F175">
            <v>87</v>
          </cell>
          <cell r="G175">
            <v>12</v>
          </cell>
          <cell r="H175" t="str">
            <v>Richmondshire 001</v>
          </cell>
          <cell r="I175" t="str">
            <v>North Yorkshire</v>
          </cell>
          <cell r="J175" t="str">
            <v>Leeds Diocese (CE)</v>
          </cell>
          <cell r="K175">
            <v>20</v>
          </cell>
          <cell r="L175">
            <v>0</v>
          </cell>
          <cell r="M175">
            <v>0</v>
          </cell>
          <cell r="N175">
            <v>20</v>
          </cell>
          <cell r="O175">
            <v>5</v>
          </cell>
          <cell r="P175">
            <v>8152627</v>
          </cell>
          <cell r="Q175" t="str">
            <v>Richmond outer area north</v>
          </cell>
          <cell r="R175" t="str">
            <v>Mark Ashton</v>
          </cell>
          <cell r="S175">
            <v>22</v>
          </cell>
          <cell r="T175">
            <v>14</v>
          </cell>
          <cell r="U175">
            <v>41</v>
          </cell>
          <cell r="V175">
            <v>10</v>
          </cell>
          <cell r="W175">
            <v>9</v>
          </cell>
          <cell r="X175">
            <v>14</v>
          </cell>
          <cell r="Y175">
            <v>15</v>
          </cell>
          <cell r="Z175">
            <v>9</v>
          </cell>
          <cell r="AA175">
            <v>14</v>
          </cell>
          <cell r="AB175">
            <v>9</v>
          </cell>
          <cell r="AC175">
            <v>12</v>
          </cell>
          <cell r="AD175">
            <v>12</v>
          </cell>
          <cell r="AE175">
            <v>7</v>
          </cell>
          <cell r="AF175">
            <v>15</v>
          </cell>
          <cell r="AG175">
            <v>16</v>
          </cell>
          <cell r="AH175">
            <v>7</v>
          </cell>
          <cell r="AI175">
            <v>13</v>
          </cell>
          <cell r="AJ175">
            <v>11</v>
          </cell>
          <cell r="AK175">
            <v>13</v>
          </cell>
          <cell r="AL175">
            <v>11</v>
          </cell>
          <cell r="AM175">
            <v>8</v>
          </cell>
          <cell r="AN175">
            <v>16</v>
          </cell>
          <cell r="AO175">
            <v>17</v>
          </cell>
          <cell r="AP175">
            <v>8</v>
          </cell>
          <cell r="AQ175">
            <v>10</v>
          </cell>
          <cell r="AR175">
            <v>12</v>
          </cell>
          <cell r="AS175">
            <v>12</v>
          </cell>
          <cell r="AT175">
            <v>11</v>
          </cell>
          <cell r="AU175">
            <v>8</v>
          </cell>
          <cell r="AV175">
            <v>16</v>
          </cell>
          <cell r="AW175">
            <v>16</v>
          </cell>
          <cell r="AX175">
            <v>85</v>
          </cell>
          <cell r="AY175">
            <v>13</v>
          </cell>
          <cell r="AZ175">
            <v>7</v>
          </cell>
          <cell r="BA175">
            <v>10</v>
          </cell>
          <cell r="BB175">
            <v>10</v>
          </cell>
          <cell r="BC175">
            <v>13</v>
          </cell>
          <cell r="BD175">
            <v>7</v>
          </cell>
          <cell r="BE175">
            <v>15</v>
          </cell>
          <cell r="BF175">
            <v>12</v>
          </cell>
          <cell r="BG175">
            <v>12</v>
          </cell>
          <cell r="BH175">
            <v>7</v>
          </cell>
          <cell r="BI175">
            <v>9</v>
          </cell>
          <cell r="BJ175">
            <v>10</v>
          </cell>
          <cell r="BK175">
            <v>11</v>
          </cell>
          <cell r="BL175">
            <v>7</v>
          </cell>
          <cell r="BM175">
            <v>68</v>
          </cell>
          <cell r="BN175">
            <v>11</v>
          </cell>
          <cell r="BO175">
            <v>12</v>
          </cell>
          <cell r="BP175">
            <v>13</v>
          </cell>
          <cell r="BQ175">
            <v>6</v>
          </cell>
          <cell r="BR175">
            <v>9</v>
          </cell>
          <cell r="BS175">
            <v>10</v>
          </cell>
          <cell r="BT175">
            <v>10</v>
          </cell>
          <cell r="BU175">
            <v>71</v>
          </cell>
          <cell r="BV175">
            <v>10</v>
          </cell>
          <cell r="BW175">
            <v>12</v>
          </cell>
          <cell r="BX175">
            <v>13</v>
          </cell>
          <cell r="BY175">
            <v>12</v>
          </cell>
          <cell r="BZ175">
            <v>7</v>
          </cell>
          <cell r="CA175">
            <v>11</v>
          </cell>
          <cell r="CB175">
            <v>12</v>
          </cell>
          <cell r="CC175">
            <v>77</v>
          </cell>
          <cell r="CD175">
            <v>6</v>
          </cell>
          <cell r="CE175">
            <v>10</v>
          </cell>
          <cell r="CF175">
            <v>12</v>
          </cell>
          <cell r="CG175">
            <v>9</v>
          </cell>
          <cell r="CH175">
            <v>11</v>
          </cell>
          <cell r="CI175">
            <v>6</v>
          </cell>
          <cell r="CJ175">
            <v>9</v>
          </cell>
          <cell r="CK175">
            <v>63</v>
          </cell>
          <cell r="CL175">
            <v>13</v>
          </cell>
          <cell r="CM175">
            <v>6</v>
          </cell>
          <cell r="CN175">
            <v>9</v>
          </cell>
          <cell r="CO175">
            <v>12</v>
          </cell>
          <cell r="CP175">
            <v>7</v>
          </cell>
          <cell r="CQ175">
            <v>11</v>
          </cell>
          <cell r="CR175">
            <v>6</v>
          </cell>
          <cell r="CS175">
            <v>64</v>
          </cell>
          <cell r="CT175">
            <v>9</v>
          </cell>
          <cell r="CU175">
            <v>12</v>
          </cell>
          <cell r="CV175">
            <v>9</v>
          </cell>
          <cell r="CW175">
            <v>8</v>
          </cell>
          <cell r="CX175">
            <v>13</v>
          </cell>
          <cell r="CY175">
            <v>7</v>
          </cell>
          <cell r="CZ175">
            <v>11</v>
          </cell>
          <cell r="DA175">
            <v>69</v>
          </cell>
          <cell r="DB175">
            <v>6</v>
          </cell>
          <cell r="DC175">
            <v>8</v>
          </cell>
          <cell r="DD175">
            <v>12</v>
          </cell>
          <cell r="DE175">
            <v>7</v>
          </cell>
          <cell r="DF175">
            <v>8</v>
          </cell>
          <cell r="DG175">
            <v>14</v>
          </cell>
          <cell r="DH175">
            <v>6</v>
          </cell>
          <cell r="DI175">
            <v>61</v>
          </cell>
          <cell r="DJ175">
            <v>8</v>
          </cell>
          <cell r="DK175">
            <v>6</v>
          </cell>
          <cell r="DL175">
            <v>9</v>
          </cell>
          <cell r="DM175">
            <v>13</v>
          </cell>
          <cell r="DN175">
            <v>6</v>
          </cell>
          <cell r="DO175">
            <v>8</v>
          </cell>
          <cell r="DP175">
            <v>14</v>
          </cell>
          <cell r="DQ175">
            <v>64</v>
          </cell>
          <cell r="DR175">
            <v>7</v>
          </cell>
          <cell r="DS175">
            <v>8</v>
          </cell>
          <cell r="DT175">
            <v>6</v>
          </cell>
          <cell r="DU175">
            <v>8</v>
          </cell>
          <cell r="DV175">
            <v>12</v>
          </cell>
          <cell r="DW175">
            <v>7</v>
          </cell>
          <cell r="DX175">
            <v>7</v>
          </cell>
          <cell r="DY175">
            <v>55</v>
          </cell>
          <cell r="DZ175">
            <v>8</v>
          </cell>
          <cell r="EA175">
            <v>5</v>
          </cell>
          <cell r="EB175">
            <v>8</v>
          </cell>
          <cell r="EC175">
            <v>7</v>
          </cell>
          <cell r="ED175">
            <v>7</v>
          </cell>
          <cell r="EE175">
            <v>12</v>
          </cell>
          <cell r="EF175">
            <v>7</v>
          </cell>
          <cell r="EG175">
            <v>54</v>
          </cell>
          <cell r="EH175">
            <v>5</v>
          </cell>
          <cell r="EI175">
            <v>6</v>
          </cell>
          <cell r="EJ175">
            <v>3</v>
          </cell>
          <cell r="EK175">
            <v>6</v>
          </cell>
          <cell r="EL175">
            <v>4</v>
          </cell>
          <cell r="EM175">
            <v>7</v>
          </cell>
          <cell r="EN175">
            <v>11</v>
          </cell>
          <cell r="EO175">
            <v>42</v>
          </cell>
          <cell r="EP175">
            <v>3</v>
          </cell>
          <cell r="EQ175">
            <v>7</v>
          </cell>
          <cell r="ER175">
            <v>7</v>
          </cell>
          <cell r="ES175">
            <v>4</v>
          </cell>
          <cell r="ET175">
            <v>6</v>
          </cell>
          <cell r="EU175">
            <v>4</v>
          </cell>
          <cell r="EV175">
            <v>8</v>
          </cell>
          <cell r="EW175">
            <v>39</v>
          </cell>
          <cell r="EX175">
            <v>7</v>
          </cell>
          <cell r="EY175">
            <v>3</v>
          </cell>
          <cell r="EZ175">
            <v>10</v>
          </cell>
          <cell r="FA175">
            <v>9</v>
          </cell>
          <cell r="FB175">
            <v>4</v>
          </cell>
          <cell r="FC175">
            <v>7</v>
          </cell>
          <cell r="FD175">
            <v>5</v>
          </cell>
          <cell r="FE175">
            <v>45</v>
          </cell>
          <cell r="FF175">
            <v>4</v>
          </cell>
          <cell r="FG175">
            <v>8</v>
          </cell>
          <cell r="FH175">
            <v>3</v>
          </cell>
          <cell r="FI175">
            <v>7</v>
          </cell>
          <cell r="FJ175">
            <v>10</v>
          </cell>
          <cell r="FK175">
            <v>4</v>
          </cell>
          <cell r="FL175">
            <v>7</v>
          </cell>
          <cell r="FM175">
            <v>43</v>
          </cell>
          <cell r="FN175">
            <v>6</v>
          </cell>
          <cell r="FO175">
            <v>2</v>
          </cell>
          <cell r="FP175">
            <v>10</v>
          </cell>
          <cell r="FQ175">
            <v>4</v>
          </cell>
          <cell r="FR175">
            <v>8</v>
          </cell>
          <cell r="FS175">
            <v>9</v>
          </cell>
          <cell r="FT175">
            <v>6</v>
          </cell>
          <cell r="FU175">
            <v>45</v>
          </cell>
          <cell r="FV175">
            <v>8</v>
          </cell>
          <cell r="FW175">
            <v>5</v>
          </cell>
          <cell r="FX175">
            <v>2</v>
          </cell>
          <cell r="FY175">
            <v>10</v>
          </cell>
          <cell r="FZ175">
            <v>3</v>
          </cell>
          <cell r="GA175">
            <v>8</v>
          </cell>
          <cell r="GB175">
            <v>8</v>
          </cell>
          <cell r="GC175">
            <v>44</v>
          </cell>
          <cell r="GD175">
            <v>4</v>
          </cell>
          <cell r="GE175">
            <v>7</v>
          </cell>
          <cell r="GF175">
            <v>3</v>
          </cell>
          <cell r="GG175">
            <v>3</v>
          </cell>
          <cell r="GH175">
            <v>8</v>
          </cell>
          <cell r="GI175">
            <v>3</v>
          </cell>
          <cell r="GJ175">
            <v>8</v>
          </cell>
          <cell r="GK175">
            <v>36</v>
          </cell>
          <cell r="GL175">
            <v>10</v>
          </cell>
          <cell r="GM175">
            <v>4</v>
          </cell>
          <cell r="GN175">
            <v>7</v>
          </cell>
          <cell r="GO175">
            <v>3</v>
          </cell>
          <cell r="GP175">
            <v>3</v>
          </cell>
          <cell r="GQ175">
            <v>8</v>
          </cell>
          <cell r="GR175">
            <v>3</v>
          </cell>
          <cell r="GS175">
            <v>38</v>
          </cell>
        </row>
        <row r="176">
          <cell r="A176">
            <v>2096</v>
          </cell>
          <cell r="B176" t="str">
            <v>Reeth Community Infant School</v>
          </cell>
          <cell r="E176">
            <v>56</v>
          </cell>
          <cell r="F176">
            <v>60</v>
          </cell>
          <cell r="G176">
            <v>8</v>
          </cell>
          <cell r="H176" t="str">
            <v>Richmondshire 005</v>
          </cell>
          <cell r="I176" t="str">
            <v>North Yorkshire</v>
          </cell>
          <cell r="J176" t="str">
            <v>N/A</v>
          </cell>
          <cell r="K176">
            <v>19</v>
          </cell>
          <cell r="L176">
            <v>0</v>
          </cell>
          <cell r="M176">
            <v>0</v>
          </cell>
          <cell r="N176">
            <v>19</v>
          </cell>
          <cell r="O176">
            <v>4.75</v>
          </cell>
          <cell r="P176">
            <v>8152639</v>
          </cell>
          <cell r="Q176" t="str">
            <v>Upper Swaledale</v>
          </cell>
          <cell r="R176" t="str">
            <v>Mark Ashton</v>
          </cell>
          <cell r="S176">
            <v>52</v>
          </cell>
          <cell r="T176">
            <v>1</v>
          </cell>
          <cell r="U176">
            <v>61</v>
          </cell>
          <cell r="V176">
            <v>7</v>
          </cell>
          <cell r="W176">
            <v>9</v>
          </cell>
          <cell r="X176">
            <v>8</v>
          </cell>
          <cell r="Y176">
            <v>6</v>
          </cell>
          <cell r="Z176">
            <v>9</v>
          </cell>
          <cell r="AA176">
            <v>6</v>
          </cell>
          <cell r="AB176">
            <v>7</v>
          </cell>
          <cell r="AC176">
            <v>10</v>
          </cell>
          <cell r="AD176">
            <v>8</v>
          </cell>
          <cell r="AE176">
            <v>11</v>
          </cell>
          <cell r="AF176">
            <v>10</v>
          </cell>
          <cell r="AG176">
            <v>9</v>
          </cell>
          <cell r="AH176">
            <v>11</v>
          </cell>
          <cell r="AI176">
            <v>6</v>
          </cell>
          <cell r="AJ176">
            <v>14</v>
          </cell>
          <cell r="AK176">
            <v>10</v>
          </cell>
          <cell r="AL176">
            <v>6</v>
          </cell>
          <cell r="AM176">
            <v>14</v>
          </cell>
          <cell r="AN176">
            <v>8</v>
          </cell>
          <cell r="AO176">
            <v>9</v>
          </cell>
          <cell r="AP176">
            <v>9</v>
          </cell>
          <cell r="AQ176">
            <v>5</v>
          </cell>
          <cell r="AR176">
            <v>15</v>
          </cell>
          <cell r="AS176">
            <v>11</v>
          </cell>
          <cell r="AT176">
            <v>6</v>
          </cell>
          <cell r="AU176">
            <v>15</v>
          </cell>
          <cell r="AV176">
            <v>8</v>
          </cell>
          <cell r="AW176">
            <v>9</v>
          </cell>
          <cell r="AX176">
            <v>69</v>
          </cell>
          <cell r="AY176">
            <v>8</v>
          </cell>
          <cell r="AZ176">
            <v>4</v>
          </cell>
          <cell r="BA176">
            <v>15</v>
          </cell>
          <cell r="BB176">
            <v>10</v>
          </cell>
          <cell r="BC176">
            <v>6</v>
          </cell>
          <cell r="BD176">
            <v>14</v>
          </cell>
          <cell r="BE176">
            <v>8</v>
          </cell>
          <cell r="BF176">
            <v>7</v>
          </cell>
          <cell r="BG176">
            <v>10</v>
          </cell>
          <cell r="BH176">
            <v>5</v>
          </cell>
          <cell r="BI176">
            <v>14</v>
          </cell>
          <cell r="BJ176">
            <v>9</v>
          </cell>
          <cell r="BK176">
            <v>5</v>
          </cell>
          <cell r="BL176">
            <v>15</v>
          </cell>
          <cell r="BM176">
            <v>65</v>
          </cell>
          <cell r="BN176">
            <v>7</v>
          </cell>
          <cell r="BO176">
            <v>6</v>
          </cell>
          <cell r="BP176">
            <v>10</v>
          </cell>
          <cell r="BQ176">
            <v>5</v>
          </cell>
          <cell r="BR176">
            <v>14</v>
          </cell>
          <cell r="BS176">
            <v>8</v>
          </cell>
          <cell r="BT176">
            <v>5</v>
          </cell>
          <cell r="BU176">
            <v>55</v>
          </cell>
          <cell r="BV176">
            <v>5</v>
          </cell>
          <cell r="BW176">
            <v>6</v>
          </cell>
          <cell r="BX176">
            <v>5</v>
          </cell>
          <cell r="BY176">
            <v>8</v>
          </cell>
          <cell r="BZ176">
            <v>4</v>
          </cell>
          <cell r="CA176">
            <v>13</v>
          </cell>
          <cell r="CB176">
            <v>8</v>
          </cell>
          <cell r="CC176">
            <v>49</v>
          </cell>
          <cell r="CD176">
            <v>5</v>
          </cell>
          <cell r="CE176">
            <v>5</v>
          </cell>
          <cell r="CF176">
            <v>7</v>
          </cell>
          <cell r="CG176">
            <v>4</v>
          </cell>
          <cell r="CH176">
            <v>8</v>
          </cell>
          <cell r="CI176">
            <v>4</v>
          </cell>
          <cell r="CJ176">
            <v>12</v>
          </cell>
          <cell r="CK176">
            <v>45</v>
          </cell>
          <cell r="CL176">
            <v>5</v>
          </cell>
          <cell r="CM176">
            <v>6</v>
          </cell>
          <cell r="CN176">
            <v>5</v>
          </cell>
          <cell r="CO176">
            <v>7</v>
          </cell>
          <cell r="CP176">
            <v>4</v>
          </cell>
          <cell r="CQ176">
            <v>9</v>
          </cell>
          <cell r="CR176">
            <v>4</v>
          </cell>
          <cell r="CS176">
            <v>40</v>
          </cell>
          <cell r="CT176">
            <v>6</v>
          </cell>
          <cell r="CU176">
            <v>5</v>
          </cell>
          <cell r="CV176">
            <v>7</v>
          </cell>
          <cell r="CW176">
            <v>4</v>
          </cell>
          <cell r="CX176">
            <v>7</v>
          </cell>
          <cell r="CY176">
            <v>4</v>
          </cell>
          <cell r="CZ176">
            <v>9</v>
          </cell>
          <cell r="DA176">
            <v>42</v>
          </cell>
          <cell r="DB176">
            <v>6</v>
          </cell>
          <cell r="DC176">
            <v>7</v>
          </cell>
          <cell r="DD176">
            <v>4</v>
          </cell>
          <cell r="DE176">
            <v>9</v>
          </cell>
          <cell r="DF176">
            <v>4</v>
          </cell>
          <cell r="DG176">
            <v>6</v>
          </cell>
          <cell r="DH176">
            <v>4</v>
          </cell>
          <cell r="DI176">
            <v>40</v>
          </cell>
          <cell r="DJ176">
            <v>7</v>
          </cell>
          <cell r="DK176">
            <v>6</v>
          </cell>
          <cell r="DL176">
            <v>7</v>
          </cell>
          <cell r="DM176">
            <v>4</v>
          </cell>
          <cell r="DN176">
            <v>9</v>
          </cell>
          <cell r="DO176">
            <v>4</v>
          </cell>
          <cell r="DP176">
            <v>6</v>
          </cell>
          <cell r="DQ176">
            <v>43</v>
          </cell>
          <cell r="DR176">
            <v>5</v>
          </cell>
          <cell r="DS176">
            <v>5</v>
          </cell>
          <cell r="DT176">
            <v>8</v>
          </cell>
          <cell r="DU176">
            <v>7</v>
          </cell>
          <cell r="DV176">
            <v>4</v>
          </cell>
          <cell r="DW176">
            <v>7</v>
          </cell>
          <cell r="DX176">
            <v>4</v>
          </cell>
          <cell r="DY176">
            <v>40</v>
          </cell>
          <cell r="DZ176">
            <v>10</v>
          </cell>
          <cell r="EA176">
            <v>5</v>
          </cell>
          <cell r="EB176">
            <v>5</v>
          </cell>
          <cell r="EC176">
            <v>6</v>
          </cell>
          <cell r="ED176">
            <v>7</v>
          </cell>
          <cell r="EE176">
            <v>7</v>
          </cell>
          <cell r="EF176">
            <v>6</v>
          </cell>
          <cell r="EG176">
            <v>46</v>
          </cell>
          <cell r="EH176">
            <v>4</v>
          </cell>
          <cell r="EI176">
            <v>9</v>
          </cell>
          <cell r="EJ176">
            <v>5</v>
          </cell>
          <cell r="EK176">
            <v>8</v>
          </cell>
          <cell r="EL176">
            <v>6</v>
          </cell>
          <cell r="EM176">
            <v>10</v>
          </cell>
          <cell r="EN176">
            <v>7</v>
          </cell>
          <cell r="EO176">
            <v>49</v>
          </cell>
          <cell r="EP176">
            <v>12</v>
          </cell>
          <cell r="EQ176">
            <v>7</v>
          </cell>
          <cell r="ER176">
            <v>11</v>
          </cell>
          <cell r="ES176">
            <v>4</v>
          </cell>
          <cell r="ET176">
            <v>9</v>
          </cell>
          <cell r="EU176">
            <v>5</v>
          </cell>
          <cell r="EV176">
            <v>10</v>
          </cell>
          <cell r="EW176">
            <v>58</v>
          </cell>
          <cell r="EX176">
            <v>6</v>
          </cell>
          <cell r="EY176">
            <v>17</v>
          </cell>
          <cell r="EZ176">
            <v>9</v>
          </cell>
          <cell r="FE176">
            <v>32</v>
          </cell>
          <cell r="FF176">
            <v>12</v>
          </cell>
          <cell r="FG176">
            <v>6</v>
          </cell>
          <cell r="FH176">
            <v>18</v>
          </cell>
          <cell r="FM176">
            <v>36</v>
          </cell>
          <cell r="FN176">
            <v>9</v>
          </cell>
          <cell r="FO176">
            <v>13</v>
          </cell>
          <cell r="FP176">
            <v>6</v>
          </cell>
          <cell r="FU176">
            <v>28</v>
          </cell>
          <cell r="FV176">
            <v>11</v>
          </cell>
          <cell r="FW176">
            <v>9</v>
          </cell>
          <cell r="FX176">
            <v>13</v>
          </cell>
          <cell r="GC176">
            <v>33</v>
          </cell>
          <cell r="GD176">
            <v>16</v>
          </cell>
          <cell r="GE176">
            <v>10</v>
          </cell>
          <cell r="GF176">
            <v>10</v>
          </cell>
          <cell r="GK176">
            <v>36</v>
          </cell>
          <cell r="GL176">
            <v>8</v>
          </cell>
          <cell r="GM176">
            <v>16</v>
          </cell>
          <cell r="GN176">
            <v>10</v>
          </cell>
          <cell r="GO176">
            <v>10</v>
          </cell>
          <cell r="GP176">
            <v>0</v>
          </cell>
          <cell r="GQ176">
            <v>0</v>
          </cell>
          <cell r="GR176">
            <v>0</v>
          </cell>
          <cell r="GS176">
            <v>44</v>
          </cell>
        </row>
        <row r="177">
          <cell r="A177">
            <v>3210</v>
          </cell>
          <cell r="B177" t="str">
            <v>Richmond Methodist Primary School</v>
          </cell>
          <cell r="E177">
            <v>315</v>
          </cell>
          <cell r="F177">
            <v>330</v>
          </cell>
          <cell r="G177">
            <v>45</v>
          </cell>
          <cell r="H177" t="str">
            <v>Richmondshire 002</v>
          </cell>
          <cell r="I177" t="str">
            <v>North Yorkshire</v>
          </cell>
          <cell r="J177" t="str">
            <v>N/A</v>
          </cell>
          <cell r="K177">
            <v>12</v>
          </cell>
          <cell r="L177">
            <v>0</v>
          </cell>
          <cell r="M177">
            <v>0</v>
          </cell>
          <cell r="N177">
            <v>12</v>
          </cell>
          <cell r="O177">
            <v>3</v>
          </cell>
          <cell r="P177">
            <v>8152626</v>
          </cell>
          <cell r="Q177" t="str">
            <v>Richmond</v>
          </cell>
          <cell r="R177" t="str">
            <v>Mark Ashton</v>
          </cell>
          <cell r="S177">
            <v>217</v>
          </cell>
          <cell r="T177">
            <v>45</v>
          </cell>
          <cell r="U177">
            <v>473</v>
          </cell>
          <cell r="V177">
            <v>46</v>
          </cell>
          <cell r="W177">
            <v>46</v>
          </cell>
          <cell r="X177">
            <v>41</v>
          </cell>
          <cell r="Y177">
            <v>49</v>
          </cell>
          <cell r="Z177">
            <v>41</v>
          </cell>
          <cell r="AA177">
            <v>41</v>
          </cell>
          <cell r="AB177">
            <v>53</v>
          </cell>
          <cell r="AC177">
            <v>37</v>
          </cell>
          <cell r="AD177">
            <v>43</v>
          </cell>
          <cell r="AE177">
            <v>47</v>
          </cell>
          <cell r="AF177">
            <v>45</v>
          </cell>
          <cell r="AG177">
            <v>49</v>
          </cell>
          <cell r="AH177">
            <v>44</v>
          </cell>
          <cell r="AI177">
            <v>45</v>
          </cell>
          <cell r="AJ177">
            <v>49</v>
          </cell>
          <cell r="AK177">
            <v>41</v>
          </cell>
          <cell r="AL177">
            <v>43</v>
          </cell>
          <cell r="AM177">
            <v>48</v>
          </cell>
          <cell r="AN177">
            <v>47</v>
          </cell>
          <cell r="AO177">
            <v>49</v>
          </cell>
          <cell r="AP177">
            <v>44</v>
          </cell>
          <cell r="AQ177">
            <v>43</v>
          </cell>
          <cell r="AR177">
            <v>46</v>
          </cell>
          <cell r="AS177">
            <v>41</v>
          </cell>
          <cell r="AT177">
            <v>43</v>
          </cell>
          <cell r="AU177">
            <v>48</v>
          </cell>
          <cell r="AV177">
            <v>45</v>
          </cell>
          <cell r="AW177">
            <v>48</v>
          </cell>
          <cell r="AX177">
            <v>314</v>
          </cell>
          <cell r="AY177">
            <v>45</v>
          </cell>
          <cell r="AZ177">
            <v>39</v>
          </cell>
          <cell r="BA177">
            <v>48</v>
          </cell>
          <cell r="BB177">
            <v>36</v>
          </cell>
          <cell r="BC177">
            <v>43</v>
          </cell>
          <cell r="BD177">
            <v>47</v>
          </cell>
          <cell r="BE177">
            <v>43</v>
          </cell>
          <cell r="BF177">
            <v>46</v>
          </cell>
          <cell r="BG177">
            <v>43</v>
          </cell>
          <cell r="BH177">
            <v>43</v>
          </cell>
          <cell r="BI177">
            <v>49</v>
          </cell>
          <cell r="BJ177">
            <v>37</v>
          </cell>
          <cell r="BK177">
            <v>43</v>
          </cell>
          <cell r="BL177">
            <v>47</v>
          </cell>
          <cell r="BM177">
            <v>308</v>
          </cell>
          <cell r="BN177">
            <v>33</v>
          </cell>
          <cell r="BO177">
            <v>45</v>
          </cell>
          <cell r="BP177">
            <v>44</v>
          </cell>
          <cell r="BQ177">
            <v>44</v>
          </cell>
          <cell r="BR177">
            <v>55</v>
          </cell>
          <cell r="BS177">
            <v>39</v>
          </cell>
          <cell r="BT177">
            <v>45</v>
          </cell>
          <cell r="BU177">
            <v>305</v>
          </cell>
          <cell r="BV177">
            <v>35</v>
          </cell>
          <cell r="BW177">
            <v>38</v>
          </cell>
          <cell r="BX177">
            <v>45</v>
          </cell>
          <cell r="BY177">
            <v>48</v>
          </cell>
          <cell r="BZ177">
            <v>48</v>
          </cell>
          <cell r="CA177">
            <v>55</v>
          </cell>
          <cell r="CB177">
            <v>40</v>
          </cell>
          <cell r="CC177">
            <v>309</v>
          </cell>
          <cell r="CD177">
            <v>46</v>
          </cell>
          <cell r="CE177">
            <v>36</v>
          </cell>
          <cell r="CF177">
            <v>41</v>
          </cell>
          <cell r="CG177">
            <v>47</v>
          </cell>
          <cell r="CH177">
            <v>46</v>
          </cell>
          <cell r="CI177">
            <v>47</v>
          </cell>
          <cell r="CJ177">
            <v>52</v>
          </cell>
          <cell r="CK177">
            <v>315</v>
          </cell>
          <cell r="CL177">
            <v>43</v>
          </cell>
          <cell r="CM177">
            <v>46</v>
          </cell>
          <cell r="CN177">
            <v>38</v>
          </cell>
          <cell r="CO177">
            <v>43</v>
          </cell>
          <cell r="CP177">
            <v>49</v>
          </cell>
          <cell r="CQ177">
            <v>46</v>
          </cell>
          <cell r="CR177">
            <v>47</v>
          </cell>
          <cell r="CS177">
            <v>312</v>
          </cell>
          <cell r="CT177">
            <v>45</v>
          </cell>
          <cell r="CU177">
            <v>44</v>
          </cell>
          <cell r="CV177">
            <v>46</v>
          </cell>
          <cell r="CW177">
            <v>45</v>
          </cell>
          <cell r="CX177">
            <v>42</v>
          </cell>
          <cell r="CY177">
            <v>51</v>
          </cell>
          <cell r="CZ177">
            <v>44</v>
          </cell>
          <cell r="DA177">
            <v>317</v>
          </cell>
          <cell r="DB177">
            <v>48</v>
          </cell>
          <cell r="DC177">
            <v>43</v>
          </cell>
          <cell r="DD177">
            <v>47</v>
          </cell>
          <cell r="DE177">
            <v>48</v>
          </cell>
          <cell r="DF177">
            <v>45</v>
          </cell>
          <cell r="DG177">
            <v>43</v>
          </cell>
          <cell r="DH177">
            <v>52</v>
          </cell>
          <cell r="DI177">
            <v>326</v>
          </cell>
          <cell r="DJ177">
            <v>45</v>
          </cell>
          <cell r="DK177">
            <v>48</v>
          </cell>
          <cell r="DL177">
            <v>41</v>
          </cell>
          <cell r="DM177">
            <v>45</v>
          </cell>
          <cell r="DN177">
            <v>48</v>
          </cell>
          <cell r="DO177">
            <v>47</v>
          </cell>
          <cell r="DP177">
            <v>42</v>
          </cell>
          <cell r="DQ177">
            <v>316</v>
          </cell>
          <cell r="DR177">
            <v>42</v>
          </cell>
          <cell r="DS177">
            <v>41</v>
          </cell>
          <cell r="DT177">
            <v>42</v>
          </cell>
          <cell r="DU177">
            <v>43</v>
          </cell>
          <cell r="DV177">
            <v>45</v>
          </cell>
          <cell r="DW177">
            <v>47</v>
          </cell>
          <cell r="DX177">
            <v>49</v>
          </cell>
          <cell r="DY177">
            <v>309</v>
          </cell>
          <cell r="DZ177">
            <v>46</v>
          </cell>
          <cell r="EA177">
            <v>40</v>
          </cell>
          <cell r="EB177">
            <v>43</v>
          </cell>
          <cell r="EC177">
            <v>42</v>
          </cell>
          <cell r="ED177">
            <v>45</v>
          </cell>
          <cell r="EE177">
            <v>45</v>
          </cell>
          <cell r="EF177">
            <v>48</v>
          </cell>
          <cell r="EG177">
            <v>309</v>
          </cell>
          <cell r="EH177">
            <v>35</v>
          </cell>
          <cell r="EI177">
            <v>48</v>
          </cell>
          <cell r="EJ177">
            <v>42</v>
          </cell>
          <cell r="EK177">
            <v>42</v>
          </cell>
          <cell r="EL177">
            <v>44</v>
          </cell>
          <cell r="EM177">
            <v>46</v>
          </cell>
          <cell r="EN177">
            <v>45</v>
          </cell>
          <cell r="EO177">
            <v>302</v>
          </cell>
          <cell r="EP177">
            <v>25</v>
          </cell>
          <cell r="EQ177">
            <v>37</v>
          </cell>
          <cell r="ER177">
            <v>49</v>
          </cell>
          <cell r="ES177">
            <v>44</v>
          </cell>
          <cell r="ET177">
            <v>43</v>
          </cell>
          <cell r="EU177">
            <v>45</v>
          </cell>
          <cell r="EV177">
            <v>51</v>
          </cell>
          <cell r="EW177">
            <v>294</v>
          </cell>
          <cell r="EX177">
            <v>32</v>
          </cell>
          <cell r="EY177">
            <v>27</v>
          </cell>
          <cell r="EZ177">
            <v>38</v>
          </cell>
          <cell r="FA177">
            <v>50</v>
          </cell>
          <cell r="FB177">
            <v>43</v>
          </cell>
          <cell r="FC177">
            <v>43</v>
          </cell>
          <cell r="FD177">
            <v>45</v>
          </cell>
          <cell r="FE177">
            <v>278</v>
          </cell>
          <cell r="FF177">
            <v>49</v>
          </cell>
          <cell r="FG177">
            <v>35</v>
          </cell>
          <cell r="FH177">
            <v>29</v>
          </cell>
          <cell r="FI177">
            <v>38</v>
          </cell>
          <cell r="FJ177">
            <v>50</v>
          </cell>
          <cell r="FK177">
            <v>43</v>
          </cell>
          <cell r="FL177">
            <v>46</v>
          </cell>
          <cell r="FM177">
            <v>290</v>
          </cell>
          <cell r="FN177">
            <v>45</v>
          </cell>
          <cell r="FO177">
            <v>47</v>
          </cell>
          <cell r="FP177">
            <v>36</v>
          </cell>
          <cell r="FQ177">
            <v>33</v>
          </cell>
          <cell r="FR177">
            <v>35</v>
          </cell>
          <cell r="FS177">
            <v>47</v>
          </cell>
          <cell r="FT177">
            <v>42</v>
          </cell>
          <cell r="FU177">
            <v>285</v>
          </cell>
          <cell r="FV177">
            <v>23</v>
          </cell>
          <cell r="FW177">
            <v>45</v>
          </cell>
          <cell r="FX177">
            <v>47</v>
          </cell>
          <cell r="FY177">
            <v>35</v>
          </cell>
          <cell r="FZ177">
            <v>32</v>
          </cell>
          <cell r="GA177">
            <v>38</v>
          </cell>
          <cell r="GB177">
            <v>47</v>
          </cell>
          <cell r="GC177">
            <v>267</v>
          </cell>
          <cell r="GD177">
            <v>38</v>
          </cell>
          <cell r="GE177">
            <v>27</v>
          </cell>
          <cell r="GF177">
            <v>42</v>
          </cell>
          <cell r="GG177">
            <v>46</v>
          </cell>
          <cell r="GH177">
            <v>35</v>
          </cell>
          <cell r="GI177">
            <v>32</v>
          </cell>
          <cell r="GJ177">
            <v>38</v>
          </cell>
          <cell r="GK177">
            <v>258</v>
          </cell>
          <cell r="GL177">
            <v>37</v>
          </cell>
          <cell r="GM177">
            <v>38</v>
          </cell>
          <cell r="GN177">
            <v>27</v>
          </cell>
          <cell r="GO177">
            <v>42</v>
          </cell>
          <cell r="GP177">
            <v>46</v>
          </cell>
          <cell r="GQ177">
            <v>35</v>
          </cell>
          <cell r="GR177">
            <v>32</v>
          </cell>
          <cell r="GS177">
            <v>257</v>
          </cell>
        </row>
        <row r="178">
          <cell r="A178">
            <v>3110</v>
          </cell>
          <cell r="B178" t="str">
            <v>Spennithorne Church of England Primary School</v>
          </cell>
          <cell r="E178">
            <v>83</v>
          </cell>
          <cell r="F178">
            <v>83</v>
          </cell>
          <cell r="G178">
            <v>11</v>
          </cell>
          <cell r="H178" t="str">
            <v>Richmondshire 006</v>
          </cell>
          <cell r="I178" t="str">
            <v>North Yorkshire</v>
          </cell>
          <cell r="J178" t="str">
            <v>Leeds Diocese (CE)</v>
          </cell>
          <cell r="K178">
            <v>57</v>
          </cell>
          <cell r="L178">
            <v>0</v>
          </cell>
          <cell r="M178">
            <v>0</v>
          </cell>
          <cell r="N178">
            <v>57</v>
          </cell>
          <cell r="O178">
            <v>14.25</v>
          </cell>
          <cell r="P178">
            <v>8152616</v>
          </cell>
          <cell r="Q178" t="str">
            <v xml:space="preserve">Lower Wensleydale </v>
          </cell>
          <cell r="R178" t="str">
            <v>Mark Ashton</v>
          </cell>
          <cell r="S178">
            <v>22</v>
          </cell>
          <cell r="T178">
            <v>30</v>
          </cell>
          <cell r="U178">
            <v>60</v>
          </cell>
          <cell r="V178">
            <v>10</v>
          </cell>
          <cell r="W178">
            <v>16</v>
          </cell>
          <cell r="X178">
            <v>15</v>
          </cell>
          <cell r="Y178">
            <v>17</v>
          </cell>
          <cell r="Z178">
            <v>13</v>
          </cell>
          <cell r="AA178">
            <v>13</v>
          </cell>
          <cell r="AB178">
            <v>7</v>
          </cell>
          <cell r="AC178">
            <v>10</v>
          </cell>
          <cell r="AD178">
            <v>12</v>
          </cell>
          <cell r="AE178">
            <v>17</v>
          </cell>
          <cell r="AF178">
            <v>13</v>
          </cell>
          <cell r="AG178">
            <v>17</v>
          </cell>
          <cell r="AH178">
            <v>11</v>
          </cell>
          <cell r="AI178">
            <v>13</v>
          </cell>
          <cell r="AJ178">
            <v>14</v>
          </cell>
          <cell r="AK178">
            <v>11</v>
          </cell>
          <cell r="AL178">
            <v>11</v>
          </cell>
          <cell r="AM178">
            <v>15</v>
          </cell>
          <cell r="AN178">
            <v>11</v>
          </cell>
          <cell r="AO178">
            <v>16</v>
          </cell>
          <cell r="AP178">
            <v>10</v>
          </cell>
          <cell r="AQ178">
            <v>17</v>
          </cell>
          <cell r="AR178">
            <v>13</v>
          </cell>
          <cell r="AS178">
            <v>11</v>
          </cell>
          <cell r="AT178">
            <v>11</v>
          </cell>
          <cell r="AU178">
            <v>15</v>
          </cell>
          <cell r="AV178">
            <v>10</v>
          </cell>
          <cell r="AW178">
            <v>16</v>
          </cell>
          <cell r="AX178">
            <v>93</v>
          </cell>
          <cell r="AY178">
            <v>6</v>
          </cell>
          <cell r="AZ178">
            <v>18</v>
          </cell>
          <cell r="BA178">
            <v>10</v>
          </cell>
          <cell r="BB178">
            <v>10</v>
          </cell>
          <cell r="BC178">
            <v>9</v>
          </cell>
          <cell r="BD178">
            <v>12</v>
          </cell>
          <cell r="BE178">
            <v>10</v>
          </cell>
          <cell r="BF178">
            <v>11</v>
          </cell>
          <cell r="BG178">
            <v>4</v>
          </cell>
          <cell r="BH178">
            <v>17</v>
          </cell>
          <cell r="BI178">
            <v>10</v>
          </cell>
          <cell r="BJ178">
            <v>10</v>
          </cell>
          <cell r="BK178">
            <v>7</v>
          </cell>
          <cell r="BL178">
            <v>12</v>
          </cell>
          <cell r="BM178">
            <v>71</v>
          </cell>
          <cell r="BN178">
            <v>14</v>
          </cell>
          <cell r="BO178">
            <v>12</v>
          </cell>
          <cell r="BP178">
            <v>4</v>
          </cell>
          <cell r="BQ178">
            <v>16</v>
          </cell>
          <cell r="BR178">
            <v>11</v>
          </cell>
          <cell r="BS178">
            <v>11</v>
          </cell>
          <cell r="BT178">
            <v>8</v>
          </cell>
          <cell r="BU178">
            <v>76</v>
          </cell>
          <cell r="BV178">
            <v>3</v>
          </cell>
          <cell r="BW178">
            <v>13</v>
          </cell>
          <cell r="BX178">
            <v>13</v>
          </cell>
          <cell r="BY178">
            <v>3</v>
          </cell>
          <cell r="BZ178">
            <v>16</v>
          </cell>
          <cell r="CA178">
            <v>10</v>
          </cell>
          <cell r="CB178">
            <v>10</v>
          </cell>
          <cell r="CC178">
            <v>68</v>
          </cell>
          <cell r="CD178">
            <v>7</v>
          </cell>
          <cell r="CE178">
            <v>4</v>
          </cell>
          <cell r="CF178">
            <v>12</v>
          </cell>
          <cell r="CG178">
            <v>12</v>
          </cell>
          <cell r="CH178">
            <v>3</v>
          </cell>
          <cell r="CI178">
            <v>15</v>
          </cell>
          <cell r="CJ178">
            <v>10</v>
          </cell>
          <cell r="CK178">
            <v>63</v>
          </cell>
          <cell r="CL178">
            <v>6</v>
          </cell>
          <cell r="CM178">
            <v>10</v>
          </cell>
          <cell r="CN178">
            <v>2</v>
          </cell>
          <cell r="CO178">
            <v>6</v>
          </cell>
          <cell r="CP178">
            <v>12</v>
          </cell>
          <cell r="CQ178">
            <v>3</v>
          </cell>
          <cell r="CR178">
            <v>15</v>
          </cell>
          <cell r="CS178">
            <v>54</v>
          </cell>
          <cell r="CT178">
            <v>4</v>
          </cell>
          <cell r="CU178">
            <v>6</v>
          </cell>
          <cell r="CV178">
            <v>9</v>
          </cell>
          <cell r="CW178">
            <v>2</v>
          </cell>
          <cell r="CX178">
            <v>6</v>
          </cell>
          <cell r="CY178">
            <v>10</v>
          </cell>
          <cell r="CZ178">
            <v>4</v>
          </cell>
          <cell r="DA178">
            <v>41</v>
          </cell>
          <cell r="DB178">
            <v>3</v>
          </cell>
          <cell r="DC178">
            <v>4</v>
          </cell>
          <cell r="DD178">
            <v>6</v>
          </cell>
          <cell r="DE178">
            <v>9</v>
          </cell>
          <cell r="DF178">
            <v>1</v>
          </cell>
          <cell r="DG178">
            <v>5</v>
          </cell>
          <cell r="DH178">
            <v>10</v>
          </cell>
          <cell r="DI178">
            <v>38</v>
          </cell>
          <cell r="DJ178">
            <v>3</v>
          </cell>
          <cell r="DK178">
            <v>2</v>
          </cell>
          <cell r="DL178">
            <v>4</v>
          </cell>
          <cell r="DM178">
            <v>7</v>
          </cell>
          <cell r="DN178">
            <v>9</v>
          </cell>
          <cell r="DO178">
            <v>1</v>
          </cell>
          <cell r="DP178">
            <v>5</v>
          </cell>
          <cell r="DQ178">
            <v>31</v>
          </cell>
          <cell r="DR178">
            <v>7</v>
          </cell>
          <cell r="DS178">
            <v>3</v>
          </cell>
          <cell r="DT178">
            <v>2</v>
          </cell>
          <cell r="DU178">
            <v>5</v>
          </cell>
          <cell r="DV178">
            <v>7</v>
          </cell>
          <cell r="DW178">
            <v>9</v>
          </cell>
          <cell r="DX178">
            <v>2</v>
          </cell>
          <cell r="DY178">
            <v>35</v>
          </cell>
          <cell r="DZ178">
            <v>5</v>
          </cell>
          <cell r="EA178">
            <v>8</v>
          </cell>
          <cell r="EB178">
            <v>4</v>
          </cell>
          <cell r="EC178">
            <v>3</v>
          </cell>
          <cell r="ED178">
            <v>4</v>
          </cell>
          <cell r="EE178">
            <v>8</v>
          </cell>
          <cell r="EF178">
            <v>9</v>
          </cell>
          <cell r="EG178">
            <v>41</v>
          </cell>
          <cell r="EH178">
            <v>5</v>
          </cell>
          <cell r="EI178">
            <v>5</v>
          </cell>
          <cell r="EJ178">
            <v>7</v>
          </cell>
          <cell r="EK178">
            <v>5</v>
          </cell>
          <cell r="EL178">
            <v>4</v>
          </cell>
          <cell r="EM178">
            <v>4</v>
          </cell>
          <cell r="EN178">
            <v>8</v>
          </cell>
          <cell r="EO178">
            <v>38</v>
          </cell>
          <cell r="EP178">
            <v>4</v>
          </cell>
          <cell r="EQ178">
            <v>3</v>
          </cell>
          <cell r="ER178">
            <v>3</v>
          </cell>
          <cell r="ES178">
            <v>5</v>
          </cell>
          <cell r="ET178">
            <v>4</v>
          </cell>
          <cell r="EU178">
            <v>4</v>
          </cell>
          <cell r="EV178">
            <v>4</v>
          </cell>
          <cell r="EW178">
            <v>27</v>
          </cell>
          <cell r="EX178">
            <v>8</v>
          </cell>
          <cell r="EY178">
            <v>5</v>
          </cell>
          <cell r="EZ178">
            <v>3</v>
          </cell>
          <cell r="FA178">
            <v>4</v>
          </cell>
          <cell r="FB178">
            <v>5</v>
          </cell>
          <cell r="FC178">
            <v>4</v>
          </cell>
          <cell r="FD178">
            <v>4</v>
          </cell>
          <cell r="FE178">
            <v>33</v>
          </cell>
          <cell r="FF178">
            <v>3</v>
          </cell>
          <cell r="FG178">
            <v>8</v>
          </cell>
          <cell r="FH178">
            <v>5</v>
          </cell>
          <cell r="FI178">
            <v>3</v>
          </cell>
          <cell r="FJ178">
            <v>4</v>
          </cell>
          <cell r="FK178">
            <v>5</v>
          </cell>
          <cell r="FL178">
            <v>4</v>
          </cell>
          <cell r="FM178">
            <v>32</v>
          </cell>
          <cell r="FN178">
            <v>10</v>
          </cell>
          <cell r="FO178">
            <v>4</v>
          </cell>
          <cell r="FP178">
            <v>8</v>
          </cell>
          <cell r="FQ178">
            <v>5</v>
          </cell>
          <cell r="FR178">
            <v>3</v>
          </cell>
          <cell r="FS178">
            <v>4</v>
          </cell>
          <cell r="FT178">
            <v>5</v>
          </cell>
          <cell r="FU178">
            <v>39</v>
          </cell>
          <cell r="FV178">
            <v>9</v>
          </cell>
          <cell r="FW178">
            <v>10</v>
          </cell>
          <cell r="FX178">
            <v>4</v>
          </cell>
          <cell r="FY178">
            <v>7</v>
          </cell>
          <cell r="FZ178">
            <v>5</v>
          </cell>
          <cell r="GA178">
            <v>3</v>
          </cell>
          <cell r="GB178">
            <v>4</v>
          </cell>
          <cell r="GC178">
            <v>42</v>
          </cell>
          <cell r="GD178">
            <v>12</v>
          </cell>
          <cell r="GE178">
            <v>9</v>
          </cell>
          <cell r="GF178">
            <v>11</v>
          </cell>
          <cell r="GG178">
            <v>5</v>
          </cell>
          <cell r="GH178">
            <v>7</v>
          </cell>
          <cell r="GI178">
            <v>5</v>
          </cell>
          <cell r="GJ178">
            <v>3</v>
          </cell>
          <cell r="GK178">
            <v>52</v>
          </cell>
          <cell r="GL178">
            <v>8</v>
          </cell>
          <cell r="GM178">
            <v>12</v>
          </cell>
          <cell r="GN178">
            <v>9</v>
          </cell>
          <cell r="GO178">
            <v>11</v>
          </cell>
          <cell r="GP178">
            <v>5</v>
          </cell>
          <cell r="GQ178">
            <v>7</v>
          </cell>
          <cell r="GR178">
            <v>5</v>
          </cell>
          <cell r="GS178">
            <v>57</v>
          </cell>
        </row>
        <row r="179">
          <cell r="A179">
            <v>3614</v>
          </cell>
          <cell r="B179" t="str">
            <v>St Mary's Catholic Primary School - a Catholic voluntary academy</v>
          </cell>
          <cell r="D179" t="str">
            <v>Academy</v>
          </cell>
          <cell r="E179">
            <v>202</v>
          </cell>
          <cell r="F179">
            <v>202</v>
          </cell>
          <cell r="G179">
            <v>28</v>
          </cell>
          <cell r="H179" t="str">
            <v>Richmondshire 002</v>
          </cell>
          <cell r="I179" t="str">
            <v>North Yorkshire</v>
          </cell>
          <cell r="J179" t="str">
            <v>Middlesbrough</v>
          </cell>
          <cell r="K179">
            <v>0</v>
          </cell>
          <cell r="L179">
            <v>0</v>
          </cell>
          <cell r="M179">
            <v>0</v>
          </cell>
          <cell r="N179">
            <v>0</v>
          </cell>
          <cell r="O179">
            <v>0</v>
          </cell>
          <cell r="P179">
            <v>8152626</v>
          </cell>
          <cell r="Q179" t="str">
            <v>Richmond</v>
          </cell>
          <cell r="R179" t="str">
            <v>Mark Ashton</v>
          </cell>
          <cell r="S179">
            <v>0</v>
          </cell>
          <cell r="T179">
            <v>153</v>
          </cell>
          <cell r="U179">
            <v>0</v>
          </cell>
          <cell r="V179">
            <v>25</v>
          </cell>
          <cell r="W179">
            <v>29</v>
          </cell>
          <cell r="X179">
            <v>21</v>
          </cell>
          <cell r="Y179">
            <v>26</v>
          </cell>
          <cell r="Z179">
            <v>31</v>
          </cell>
          <cell r="AA179">
            <v>26</v>
          </cell>
          <cell r="AB179">
            <v>32</v>
          </cell>
          <cell r="AC179">
            <v>17</v>
          </cell>
          <cell r="AD179">
            <v>27</v>
          </cell>
          <cell r="AE179">
            <v>30</v>
          </cell>
          <cell r="AF179">
            <v>26</v>
          </cell>
          <cell r="AG179">
            <v>28</v>
          </cell>
          <cell r="AH179">
            <v>29</v>
          </cell>
          <cell r="AI179">
            <v>28</v>
          </cell>
          <cell r="AJ179">
            <v>25</v>
          </cell>
          <cell r="AK179">
            <v>21</v>
          </cell>
          <cell r="AL179">
            <v>31</v>
          </cell>
          <cell r="AM179">
            <v>29</v>
          </cell>
          <cell r="AN179">
            <v>28</v>
          </cell>
          <cell r="AO179">
            <v>26</v>
          </cell>
          <cell r="AP179">
            <v>29</v>
          </cell>
          <cell r="AQ179">
            <v>27</v>
          </cell>
          <cell r="AR179">
            <v>26</v>
          </cell>
          <cell r="AS179">
            <v>22</v>
          </cell>
          <cell r="AT179">
            <v>33</v>
          </cell>
          <cell r="AU179">
            <v>30</v>
          </cell>
          <cell r="AV179">
            <v>29</v>
          </cell>
          <cell r="AW179">
            <v>26</v>
          </cell>
          <cell r="AX179">
            <v>193</v>
          </cell>
          <cell r="AY179">
            <v>26</v>
          </cell>
          <cell r="AZ179">
            <v>28</v>
          </cell>
          <cell r="BA179">
            <v>27</v>
          </cell>
          <cell r="BB179">
            <v>22</v>
          </cell>
          <cell r="BC179">
            <v>31</v>
          </cell>
          <cell r="BD179">
            <v>30</v>
          </cell>
          <cell r="BE179">
            <v>29</v>
          </cell>
          <cell r="BF179">
            <v>16</v>
          </cell>
          <cell r="BG179">
            <v>21</v>
          </cell>
          <cell r="BH179">
            <v>26</v>
          </cell>
          <cell r="BI179">
            <v>27</v>
          </cell>
          <cell r="BJ179">
            <v>19</v>
          </cell>
          <cell r="BK179">
            <v>28</v>
          </cell>
          <cell r="BL179">
            <v>30</v>
          </cell>
          <cell r="BM179">
            <v>167</v>
          </cell>
          <cell r="BN179">
            <v>19</v>
          </cell>
          <cell r="BO179">
            <v>19</v>
          </cell>
          <cell r="BP179">
            <v>19</v>
          </cell>
          <cell r="BQ179">
            <v>29</v>
          </cell>
          <cell r="BR179">
            <v>24</v>
          </cell>
          <cell r="BS179">
            <v>22</v>
          </cell>
          <cell r="BT179">
            <v>30</v>
          </cell>
          <cell r="BU179">
            <v>162</v>
          </cell>
          <cell r="BV179">
            <v>17</v>
          </cell>
          <cell r="BW179">
            <v>19</v>
          </cell>
          <cell r="BX179">
            <v>20</v>
          </cell>
          <cell r="BY179">
            <v>19</v>
          </cell>
          <cell r="BZ179">
            <v>27</v>
          </cell>
          <cell r="CA179">
            <v>26</v>
          </cell>
          <cell r="CB179">
            <v>20</v>
          </cell>
          <cell r="CC179">
            <v>148</v>
          </cell>
          <cell r="CD179">
            <v>20</v>
          </cell>
          <cell r="CE179">
            <v>19</v>
          </cell>
          <cell r="CF179">
            <v>20</v>
          </cell>
          <cell r="CG179">
            <v>19</v>
          </cell>
          <cell r="CH179">
            <v>19</v>
          </cell>
          <cell r="CI179">
            <v>26</v>
          </cell>
          <cell r="CJ179">
            <v>29</v>
          </cell>
          <cell r="CK179">
            <v>152</v>
          </cell>
          <cell r="CL179">
            <v>21</v>
          </cell>
          <cell r="CM179">
            <v>23</v>
          </cell>
          <cell r="CN179">
            <v>23</v>
          </cell>
          <cell r="CO179">
            <v>20</v>
          </cell>
          <cell r="CP179">
            <v>25</v>
          </cell>
          <cell r="CQ179">
            <v>23</v>
          </cell>
          <cell r="CR179">
            <v>26</v>
          </cell>
          <cell r="CS179">
            <v>161</v>
          </cell>
          <cell r="CT179">
            <v>20</v>
          </cell>
          <cell r="CU179">
            <v>24</v>
          </cell>
          <cell r="CV179">
            <v>22</v>
          </cell>
          <cell r="CW179">
            <v>24</v>
          </cell>
          <cell r="CX179">
            <v>19</v>
          </cell>
          <cell r="CY179">
            <v>23</v>
          </cell>
          <cell r="CZ179">
            <v>23</v>
          </cell>
          <cell r="DA179">
            <v>155</v>
          </cell>
          <cell r="DB179">
            <v>20</v>
          </cell>
          <cell r="DC179">
            <v>28</v>
          </cell>
          <cell r="DD179">
            <v>28</v>
          </cell>
          <cell r="DE179">
            <v>19</v>
          </cell>
          <cell r="DF179">
            <v>24</v>
          </cell>
          <cell r="DG179">
            <v>25</v>
          </cell>
          <cell r="DH179">
            <v>22</v>
          </cell>
          <cell r="DI179">
            <v>166</v>
          </cell>
          <cell r="DJ179">
            <v>20</v>
          </cell>
          <cell r="DK179">
            <v>21</v>
          </cell>
          <cell r="DL179">
            <v>28</v>
          </cell>
          <cell r="DM179">
            <v>29</v>
          </cell>
          <cell r="DN179">
            <v>18</v>
          </cell>
          <cell r="DO179">
            <v>26</v>
          </cell>
          <cell r="DP179">
            <v>23</v>
          </cell>
          <cell r="DQ179">
            <v>165</v>
          </cell>
          <cell r="DR179">
            <v>16</v>
          </cell>
          <cell r="DS179">
            <v>25</v>
          </cell>
          <cell r="DT179">
            <v>25</v>
          </cell>
          <cell r="DU179">
            <v>26</v>
          </cell>
          <cell r="DV179">
            <v>31</v>
          </cell>
          <cell r="DW179">
            <v>22</v>
          </cell>
          <cell r="DX179">
            <v>28</v>
          </cell>
          <cell r="DY179">
            <v>173</v>
          </cell>
          <cell r="DZ179">
            <v>23</v>
          </cell>
          <cell r="EA179">
            <v>24</v>
          </cell>
          <cell r="EB179">
            <v>24</v>
          </cell>
          <cell r="EC179">
            <v>28</v>
          </cell>
          <cell r="ED179">
            <v>28</v>
          </cell>
          <cell r="EE179">
            <v>32</v>
          </cell>
          <cell r="EF179">
            <v>24</v>
          </cell>
          <cell r="EG179">
            <v>183</v>
          </cell>
          <cell r="EH179">
            <v>14</v>
          </cell>
          <cell r="EI179">
            <v>22</v>
          </cell>
          <cell r="EJ179">
            <v>26</v>
          </cell>
          <cell r="EK179">
            <v>25</v>
          </cell>
          <cell r="EL179">
            <v>29</v>
          </cell>
          <cell r="EM179">
            <v>25</v>
          </cell>
          <cell r="EN179">
            <v>32</v>
          </cell>
          <cell r="EO179">
            <v>173</v>
          </cell>
          <cell r="EP179">
            <v>16</v>
          </cell>
          <cell r="EQ179">
            <v>13</v>
          </cell>
          <cell r="ER179">
            <v>29</v>
          </cell>
          <cell r="ES179">
            <v>28</v>
          </cell>
          <cell r="ET179">
            <v>22</v>
          </cell>
          <cell r="EU179">
            <v>31</v>
          </cell>
          <cell r="EV179">
            <v>26</v>
          </cell>
          <cell r="EW179">
            <v>165</v>
          </cell>
          <cell r="EX179">
            <v>21</v>
          </cell>
          <cell r="EY179">
            <v>16</v>
          </cell>
          <cell r="EZ179">
            <v>12</v>
          </cell>
          <cell r="FA179">
            <v>25</v>
          </cell>
          <cell r="FB179">
            <v>29</v>
          </cell>
          <cell r="FC179">
            <v>21</v>
          </cell>
          <cell r="FD179">
            <v>31</v>
          </cell>
          <cell r="FE179">
            <v>155</v>
          </cell>
          <cell r="FF179">
            <v>23</v>
          </cell>
          <cell r="FG179">
            <v>24</v>
          </cell>
          <cell r="FH179">
            <v>15</v>
          </cell>
          <cell r="FI179">
            <v>15</v>
          </cell>
          <cell r="FJ179">
            <v>24</v>
          </cell>
          <cell r="FK179">
            <v>30</v>
          </cell>
          <cell r="FL179">
            <v>22</v>
          </cell>
          <cell r="FM179">
            <v>153</v>
          </cell>
          <cell r="FN179">
            <v>18</v>
          </cell>
          <cell r="FO179">
            <v>30</v>
          </cell>
          <cell r="FP179">
            <v>25</v>
          </cell>
          <cell r="FQ179">
            <v>19</v>
          </cell>
          <cell r="FR179">
            <v>21</v>
          </cell>
          <cell r="FS179">
            <v>24</v>
          </cell>
          <cell r="FT179">
            <v>31</v>
          </cell>
          <cell r="FU179">
            <v>168</v>
          </cell>
          <cell r="FV179">
            <v>20</v>
          </cell>
          <cell r="FW179">
            <v>17</v>
          </cell>
          <cell r="FX179">
            <v>31</v>
          </cell>
          <cell r="FY179">
            <v>28</v>
          </cell>
          <cell r="FZ179">
            <v>18</v>
          </cell>
          <cell r="GA179">
            <v>24</v>
          </cell>
          <cell r="GB179">
            <v>25</v>
          </cell>
          <cell r="GC179">
            <v>163</v>
          </cell>
          <cell r="GD179">
            <v>20</v>
          </cell>
          <cell r="GE179">
            <v>20</v>
          </cell>
          <cell r="GF179">
            <v>21</v>
          </cell>
          <cell r="GG179">
            <v>29</v>
          </cell>
          <cell r="GH179">
            <v>24</v>
          </cell>
          <cell r="GI179">
            <v>20</v>
          </cell>
          <cell r="GJ179">
            <v>22</v>
          </cell>
          <cell r="GK179">
            <v>156</v>
          </cell>
          <cell r="GL179">
            <v>20</v>
          </cell>
          <cell r="GM179">
            <v>20</v>
          </cell>
          <cell r="GN179">
            <v>20</v>
          </cell>
          <cell r="GO179">
            <v>21</v>
          </cell>
          <cell r="GP179">
            <v>29</v>
          </cell>
          <cell r="GQ179">
            <v>24</v>
          </cell>
          <cell r="GR179">
            <v>20</v>
          </cell>
          <cell r="GS179">
            <v>154</v>
          </cell>
        </row>
        <row r="180">
          <cell r="A180">
            <v>3034</v>
          </cell>
          <cell r="B180" t="str">
            <v>Eppleby Forcett Church of England Primary School</v>
          </cell>
          <cell r="D180" t="str">
            <v>Academy</v>
          </cell>
          <cell r="E180">
            <v>30</v>
          </cell>
          <cell r="F180">
            <v>30</v>
          </cell>
          <cell r="G180">
            <v>4</v>
          </cell>
          <cell r="H180" t="str">
            <v>Richmondshire 001</v>
          </cell>
          <cell r="I180" t="str">
            <v>North Yorkshire</v>
          </cell>
          <cell r="J180" t="str">
            <v>Leeds Diocese (CE)</v>
          </cell>
          <cell r="K180">
            <v>15</v>
          </cell>
          <cell r="L180">
            <v>0</v>
          </cell>
          <cell r="M180">
            <v>0</v>
          </cell>
          <cell r="N180">
            <v>15</v>
          </cell>
          <cell r="O180">
            <v>3.75</v>
          </cell>
          <cell r="P180">
            <v>8152627</v>
          </cell>
          <cell r="Q180" t="str">
            <v>Richmond outer area north</v>
          </cell>
          <cell r="R180" t="str">
            <v>Mark Ashton</v>
          </cell>
          <cell r="S180">
            <v>31</v>
          </cell>
          <cell r="T180">
            <v>8</v>
          </cell>
          <cell r="U180">
            <v>42</v>
          </cell>
          <cell r="V180">
            <v>7</v>
          </cell>
          <cell r="W180">
            <v>2</v>
          </cell>
          <cell r="X180">
            <v>11</v>
          </cell>
          <cell r="Y180">
            <v>11</v>
          </cell>
          <cell r="Z180">
            <v>3</v>
          </cell>
          <cell r="AA180">
            <v>4</v>
          </cell>
          <cell r="AB180">
            <v>3</v>
          </cell>
          <cell r="AC180">
            <v>8</v>
          </cell>
          <cell r="AD180">
            <v>6</v>
          </cell>
          <cell r="AE180">
            <v>2</v>
          </cell>
          <cell r="AF180">
            <v>9</v>
          </cell>
          <cell r="AG180">
            <v>11</v>
          </cell>
          <cell r="AH180">
            <v>3</v>
          </cell>
          <cell r="AI180">
            <v>4</v>
          </cell>
          <cell r="AJ180">
            <v>3</v>
          </cell>
          <cell r="AK180">
            <v>8</v>
          </cell>
          <cell r="AL180">
            <v>7</v>
          </cell>
          <cell r="AM180">
            <v>2</v>
          </cell>
          <cell r="AN180">
            <v>11</v>
          </cell>
          <cell r="AO180">
            <v>13</v>
          </cell>
          <cell r="AP180">
            <v>3</v>
          </cell>
          <cell r="AQ180">
            <v>3</v>
          </cell>
          <cell r="AR180">
            <v>3</v>
          </cell>
          <cell r="AS180">
            <v>8</v>
          </cell>
          <cell r="AT180">
            <v>7</v>
          </cell>
          <cell r="AU180">
            <v>2</v>
          </cell>
          <cell r="AV180">
            <v>10</v>
          </cell>
          <cell r="AW180">
            <v>15</v>
          </cell>
          <cell r="AX180">
            <v>48</v>
          </cell>
          <cell r="AY180">
            <v>11</v>
          </cell>
          <cell r="AZ180">
            <v>3</v>
          </cell>
          <cell r="BA180">
            <v>4</v>
          </cell>
          <cell r="BB180">
            <v>7</v>
          </cell>
          <cell r="BC180">
            <v>6</v>
          </cell>
          <cell r="BD180">
            <v>2</v>
          </cell>
          <cell r="BE180">
            <v>8</v>
          </cell>
          <cell r="BF180">
            <v>1</v>
          </cell>
          <cell r="BG180">
            <v>11</v>
          </cell>
          <cell r="BH180">
            <v>4</v>
          </cell>
          <cell r="BI180">
            <v>4</v>
          </cell>
          <cell r="BJ180">
            <v>6</v>
          </cell>
          <cell r="BK180">
            <v>7</v>
          </cell>
          <cell r="BL180">
            <v>2</v>
          </cell>
          <cell r="BM180">
            <v>35</v>
          </cell>
          <cell r="BN180">
            <v>3</v>
          </cell>
          <cell r="BO180">
            <v>4</v>
          </cell>
          <cell r="BP180">
            <v>12</v>
          </cell>
          <cell r="BQ180">
            <v>4</v>
          </cell>
          <cell r="BR180">
            <v>4</v>
          </cell>
          <cell r="BS180">
            <v>6</v>
          </cell>
          <cell r="BT180">
            <v>6</v>
          </cell>
          <cell r="BU180">
            <v>39</v>
          </cell>
          <cell r="BV180">
            <v>3</v>
          </cell>
          <cell r="BW180">
            <v>3</v>
          </cell>
          <cell r="BX180">
            <v>3</v>
          </cell>
          <cell r="BY180">
            <v>12</v>
          </cell>
          <cell r="BZ180">
            <v>4</v>
          </cell>
          <cell r="CA180">
            <v>3</v>
          </cell>
          <cell r="CB180">
            <v>6</v>
          </cell>
          <cell r="CC180">
            <v>34</v>
          </cell>
          <cell r="CD180">
            <v>4</v>
          </cell>
          <cell r="CE180">
            <v>2</v>
          </cell>
          <cell r="CF180">
            <v>3</v>
          </cell>
          <cell r="CG180">
            <v>2</v>
          </cell>
          <cell r="CH180">
            <v>11</v>
          </cell>
          <cell r="CI180">
            <v>3</v>
          </cell>
          <cell r="CJ180">
            <v>3</v>
          </cell>
          <cell r="CK180">
            <v>28</v>
          </cell>
          <cell r="CL180">
            <v>1</v>
          </cell>
          <cell r="CM180">
            <v>4</v>
          </cell>
          <cell r="CN180">
            <v>2</v>
          </cell>
          <cell r="CO180">
            <v>4</v>
          </cell>
          <cell r="CP180">
            <v>2</v>
          </cell>
          <cell r="CQ180">
            <v>10</v>
          </cell>
          <cell r="CR180">
            <v>2</v>
          </cell>
          <cell r="CS180">
            <v>25</v>
          </cell>
          <cell r="CT180">
            <v>4</v>
          </cell>
          <cell r="CU180">
            <v>0</v>
          </cell>
          <cell r="CV180">
            <v>5</v>
          </cell>
          <cell r="CW180">
            <v>2</v>
          </cell>
          <cell r="CX180">
            <v>3</v>
          </cell>
          <cell r="CY180">
            <v>2</v>
          </cell>
          <cell r="CZ180">
            <v>10</v>
          </cell>
          <cell r="DA180">
            <v>26</v>
          </cell>
          <cell r="DB180">
            <v>7</v>
          </cell>
          <cell r="DC180">
            <v>5</v>
          </cell>
          <cell r="DD180">
            <v>0</v>
          </cell>
          <cell r="DE180">
            <v>4</v>
          </cell>
          <cell r="DF180">
            <v>2</v>
          </cell>
          <cell r="DG180">
            <v>3</v>
          </cell>
          <cell r="DH180">
            <v>2</v>
          </cell>
          <cell r="DI180">
            <v>23</v>
          </cell>
          <cell r="DJ180">
            <v>6</v>
          </cell>
          <cell r="DK180">
            <v>7</v>
          </cell>
          <cell r="DL180">
            <v>5</v>
          </cell>
          <cell r="DM180">
            <v>0</v>
          </cell>
          <cell r="DN180">
            <v>4</v>
          </cell>
          <cell r="DO180">
            <v>2</v>
          </cell>
          <cell r="DP180">
            <v>3</v>
          </cell>
          <cell r="DQ180">
            <v>27</v>
          </cell>
          <cell r="DR180">
            <v>7</v>
          </cell>
          <cell r="DS180">
            <v>7</v>
          </cell>
          <cell r="DT180">
            <v>7</v>
          </cell>
          <cell r="DU180">
            <v>5</v>
          </cell>
          <cell r="DV180">
            <v>0</v>
          </cell>
          <cell r="DW180">
            <v>5</v>
          </cell>
          <cell r="DX180">
            <v>2</v>
          </cell>
          <cell r="DY180">
            <v>33</v>
          </cell>
          <cell r="DZ180">
            <v>7</v>
          </cell>
          <cell r="EA180">
            <v>6</v>
          </cell>
          <cell r="EB180">
            <v>7</v>
          </cell>
          <cell r="EC180">
            <v>5</v>
          </cell>
          <cell r="ED180">
            <v>4</v>
          </cell>
          <cell r="EE180">
            <v>0</v>
          </cell>
          <cell r="EF180">
            <v>5</v>
          </cell>
          <cell r="EG180">
            <v>34</v>
          </cell>
          <cell r="EH180">
            <v>8</v>
          </cell>
          <cell r="EI180">
            <v>6</v>
          </cell>
          <cell r="EJ180">
            <v>5</v>
          </cell>
          <cell r="EK180">
            <v>7</v>
          </cell>
          <cell r="EL180">
            <v>4</v>
          </cell>
          <cell r="EM180">
            <v>5</v>
          </cell>
          <cell r="EN180">
            <v>0</v>
          </cell>
          <cell r="EO180">
            <v>35</v>
          </cell>
          <cell r="EP180">
            <v>7</v>
          </cell>
          <cell r="EQ180">
            <v>7</v>
          </cell>
          <cell r="ER180">
            <v>6</v>
          </cell>
          <cell r="ES180">
            <v>6</v>
          </cell>
          <cell r="ET180">
            <v>8</v>
          </cell>
          <cell r="EU180">
            <v>3</v>
          </cell>
          <cell r="EV180">
            <v>6</v>
          </cell>
          <cell r="EW180">
            <v>43</v>
          </cell>
          <cell r="EX180">
            <v>4</v>
          </cell>
          <cell r="EY180">
            <v>7</v>
          </cell>
          <cell r="EZ180">
            <v>7</v>
          </cell>
          <cell r="FA180">
            <v>6</v>
          </cell>
          <cell r="FB180">
            <v>6</v>
          </cell>
          <cell r="FC180">
            <v>7</v>
          </cell>
          <cell r="FD180">
            <v>3</v>
          </cell>
          <cell r="FE180">
            <v>40</v>
          </cell>
          <cell r="FF180">
            <v>6</v>
          </cell>
          <cell r="FG180">
            <v>4</v>
          </cell>
          <cell r="FH180">
            <v>6</v>
          </cell>
          <cell r="FI180">
            <v>7</v>
          </cell>
          <cell r="FJ180">
            <v>5</v>
          </cell>
          <cell r="FK180">
            <v>6</v>
          </cell>
          <cell r="FL180">
            <v>5</v>
          </cell>
          <cell r="FM180">
            <v>39</v>
          </cell>
          <cell r="FN180">
            <v>5</v>
          </cell>
          <cell r="FO180">
            <v>7</v>
          </cell>
          <cell r="FP180">
            <v>4</v>
          </cell>
          <cell r="FQ180">
            <v>6</v>
          </cell>
          <cell r="FR180">
            <v>6</v>
          </cell>
          <cell r="FS180">
            <v>5</v>
          </cell>
          <cell r="FT180">
            <v>6</v>
          </cell>
          <cell r="FU180">
            <v>39</v>
          </cell>
          <cell r="FV180">
            <v>4</v>
          </cell>
          <cell r="FW180">
            <v>5</v>
          </cell>
          <cell r="FX180">
            <v>6</v>
          </cell>
          <cell r="FY180">
            <v>4</v>
          </cell>
          <cell r="FZ180">
            <v>6</v>
          </cell>
          <cell r="GA180">
            <v>6</v>
          </cell>
          <cell r="GB180">
            <v>5</v>
          </cell>
          <cell r="GC180">
            <v>36</v>
          </cell>
          <cell r="GD180">
            <v>7</v>
          </cell>
          <cell r="GE180">
            <v>4</v>
          </cell>
          <cell r="GF180">
            <v>5</v>
          </cell>
          <cell r="GG180">
            <v>6</v>
          </cell>
          <cell r="GH180">
            <v>4</v>
          </cell>
          <cell r="GI180">
            <v>7</v>
          </cell>
          <cell r="GJ180">
            <v>6</v>
          </cell>
          <cell r="GK180">
            <v>39</v>
          </cell>
          <cell r="GL180">
            <v>7</v>
          </cell>
          <cell r="GM180">
            <v>7</v>
          </cell>
          <cell r="GN180">
            <v>4</v>
          </cell>
          <cell r="GO180">
            <v>5</v>
          </cell>
          <cell r="GP180">
            <v>6</v>
          </cell>
          <cell r="GQ180">
            <v>4</v>
          </cell>
          <cell r="GR180">
            <v>7</v>
          </cell>
          <cell r="GS180">
            <v>40</v>
          </cell>
        </row>
        <row r="181">
          <cell r="A181">
            <v>3079</v>
          </cell>
          <cell r="B181" t="str">
            <v>Middleton Tyas Church of England Primary School</v>
          </cell>
          <cell r="D181" t="str">
            <v>Academy</v>
          </cell>
          <cell r="E181">
            <v>154</v>
          </cell>
          <cell r="F181">
            <v>172</v>
          </cell>
          <cell r="G181">
            <v>22</v>
          </cell>
          <cell r="H181" t="str">
            <v>Richmondshire 001</v>
          </cell>
          <cell r="I181" t="str">
            <v>North Yorkshire</v>
          </cell>
          <cell r="J181" t="str">
            <v>Leeds Diocese (CE)</v>
          </cell>
          <cell r="K181">
            <v>8</v>
          </cell>
          <cell r="L181">
            <v>0</v>
          </cell>
          <cell r="M181">
            <v>0</v>
          </cell>
          <cell r="N181">
            <v>8</v>
          </cell>
          <cell r="O181">
            <v>2</v>
          </cell>
          <cell r="P181">
            <v>8152627</v>
          </cell>
          <cell r="Q181" t="str">
            <v>Richmond outer area north</v>
          </cell>
          <cell r="R181" t="str">
            <v>Mark Ashton</v>
          </cell>
          <cell r="S181">
            <v>40</v>
          </cell>
          <cell r="T181">
            <v>67</v>
          </cell>
          <cell r="U181">
            <v>55</v>
          </cell>
          <cell r="V181">
            <v>19</v>
          </cell>
          <cell r="W181">
            <v>18</v>
          </cell>
          <cell r="X181">
            <v>15</v>
          </cell>
          <cell r="Y181">
            <v>19</v>
          </cell>
          <cell r="Z181">
            <v>15</v>
          </cell>
          <cell r="AA181">
            <v>16</v>
          </cell>
          <cell r="AB181">
            <v>17</v>
          </cell>
          <cell r="AC181">
            <v>21</v>
          </cell>
          <cell r="AD181">
            <v>19</v>
          </cell>
          <cell r="AE181">
            <v>24</v>
          </cell>
          <cell r="AF181">
            <v>17</v>
          </cell>
          <cell r="AG181">
            <v>21</v>
          </cell>
          <cell r="AH181">
            <v>16</v>
          </cell>
          <cell r="AI181">
            <v>16</v>
          </cell>
          <cell r="AJ181">
            <v>18</v>
          </cell>
          <cell r="AK181">
            <v>24</v>
          </cell>
          <cell r="AL181">
            <v>18</v>
          </cell>
          <cell r="AM181">
            <v>25</v>
          </cell>
          <cell r="AN181">
            <v>18</v>
          </cell>
          <cell r="AO181">
            <v>22</v>
          </cell>
          <cell r="AP181">
            <v>17</v>
          </cell>
          <cell r="AQ181">
            <v>18</v>
          </cell>
          <cell r="AR181">
            <v>20</v>
          </cell>
          <cell r="AS181">
            <v>24</v>
          </cell>
          <cell r="AT181">
            <v>16</v>
          </cell>
          <cell r="AU181">
            <v>26</v>
          </cell>
          <cell r="AV181">
            <v>16</v>
          </cell>
          <cell r="AW181">
            <v>22</v>
          </cell>
          <cell r="AX181">
            <v>142</v>
          </cell>
          <cell r="AY181">
            <v>14</v>
          </cell>
          <cell r="AZ181">
            <v>17</v>
          </cell>
          <cell r="BA181">
            <v>19</v>
          </cell>
          <cell r="BB181">
            <v>17</v>
          </cell>
          <cell r="BC181">
            <v>19</v>
          </cell>
          <cell r="BD181">
            <v>21</v>
          </cell>
          <cell r="BE181">
            <v>16</v>
          </cell>
          <cell r="BF181">
            <v>21</v>
          </cell>
          <cell r="BG181">
            <v>18</v>
          </cell>
          <cell r="BH181">
            <v>19</v>
          </cell>
          <cell r="BI181">
            <v>19</v>
          </cell>
          <cell r="BJ181">
            <v>19</v>
          </cell>
          <cell r="BK181">
            <v>20</v>
          </cell>
          <cell r="BL181">
            <v>21</v>
          </cell>
          <cell r="BM181">
            <v>137</v>
          </cell>
          <cell r="BN181">
            <v>15</v>
          </cell>
          <cell r="BO181">
            <v>23</v>
          </cell>
          <cell r="BP181">
            <v>20</v>
          </cell>
          <cell r="BQ181">
            <v>20</v>
          </cell>
          <cell r="BR181">
            <v>20</v>
          </cell>
          <cell r="BS181">
            <v>22</v>
          </cell>
          <cell r="BT181">
            <v>19</v>
          </cell>
          <cell r="BU181">
            <v>139</v>
          </cell>
          <cell r="BV181">
            <v>23</v>
          </cell>
          <cell r="BW181">
            <v>16</v>
          </cell>
          <cell r="BX181">
            <v>22</v>
          </cell>
          <cell r="BY181">
            <v>16</v>
          </cell>
          <cell r="BZ181">
            <v>20</v>
          </cell>
          <cell r="CA181">
            <v>20</v>
          </cell>
          <cell r="CB181">
            <v>20</v>
          </cell>
          <cell r="CC181">
            <v>137</v>
          </cell>
          <cell r="CD181">
            <v>24</v>
          </cell>
          <cell r="CE181">
            <v>24</v>
          </cell>
          <cell r="CF181">
            <v>18</v>
          </cell>
          <cell r="CG181">
            <v>23</v>
          </cell>
          <cell r="CH181">
            <v>19</v>
          </cell>
          <cell r="CI181">
            <v>20</v>
          </cell>
          <cell r="CJ181">
            <v>24</v>
          </cell>
          <cell r="CK181">
            <v>152</v>
          </cell>
          <cell r="CL181">
            <v>21</v>
          </cell>
          <cell r="CM181">
            <v>25</v>
          </cell>
          <cell r="CN181">
            <v>24</v>
          </cell>
          <cell r="CO181">
            <v>23</v>
          </cell>
          <cell r="CP181">
            <v>25</v>
          </cell>
          <cell r="CQ181">
            <v>21</v>
          </cell>
          <cell r="CR181">
            <v>20</v>
          </cell>
          <cell r="CS181">
            <v>159</v>
          </cell>
          <cell r="CT181">
            <v>23</v>
          </cell>
          <cell r="CU181">
            <v>22</v>
          </cell>
          <cell r="CV181">
            <v>24</v>
          </cell>
          <cell r="CW181">
            <v>21</v>
          </cell>
          <cell r="CX181">
            <v>21</v>
          </cell>
          <cell r="CY181">
            <v>23</v>
          </cell>
          <cell r="CZ181">
            <v>20</v>
          </cell>
          <cell r="DA181">
            <v>154</v>
          </cell>
          <cell r="DB181">
            <v>23</v>
          </cell>
          <cell r="DC181">
            <v>24</v>
          </cell>
          <cell r="DD181">
            <v>22</v>
          </cell>
          <cell r="DE181">
            <v>29</v>
          </cell>
          <cell r="DF181">
            <v>24</v>
          </cell>
          <cell r="DG181">
            <v>24</v>
          </cell>
          <cell r="DH181">
            <v>22</v>
          </cell>
          <cell r="DI181">
            <v>168</v>
          </cell>
          <cell r="DJ181">
            <v>16</v>
          </cell>
          <cell r="DK181">
            <v>24</v>
          </cell>
          <cell r="DL181">
            <v>22</v>
          </cell>
          <cell r="DM181">
            <v>22</v>
          </cell>
          <cell r="DN181">
            <v>27</v>
          </cell>
          <cell r="DO181">
            <v>22</v>
          </cell>
          <cell r="DP181">
            <v>21</v>
          </cell>
          <cell r="DQ181">
            <v>154</v>
          </cell>
          <cell r="DR181">
            <v>12</v>
          </cell>
          <cell r="DS181">
            <v>17</v>
          </cell>
          <cell r="DT181">
            <v>22</v>
          </cell>
          <cell r="DU181">
            <v>26</v>
          </cell>
          <cell r="DV181">
            <v>21</v>
          </cell>
          <cell r="DW181">
            <v>24</v>
          </cell>
          <cell r="DX181">
            <v>26</v>
          </cell>
          <cell r="DY181">
            <v>148</v>
          </cell>
          <cell r="DZ181">
            <v>21</v>
          </cell>
          <cell r="EA181">
            <v>14</v>
          </cell>
          <cell r="EB181">
            <v>17</v>
          </cell>
          <cell r="EC181">
            <v>20</v>
          </cell>
          <cell r="ED181">
            <v>25</v>
          </cell>
          <cell r="EE181">
            <v>20</v>
          </cell>
          <cell r="EF181">
            <v>22</v>
          </cell>
          <cell r="EG181">
            <v>139</v>
          </cell>
          <cell r="EH181">
            <v>18</v>
          </cell>
          <cell r="EI181">
            <v>22</v>
          </cell>
          <cell r="EJ181">
            <v>15</v>
          </cell>
          <cell r="EK181">
            <v>20</v>
          </cell>
          <cell r="EL181">
            <v>20</v>
          </cell>
          <cell r="EM181">
            <v>25</v>
          </cell>
          <cell r="EN181">
            <v>21</v>
          </cell>
          <cell r="EO181">
            <v>141</v>
          </cell>
          <cell r="EP181">
            <v>15</v>
          </cell>
          <cell r="EQ181">
            <v>17</v>
          </cell>
          <cell r="ER181">
            <v>21</v>
          </cell>
          <cell r="ES181">
            <v>17</v>
          </cell>
          <cell r="ET181">
            <v>22</v>
          </cell>
          <cell r="EU181">
            <v>20</v>
          </cell>
          <cell r="EV181">
            <v>22</v>
          </cell>
          <cell r="EW181">
            <v>134</v>
          </cell>
          <cell r="EX181">
            <v>18</v>
          </cell>
          <cell r="EY181">
            <v>17</v>
          </cell>
          <cell r="EZ181">
            <v>15</v>
          </cell>
          <cell r="FA181">
            <v>20</v>
          </cell>
          <cell r="FB181">
            <v>17</v>
          </cell>
          <cell r="FC181">
            <v>21</v>
          </cell>
          <cell r="FD181">
            <v>19</v>
          </cell>
          <cell r="FE181">
            <v>127</v>
          </cell>
          <cell r="FF181">
            <v>7</v>
          </cell>
          <cell r="FG181">
            <v>18</v>
          </cell>
          <cell r="FH181">
            <v>19</v>
          </cell>
          <cell r="FI181">
            <v>17</v>
          </cell>
          <cell r="FJ181">
            <v>18</v>
          </cell>
          <cell r="FK181">
            <v>19</v>
          </cell>
          <cell r="FL181">
            <v>21</v>
          </cell>
          <cell r="FM181">
            <v>119</v>
          </cell>
          <cell r="FN181">
            <v>11</v>
          </cell>
          <cell r="FO181">
            <v>9</v>
          </cell>
          <cell r="FP181">
            <v>19</v>
          </cell>
          <cell r="FQ181">
            <v>20</v>
          </cell>
          <cell r="FR181">
            <v>16</v>
          </cell>
          <cell r="FS181">
            <v>17</v>
          </cell>
          <cell r="FT181">
            <v>19</v>
          </cell>
          <cell r="FU181">
            <v>111</v>
          </cell>
          <cell r="FV181">
            <v>14</v>
          </cell>
          <cell r="FW181">
            <v>12</v>
          </cell>
          <cell r="FX181">
            <v>9</v>
          </cell>
          <cell r="FY181">
            <v>19</v>
          </cell>
          <cell r="FZ181">
            <v>22</v>
          </cell>
          <cell r="GA181">
            <v>15</v>
          </cell>
          <cell r="GB181">
            <v>18</v>
          </cell>
          <cell r="GC181">
            <v>109</v>
          </cell>
          <cell r="GD181">
            <v>12</v>
          </cell>
          <cell r="GE181">
            <v>16</v>
          </cell>
          <cell r="GF181">
            <v>17</v>
          </cell>
          <cell r="GG181">
            <v>11</v>
          </cell>
          <cell r="GH181">
            <v>22</v>
          </cell>
          <cell r="GI181">
            <v>24</v>
          </cell>
          <cell r="GJ181">
            <v>15</v>
          </cell>
          <cell r="GK181">
            <v>117</v>
          </cell>
          <cell r="GL181">
            <v>10</v>
          </cell>
          <cell r="GM181">
            <v>12</v>
          </cell>
          <cell r="GN181">
            <v>16</v>
          </cell>
          <cell r="GO181">
            <v>17</v>
          </cell>
          <cell r="GP181">
            <v>11</v>
          </cell>
          <cell r="GQ181">
            <v>22</v>
          </cell>
          <cell r="GR181">
            <v>24</v>
          </cell>
          <cell r="GS181">
            <v>112</v>
          </cell>
        </row>
        <row r="182">
          <cell r="A182">
            <v>2007</v>
          </cell>
          <cell r="B182" t="str">
            <v>Trinity Academy Richmond</v>
          </cell>
          <cell r="C182">
            <v>3092</v>
          </cell>
          <cell r="D182" t="str">
            <v>Academy</v>
          </cell>
          <cell r="E182">
            <v>315</v>
          </cell>
          <cell r="F182">
            <v>316</v>
          </cell>
          <cell r="G182">
            <v>45</v>
          </cell>
          <cell r="H182" t="str">
            <v>Richmondshire 002</v>
          </cell>
          <cell r="I182" t="str">
            <v>North Yorkshire</v>
          </cell>
          <cell r="J182" t="str">
            <v>Leeds Diocese (CE)</v>
          </cell>
          <cell r="K182">
            <v>11</v>
          </cell>
          <cell r="L182">
            <v>0</v>
          </cell>
          <cell r="M182">
            <v>0</v>
          </cell>
          <cell r="N182">
            <v>11</v>
          </cell>
          <cell r="O182">
            <v>2.75</v>
          </cell>
          <cell r="P182">
            <v>8152626</v>
          </cell>
          <cell r="Q182" t="str">
            <v>Richmond</v>
          </cell>
          <cell r="R182" t="str">
            <v>Mark Ashton</v>
          </cell>
          <cell r="S182">
            <v>89</v>
          </cell>
          <cell r="T182">
            <v>15</v>
          </cell>
          <cell r="U182">
            <v>462</v>
          </cell>
          <cell r="V182">
            <v>34</v>
          </cell>
          <cell r="W182">
            <v>34</v>
          </cell>
          <cell r="X182">
            <v>39</v>
          </cell>
          <cell r="Y182">
            <v>30</v>
          </cell>
          <cell r="Z182">
            <v>44</v>
          </cell>
          <cell r="AA182">
            <v>51</v>
          </cell>
          <cell r="AB182">
            <v>49</v>
          </cell>
          <cell r="AC182">
            <v>48</v>
          </cell>
          <cell r="AD182">
            <v>37</v>
          </cell>
          <cell r="AE182">
            <v>42</v>
          </cell>
          <cell r="AF182">
            <v>43</v>
          </cell>
          <cell r="AG182">
            <v>33</v>
          </cell>
          <cell r="AH182">
            <v>48</v>
          </cell>
          <cell r="AI182">
            <v>50</v>
          </cell>
          <cell r="AJ182">
            <v>34</v>
          </cell>
          <cell r="AK182">
            <v>45</v>
          </cell>
          <cell r="AL182">
            <v>39</v>
          </cell>
          <cell r="AM182">
            <v>45</v>
          </cell>
          <cell r="AN182">
            <v>43</v>
          </cell>
          <cell r="AO182">
            <v>36</v>
          </cell>
          <cell r="AP182">
            <v>46</v>
          </cell>
          <cell r="AQ182">
            <v>45</v>
          </cell>
          <cell r="AR182">
            <v>36</v>
          </cell>
          <cell r="AS182">
            <v>41</v>
          </cell>
          <cell r="AT182">
            <v>41</v>
          </cell>
          <cell r="AU182">
            <v>47</v>
          </cell>
          <cell r="AV182">
            <v>44</v>
          </cell>
          <cell r="AW182">
            <v>37</v>
          </cell>
          <cell r="AX182">
            <v>291</v>
          </cell>
          <cell r="AY182">
            <v>41</v>
          </cell>
          <cell r="AZ182">
            <v>47</v>
          </cell>
          <cell r="BA182">
            <v>42</v>
          </cell>
          <cell r="BB182">
            <v>45</v>
          </cell>
          <cell r="BC182">
            <v>43</v>
          </cell>
          <cell r="BD182">
            <v>48</v>
          </cell>
          <cell r="BE182">
            <v>46</v>
          </cell>
          <cell r="BF182">
            <v>44</v>
          </cell>
          <cell r="BG182">
            <v>42</v>
          </cell>
          <cell r="BH182">
            <v>46</v>
          </cell>
          <cell r="BI182">
            <v>41</v>
          </cell>
          <cell r="BJ182">
            <v>46</v>
          </cell>
          <cell r="BK182">
            <v>45</v>
          </cell>
          <cell r="BL182">
            <v>52</v>
          </cell>
          <cell r="BM182">
            <v>316</v>
          </cell>
          <cell r="BN182">
            <v>40</v>
          </cell>
          <cell r="BO182">
            <v>41</v>
          </cell>
          <cell r="BP182">
            <v>40</v>
          </cell>
          <cell r="BQ182">
            <v>45</v>
          </cell>
          <cell r="BR182">
            <v>47</v>
          </cell>
          <cell r="BS182">
            <v>46</v>
          </cell>
          <cell r="BT182">
            <v>47</v>
          </cell>
          <cell r="BU182">
            <v>306</v>
          </cell>
          <cell r="BV182">
            <v>41</v>
          </cell>
          <cell r="BW182">
            <v>37</v>
          </cell>
          <cell r="BX182">
            <v>42</v>
          </cell>
          <cell r="BY182">
            <v>40</v>
          </cell>
          <cell r="BZ182">
            <v>43</v>
          </cell>
          <cell r="CA182">
            <v>47</v>
          </cell>
          <cell r="CB182">
            <v>45</v>
          </cell>
          <cell r="CC182">
            <v>295</v>
          </cell>
          <cell r="CD182">
            <v>34</v>
          </cell>
          <cell r="CE182">
            <v>39</v>
          </cell>
          <cell r="CF182">
            <v>36</v>
          </cell>
          <cell r="CG182">
            <v>41</v>
          </cell>
          <cell r="CH182">
            <v>39</v>
          </cell>
          <cell r="CI182">
            <v>42</v>
          </cell>
          <cell r="CJ182">
            <v>45</v>
          </cell>
          <cell r="CK182">
            <v>276</v>
          </cell>
          <cell r="CL182">
            <v>34</v>
          </cell>
          <cell r="CM182">
            <v>32</v>
          </cell>
          <cell r="CN182">
            <v>36</v>
          </cell>
          <cell r="CO182">
            <v>30</v>
          </cell>
          <cell r="CP182">
            <v>39</v>
          </cell>
          <cell r="CQ182">
            <v>38</v>
          </cell>
          <cell r="CR182">
            <v>46</v>
          </cell>
          <cell r="CS182">
            <v>255</v>
          </cell>
          <cell r="CT182">
            <v>33</v>
          </cell>
          <cell r="CU182">
            <v>32</v>
          </cell>
          <cell r="CV182">
            <v>34</v>
          </cell>
          <cell r="CW182">
            <v>29</v>
          </cell>
          <cell r="CX182">
            <v>33</v>
          </cell>
          <cell r="CY182">
            <v>36</v>
          </cell>
          <cell r="CZ182">
            <v>37</v>
          </cell>
          <cell r="DA182">
            <v>234</v>
          </cell>
          <cell r="DB182">
            <v>17</v>
          </cell>
          <cell r="DC182">
            <v>35</v>
          </cell>
          <cell r="DD182">
            <v>29</v>
          </cell>
          <cell r="DE182">
            <v>35</v>
          </cell>
          <cell r="DF182">
            <v>27</v>
          </cell>
          <cell r="DG182">
            <v>32</v>
          </cell>
          <cell r="DH182">
            <v>35</v>
          </cell>
          <cell r="DI182">
            <v>210</v>
          </cell>
          <cell r="DJ182">
            <v>16</v>
          </cell>
          <cell r="DK182">
            <v>17</v>
          </cell>
          <cell r="DL182">
            <v>37</v>
          </cell>
          <cell r="DM182">
            <v>29</v>
          </cell>
          <cell r="DN182">
            <v>35</v>
          </cell>
          <cell r="DO182">
            <v>27</v>
          </cell>
          <cell r="DP182">
            <v>31</v>
          </cell>
          <cell r="DQ182">
            <v>192</v>
          </cell>
          <cell r="DR182">
            <v>22</v>
          </cell>
          <cell r="DS182">
            <v>18</v>
          </cell>
          <cell r="DT182">
            <v>22</v>
          </cell>
          <cell r="DU182">
            <v>35</v>
          </cell>
          <cell r="DV182">
            <v>29</v>
          </cell>
          <cell r="DW182">
            <v>36</v>
          </cell>
          <cell r="DX182">
            <v>29</v>
          </cell>
          <cell r="DY182">
            <v>191</v>
          </cell>
          <cell r="DZ182">
            <v>17</v>
          </cell>
          <cell r="EA182">
            <v>21</v>
          </cell>
          <cell r="EB182">
            <v>18</v>
          </cell>
          <cell r="EC182">
            <v>19</v>
          </cell>
          <cell r="ED182">
            <v>34</v>
          </cell>
          <cell r="EE182">
            <v>28</v>
          </cell>
          <cell r="EF182">
            <v>37</v>
          </cell>
          <cell r="EG182">
            <v>174</v>
          </cell>
          <cell r="EH182">
            <v>24</v>
          </cell>
          <cell r="EI182">
            <v>23</v>
          </cell>
          <cell r="EJ182">
            <v>23</v>
          </cell>
          <cell r="EK182">
            <v>17</v>
          </cell>
          <cell r="EL182">
            <v>22</v>
          </cell>
          <cell r="EM182">
            <v>34</v>
          </cell>
          <cell r="EN182">
            <v>29</v>
          </cell>
          <cell r="EO182">
            <v>172</v>
          </cell>
          <cell r="EP182">
            <v>31</v>
          </cell>
          <cell r="EQ182">
            <v>20</v>
          </cell>
          <cell r="ER182">
            <v>21</v>
          </cell>
          <cell r="ES182">
            <v>22</v>
          </cell>
          <cell r="ET182">
            <v>18</v>
          </cell>
          <cell r="EU182">
            <v>20</v>
          </cell>
          <cell r="EV182">
            <v>31</v>
          </cell>
          <cell r="EW182">
            <v>163</v>
          </cell>
          <cell r="EX182">
            <v>24</v>
          </cell>
          <cell r="EY182">
            <v>31</v>
          </cell>
          <cell r="EZ182">
            <v>18</v>
          </cell>
          <cell r="FA182">
            <v>21</v>
          </cell>
          <cell r="FB182">
            <v>20</v>
          </cell>
          <cell r="FC182">
            <v>18</v>
          </cell>
          <cell r="FD182">
            <v>20</v>
          </cell>
          <cell r="FE182">
            <v>152</v>
          </cell>
          <cell r="FF182">
            <v>21</v>
          </cell>
          <cell r="FG182">
            <v>19</v>
          </cell>
          <cell r="FH182">
            <v>30</v>
          </cell>
          <cell r="FI182">
            <v>17</v>
          </cell>
          <cell r="FJ182">
            <v>20</v>
          </cell>
          <cell r="FK182">
            <v>18</v>
          </cell>
          <cell r="FL182">
            <v>14</v>
          </cell>
          <cell r="FM182">
            <v>139</v>
          </cell>
          <cell r="FN182">
            <v>10</v>
          </cell>
          <cell r="FO182">
            <v>17</v>
          </cell>
          <cell r="FP182">
            <v>15</v>
          </cell>
          <cell r="FQ182">
            <v>23</v>
          </cell>
          <cell r="FR182">
            <v>18</v>
          </cell>
          <cell r="FS182">
            <v>19</v>
          </cell>
          <cell r="FT182">
            <v>21</v>
          </cell>
          <cell r="FU182">
            <v>123</v>
          </cell>
          <cell r="FV182">
            <v>12</v>
          </cell>
          <cell r="FW182">
            <v>8</v>
          </cell>
          <cell r="FX182">
            <v>16</v>
          </cell>
          <cell r="FY182">
            <v>14</v>
          </cell>
          <cell r="FZ182">
            <v>26</v>
          </cell>
          <cell r="GA182">
            <v>17</v>
          </cell>
          <cell r="GB182">
            <v>19</v>
          </cell>
          <cell r="GC182">
            <v>112</v>
          </cell>
          <cell r="GD182">
            <v>10</v>
          </cell>
          <cell r="GE182">
            <v>11</v>
          </cell>
          <cell r="GF182">
            <v>7</v>
          </cell>
          <cell r="GG182">
            <v>16</v>
          </cell>
          <cell r="GH182">
            <v>16</v>
          </cell>
          <cell r="GI182">
            <v>25</v>
          </cell>
          <cell r="GJ182">
            <v>17</v>
          </cell>
          <cell r="GK182">
            <v>102</v>
          </cell>
          <cell r="GL182">
            <v>6</v>
          </cell>
          <cell r="GM182">
            <v>10</v>
          </cell>
          <cell r="GN182">
            <v>11</v>
          </cell>
          <cell r="GO182">
            <v>7</v>
          </cell>
          <cell r="GP182">
            <v>16</v>
          </cell>
          <cell r="GQ182">
            <v>16</v>
          </cell>
          <cell r="GR182">
            <v>25</v>
          </cell>
          <cell r="GS182">
            <v>91</v>
          </cell>
        </row>
        <row r="183">
          <cell r="A183">
            <v>3016</v>
          </cell>
          <cell r="B183" t="str">
            <v>West Burton Church of England Primary School</v>
          </cell>
          <cell r="E183">
            <v>51</v>
          </cell>
          <cell r="F183">
            <v>51</v>
          </cell>
          <cell r="G183">
            <v>7</v>
          </cell>
          <cell r="H183" t="str">
            <v>Richmondshire 005</v>
          </cell>
          <cell r="I183" t="str">
            <v>North Yorkshire</v>
          </cell>
          <cell r="J183" t="str">
            <v>Leeds Diocese (CE)</v>
          </cell>
          <cell r="K183" t="e">
            <v>#N/A</v>
          </cell>
          <cell r="L183" t="e">
            <v>#N/A</v>
          </cell>
          <cell r="M183" t="e">
            <v>#N/A</v>
          </cell>
          <cell r="N183" t="e">
            <v>#N/A</v>
          </cell>
          <cell r="O183" t="e">
            <v>#N/A</v>
          </cell>
          <cell r="P183">
            <v>8152640</v>
          </cell>
          <cell r="Q183" t="str">
            <v>Upper Wensleydale</v>
          </cell>
          <cell r="R183" t="str">
            <v>Mark Ashton</v>
          </cell>
          <cell r="S183">
            <v>10</v>
          </cell>
          <cell r="T183">
            <v>4</v>
          </cell>
          <cell r="U183">
            <v>24</v>
          </cell>
          <cell r="V183">
            <v>3</v>
          </cell>
          <cell r="W183">
            <v>4</v>
          </cell>
          <cell r="X183">
            <v>8</v>
          </cell>
          <cell r="Y183">
            <v>6</v>
          </cell>
          <cell r="Z183">
            <v>5</v>
          </cell>
          <cell r="AA183">
            <v>8</v>
          </cell>
          <cell r="AB183">
            <v>5</v>
          </cell>
          <cell r="AC183">
            <v>8</v>
          </cell>
          <cell r="AD183">
            <v>4</v>
          </cell>
          <cell r="AE183">
            <v>5</v>
          </cell>
          <cell r="AF183">
            <v>8</v>
          </cell>
          <cell r="AG183">
            <v>8</v>
          </cell>
          <cell r="AH183">
            <v>5</v>
          </cell>
          <cell r="AI183">
            <v>8</v>
          </cell>
          <cell r="AJ183">
            <v>7</v>
          </cell>
          <cell r="AK183">
            <v>8</v>
          </cell>
          <cell r="AL183">
            <v>4</v>
          </cell>
          <cell r="AM183">
            <v>4</v>
          </cell>
          <cell r="AN183">
            <v>8</v>
          </cell>
          <cell r="AO183">
            <v>8</v>
          </cell>
          <cell r="AP183">
            <v>5</v>
          </cell>
          <cell r="AQ183">
            <v>7</v>
          </cell>
          <cell r="AR183">
            <v>7</v>
          </cell>
          <cell r="AS183">
            <v>8</v>
          </cell>
          <cell r="AT183">
            <v>4</v>
          </cell>
          <cell r="AU183">
            <v>4</v>
          </cell>
          <cell r="AV183">
            <v>8</v>
          </cell>
          <cell r="AW183">
            <v>8</v>
          </cell>
          <cell r="AX183">
            <v>46</v>
          </cell>
          <cell r="AY183">
            <v>7</v>
          </cell>
          <cell r="AZ183">
            <v>7</v>
          </cell>
          <cell r="BA183">
            <v>7</v>
          </cell>
          <cell r="BB183">
            <v>8</v>
          </cell>
          <cell r="BC183">
            <v>5</v>
          </cell>
          <cell r="BD183">
            <v>4</v>
          </cell>
          <cell r="BE183">
            <v>8</v>
          </cell>
          <cell r="BF183">
            <v>4</v>
          </cell>
          <cell r="BG183">
            <v>6</v>
          </cell>
          <cell r="BH183">
            <v>7</v>
          </cell>
          <cell r="BI183">
            <v>7</v>
          </cell>
          <cell r="BJ183">
            <v>8</v>
          </cell>
          <cell r="BK183">
            <v>5</v>
          </cell>
          <cell r="BL183">
            <v>4</v>
          </cell>
          <cell r="BM183">
            <v>41</v>
          </cell>
          <cell r="BN183">
            <v>6</v>
          </cell>
          <cell r="BO183">
            <v>4</v>
          </cell>
          <cell r="BP183">
            <v>7</v>
          </cell>
          <cell r="BQ183">
            <v>7</v>
          </cell>
          <cell r="BR183">
            <v>7</v>
          </cell>
          <cell r="BS183">
            <v>8</v>
          </cell>
          <cell r="BT183">
            <v>5</v>
          </cell>
          <cell r="BU183">
            <v>44</v>
          </cell>
          <cell r="BV183">
            <v>1</v>
          </cell>
          <cell r="BW183">
            <v>8</v>
          </cell>
          <cell r="BX183">
            <v>3</v>
          </cell>
          <cell r="BY183">
            <v>8</v>
          </cell>
          <cell r="BZ183">
            <v>8</v>
          </cell>
          <cell r="CA183">
            <v>7</v>
          </cell>
          <cell r="CB183">
            <v>8</v>
          </cell>
          <cell r="CC183">
            <v>43</v>
          </cell>
          <cell r="CD183">
            <v>6</v>
          </cell>
          <cell r="CE183">
            <v>2</v>
          </cell>
          <cell r="CF183">
            <v>6</v>
          </cell>
          <cell r="CG183">
            <v>4</v>
          </cell>
          <cell r="CH183">
            <v>6</v>
          </cell>
          <cell r="CI183">
            <v>10</v>
          </cell>
          <cell r="CJ183">
            <v>9</v>
          </cell>
          <cell r="CK183">
            <v>43</v>
          </cell>
          <cell r="CL183">
            <v>5</v>
          </cell>
          <cell r="CM183">
            <v>5</v>
          </cell>
          <cell r="CN183">
            <v>2</v>
          </cell>
          <cell r="CO183">
            <v>7</v>
          </cell>
          <cell r="CP183">
            <v>5</v>
          </cell>
          <cell r="CQ183">
            <v>6</v>
          </cell>
          <cell r="CR183">
            <v>9</v>
          </cell>
          <cell r="CS183">
            <v>39</v>
          </cell>
          <cell r="CT183">
            <v>4</v>
          </cell>
          <cell r="CU183">
            <v>5</v>
          </cell>
          <cell r="CV183">
            <v>5</v>
          </cell>
          <cell r="CW183">
            <v>2</v>
          </cell>
          <cell r="CX183">
            <v>6</v>
          </cell>
          <cell r="CY183">
            <v>4</v>
          </cell>
          <cell r="CZ183">
            <v>7</v>
          </cell>
          <cell r="DA183">
            <v>33</v>
          </cell>
          <cell r="DB183">
            <v>6</v>
          </cell>
          <cell r="DC183">
            <v>3</v>
          </cell>
          <cell r="DD183">
            <v>6</v>
          </cell>
          <cell r="DE183">
            <v>4</v>
          </cell>
          <cell r="DF183">
            <v>2</v>
          </cell>
          <cell r="DG183">
            <v>6</v>
          </cell>
          <cell r="DH183">
            <v>3</v>
          </cell>
          <cell r="DI183">
            <v>30</v>
          </cell>
          <cell r="DJ183">
            <v>2</v>
          </cell>
          <cell r="DK183">
            <v>3</v>
          </cell>
          <cell r="DL183">
            <v>3</v>
          </cell>
          <cell r="DM183">
            <v>5</v>
          </cell>
          <cell r="DN183">
            <v>3</v>
          </cell>
          <cell r="DO183">
            <v>1</v>
          </cell>
          <cell r="DP183">
            <v>5</v>
          </cell>
          <cell r="DQ183">
            <v>22</v>
          </cell>
          <cell r="DR183">
            <v>4</v>
          </cell>
          <cell r="DS183">
            <v>1</v>
          </cell>
          <cell r="DT183">
            <v>4</v>
          </cell>
          <cell r="DU183">
            <v>4</v>
          </cell>
          <cell r="DV183">
            <v>5</v>
          </cell>
          <cell r="DW183">
            <v>4</v>
          </cell>
          <cell r="DX183">
            <v>1</v>
          </cell>
          <cell r="DY183">
            <v>23</v>
          </cell>
          <cell r="DZ183">
            <v>1</v>
          </cell>
          <cell r="EA183">
            <v>3</v>
          </cell>
          <cell r="EB183">
            <v>2</v>
          </cell>
          <cell r="EC183">
            <v>4</v>
          </cell>
          <cell r="ED183">
            <v>4</v>
          </cell>
          <cell r="EE183">
            <v>4</v>
          </cell>
          <cell r="EF183">
            <v>4</v>
          </cell>
          <cell r="EG183">
            <v>22</v>
          </cell>
          <cell r="EH183">
            <v>2</v>
          </cell>
          <cell r="EI183">
            <v>2</v>
          </cell>
          <cell r="EJ183">
            <v>3</v>
          </cell>
          <cell r="EK183">
            <v>2</v>
          </cell>
          <cell r="EL183">
            <v>4</v>
          </cell>
          <cell r="EM183">
            <v>4</v>
          </cell>
          <cell r="EN183">
            <v>4</v>
          </cell>
          <cell r="EO183">
            <v>21</v>
          </cell>
          <cell r="EP183">
            <v>2</v>
          </cell>
          <cell r="EQ183">
            <v>3</v>
          </cell>
          <cell r="ER183">
            <v>3</v>
          </cell>
          <cell r="ES183">
            <v>3</v>
          </cell>
          <cell r="ET183">
            <v>3</v>
          </cell>
          <cell r="EU183">
            <v>5</v>
          </cell>
          <cell r="EV183">
            <v>5</v>
          </cell>
          <cell r="EW183">
            <v>24</v>
          </cell>
          <cell r="EX183">
            <v>3</v>
          </cell>
          <cell r="EY183">
            <v>3</v>
          </cell>
          <cell r="EZ183">
            <v>4</v>
          </cell>
          <cell r="FA183">
            <v>3</v>
          </cell>
          <cell r="FB183">
            <v>4</v>
          </cell>
          <cell r="FC183">
            <v>2</v>
          </cell>
          <cell r="FD183">
            <v>3</v>
          </cell>
          <cell r="FE183">
            <v>22</v>
          </cell>
          <cell r="FF183">
            <v>1</v>
          </cell>
          <cell r="FG183">
            <v>2</v>
          </cell>
          <cell r="FH183">
            <v>4</v>
          </cell>
          <cell r="FI183">
            <v>4</v>
          </cell>
          <cell r="FJ183">
            <v>1</v>
          </cell>
          <cell r="FK183">
            <v>4</v>
          </cell>
          <cell r="FL183">
            <v>1</v>
          </cell>
          <cell r="FM183">
            <v>17</v>
          </cell>
          <cell r="FN183">
            <v>1</v>
          </cell>
          <cell r="FO183">
            <v>1</v>
          </cell>
          <cell r="FP183">
            <v>2</v>
          </cell>
          <cell r="FQ183">
            <v>4</v>
          </cell>
          <cell r="FR183">
            <v>4</v>
          </cell>
          <cell r="FS183">
            <v>1</v>
          </cell>
          <cell r="FT183">
            <v>4</v>
          </cell>
          <cell r="FU183">
            <v>17</v>
          </cell>
          <cell r="FV183">
            <v>2</v>
          </cell>
          <cell r="FW183">
            <v>1</v>
          </cell>
          <cell r="FX183">
            <v>1</v>
          </cell>
          <cell r="FY183">
            <v>2</v>
          </cell>
          <cell r="FZ183">
            <v>3</v>
          </cell>
          <cell r="GA183">
            <v>4</v>
          </cell>
          <cell r="GB183">
            <v>1</v>
          </cell>
          <cell r="GC183">
            <v>14</v>
          </cell>
          <cell r="GK183">
            <v>0</v>
          </cell>
          <cell r="GL183">
            <v>0</v>
          </cell>
          <cell r="GM183">
            <v>0</v>
          </cell>
          <cell r="GN183">
            <v>0</v>
          </cell>
          <cell r="GO183">
            <v>0</v>
          </cell>
          <cell r="GP183">
            <v>0</v>
          </cell>
          <cell r="GQ183">
            <v>0</v>
          </cell>
          <cell r="GR183">
            <v>0</v>
          </cell>
          <cell r="GS183">
            <v>0</v>
          </cell>
        </row>
        <row r="184">
          <cell r="A184">
            <v>2246</v>
          </cell>
          <cell r="B184" t="str">
            <v>Amotherby Community Primary School</v>
          </cell>
          <cell r="E184">
            <v>210</v>
          </cell>
          <cell r="F184">
            <v>240</v>
          </cell>
          <cell r="G184">
            <v>30</v>
          </cell>
          <cell r="H184" t="str">
            <v>Ryedale 007</v>
          </cell>
          <cell r="I184" t="str">
            <v>North Yorkshire</v>
          </cell>
          <cell r="J184" t="str">
            <v>N/A</v>
          </cell>
          <cell r="K184">
            <v>85</v>
          </cell>
          <cell r="L184">
            <v>0</v>
          </cell>
          <cell r="M184">
            <v>0</v>
          </cell>
          <cell r="N184">
            <v>85</v>
          </cell>
          <cell r="O184">
            <v>21.25</v>
          </cell>
          <cell r="P184">
            <v>8152618</v>
          </cell>
          <cell r="Q184" t="str">
            <v>Malton outer west</v>
          </cell>
          <cell r="R184" t="str">
            <v>Matt George</v>
          </cell>
          <cell r="S184">
            <v>57</v>
          </cell>
          <cell r="T184">
            <v>128</v>
          </cell>
          <cell r="U184">
            <v>90</v>
          </cell>
          <cell r="V184">
            <v>19</v>
          </cell>
          <cell r="W184">
            <v>27</v>
          </cell>
          <cell r="X184">
            <v>24</v>
          </cell>
          <cell r="Y184">
            <v>29</v>
          </cell>
          <cell r="Z184">
            <v>25</v>
          </cell>
          <cell r="AA184">
            <v>30</v>
          </cell>
          <cell r="AB184">
            <v>24</v>
          </cell>
          <cell r="AC184">
            <v>21</v>
          </cell>
          <cell r="AD184">
            <v>19</v>
          </cell>
          <cell r="AE184">
            <v>27</v>
          </cell>
          <cell r="AF184">
            <v>26</v>
          </cell>
          <cell r="AG184">
            <v>30</v>
          </cell>
          <cell r="AH184">
            <v>24</v>
          </cell>
          <cell r="AI184">
            <v>31</v>
          </cell>
          <cell r="AJ184">
            <v>21</v>
          </cell>
          <cell r="AK184">
            <v>22</v>
          </cell>
          <cell r="AL184">
            <v>21</v>
          </cell>
          <cell r="AM184">
            <v>28</v>
          </cell>
          <cell r="AN184">
            <v>28</v>
          </cell>
          <cell r="AO184">
            <v>29</v>
          </cell>
          <cell r="AP184">
            <v>24</v>
          </cell>
          <cell r="AQ184">
            <v>24</v>
          </cell>
          <cell r="AR184">
            <v>22</v>
          </cell>
          <cell r="AS184">
            <v>22</v>
          </cell>
          <cell r="AT184">
            <v>22</v>
          </cell>
          <cell r="AU184">
            <v>25</v>
          </cell>
          <cell r="AV184">
            <v>29</v>
          </cell>
          <cell r="AW184">
            <v>27</v>
          </cell>
          <cell r="AX184">
            <v>171</v>
          </cell>
          <cell r="AY184">
            <v>27</v>
          </cell>
          <cell r="AZ184">
            <v>29</v>
          </cell>
          <cell r="BA184">
            <v>21</v>
          </cell>
          <cell r="BB184">
            <v>24</v>
          </cell>
          <cell r="BC184">
            <v>23</v>
          </cell>
          <cell r="BD184">
            <v>25</v>
          </cell>
          <cell r="BE184">
            <v>29</v>
          </cell>
          <cell r="BF184">
            <v>27</v>
          </cell>
          <cell r="BG184">
            <v>27</v>
          </cell>
          <cell r="BH184">
            <v>30</v>
          </cell>
          <cell r="BI184">
            <v>20</v>
          </cell>
          <cell r="BJ184">
            <v>25</v>
          </cell>
          <cell r="BK184">
            <v>23</v>
          </cell>
          <cell r="BL184">
            <v>26</v>
          </cell>
          <cell r="BM184">
            <v>178</v>
          </cell>
          <cell r="BN184">
            <v>29</v>
          </cell>
          <cell r="BO184">
            <v>29</v>
          </cell>
          <cell r="BP184">
            <v>27</v>
          </cell>
          <cell r="BQ184">
            <v>30</v>
          </cell>
          <cell r="BR184">
            <v>21</v>
          </cell>
          <cell r="BS184">
            <v>24</v>
          </cell>
          <cell r="BT184">
            <v>22</v>
          </cell>
          <cell r="BU184">
            <v>182</v>
          </cell>
          <cell r="BV184">
            <v>25</v>
          </cell>
          <cell r="BW184">
            <v>30</v>
          </cell>
          <cell r="BX184">
            <v>28</v>
          </cell>
          <cell r="BY184">
            <v>25</v>
          </cell>
          <cell r="BZ184">
            <v>29</v>
          </cell>
          <cell r="CA184">
            <v>22</v>
          </cell>
          <cell r="CB184">
            <v>25</v>
          </cell>
          <cell r="CC184">
            <v>184</v>
          </cell>
          <cell r="CD184">
            <v>24</v>
          </cell>
          <cell r="CE184">
            <v>24</v>
          </cell>
          <cell r="CF184">
            <v>31</v>
          </cell>
          <cell r="CG184">
            <v>29</v>
          </cell>
          <cell r="CH184">
            <v>25</v>
          </cell>
          <cell r="CI184">
            <v>30</v>
          </cell>
          <cell r="CJ184">
            <v>22</v>
          </cell>
          <cell r="CK184">
            <v>185</v>
          </cell>
          <cell r="CL184">
            <v>21</v>
          </cell>
          <cell r="CM184">
            <v>23</v>
          </cell>
          <cell r="CN184">
            <v>23</v>
          </cell>
          <cell r="CO184">
            <v>32</v>
          </cell>
          <cell r="CP184">
            <v>27</v>
          </cell>
          <cell r="CQ184">
            <v>24</v>
          </cell>
          <cell r="CR184">
            <v>31</v>
          </cell>
          <cell r="CS184">
            <v>181</v>
          </cell>
          <cell r="CT184">
            <v>24</v>
          </cell>
          <cell r="CU184">
            <v>22</v>
          </cell>
          <cell r="CV184">
            <v>21</v>
          </cell>
          <cell r="CW184">
            <v>22</v>
          </cell>
          <cell r="CX184">
            <v>31</v>
          </cell>
          <cell r="CY184">
            <v>26</v>
          </cell>
          <cell r="CZ184">
            <v>24</v>
          </cell>
          <cell r="DA184">
            <v>170</v>
          </cell>
          <cell r="DB184">
            <v>22</v>
          </cell>
          <cell r="DC184">
            <v>23</v>
          </cell>
          <cell r="DD184">
            <v>22</v>
          </cell>
          <cell r="DE184">
            <v>23</v>
          </cell>
          <cell r="DF184">
            <v>22</v>
          </cell>
          <cell r="DG184">
            <v>32</v>
          </cell>
          <cell r="DH184">
            <v>26</v>
          </cell>
          <cell r="DI184">
            <v>170</v>
          </cell>
          <cell r="DJ184">
            <v>22</v>
          </cell>
          <cell r="DK184">
            <v>21</v>
          </cell>
          <cell r="DL184">
            <v>23</v>
          </cell>
          <cell r="DM184">
            <v>24</v>
          </cell>
          <cell r="DN184">
            <v>22</v>
          </cell>
          <cell r="DO184">
            <v>23</v>
          </cell>
          <cell r="DP184">
            <v>30</v>
          </cell>
          <cell r="DQ184">
            <v>165</v>
          </cell>
          <cell r="DR184">
            <v>19</v>
          </cell>
          <cell r="DS184">
            <v>25</v>
          </cell>
          <cell r="DT184">
            <v>27</v>
          </cell>
          <cell r="DU184">
            <v>25</v>
          </cell>
          <cell r="DV184">
            <v>28</v>
          </cell>
          <cell r="DW184">
            <v>19</v>
          </cell>
          <cell r="DX184">
            <v>23</v>
          </cell>
          <cell r="DY184">
            <v>166</v>
          </cell>
          <cell r="DZ184">
            <v>27</v>
          </cell>
          <cell r="EA184">
            <v>19</v>
          </cell>
          <cell r="EB184">
            <v>29</v>
          </cell>
          <cell r="EC184">
            <v>29</v>
          </cell>
          <cell r="ED184">
            <v>28</v>
          </cell>
          <cell r="EE184">
            <v>28</v>
          </cell>
          <cell r="EF184">
            <v>19</v>
          </cell>
          <cell r="EG184">
            <v>179</v>
          </cell>
          <cell r="EH184">
            <v>31</v>
          </cell>
          <cell r="EI184">
            <v>29</v>
          </cell>
          <cell r="EJ184">
            <v>20</v>
          </cell>
          <cell r="EK184">
            <v>30</v>
          </cell>
          <cell r="EL184">
            <v>30</v>
          </cell>
          <cell r="EM184">
            <v>30</v>
          </cell>
          <cell r="EN184">
            <v>28</v>
          </cell>
          <cell r="EO184">
            <v>198</v>
          </cell>
          <cell r="EP184">
            <v>23</v>
          </cell>
          <cell r="EQ184">
            <v>31</v>
          </cell>
          <cell r="ER184">
            <v>29</v>
          </cell>
          <cell r="ES184">
            <v>19</v>
          </cell>
          <cell r="ET184">
            <v>29</v>
          </cell>
          <cell r="EU184">
            <v>28</v>
          </cell>
          <cell r="EV184">
            <v>28</v>
          </cell>
          <cell r="EW184">
            <v>187</v>
          </cell>
          <cell r="EX184">
            <v>23</v>
          </cell>
          <cell r="EY184">
            <v>24</v>
          </cell>
          <cell r="EZ184">
            <v>27</v>
          </cell>
          <cell r="FA184">
            <v>27</v>
          </cell>
          <cell r="FB184">
            <v>24</v>
          </cell>
          <cell r="FC184">
            <v>29</v>
          </cell>
          <cell r="FD184">
            <v>29</v>
          </cell>
          <cell r="FE184">
            <v>183</v>
          </cell>
          <cell r="FF184">
            <v>28</v>
          </cell>
          <cell r="FG184">
            <v>23</v>
          </cell>
          <cell r="FH184">
            <v>26</v>
          </cell>
          <cell r="FI184">
            <v>29</v>
          </cell>
          <cell r="FJ184">
            <v>29</v>
          </cell>
          <cell r="FK184">
            <v>26</v>
          </cell>
          <cell r="FL184">
            <v>31</v>
          </cell>
          <cell r="FM184">
            <v>192</v>
          </cell>
          <cell r="FN184">
            <v>27</v>
          </cell>
          <cell r="FO184">
            <v>27</v>
          </cell>
          <cell r="FP184">
            <v>21</v>
          </cell>
          <cell r="FQ184">
            <v>24</v>
          </cell>
          <cell r="FR184">
            <v>29</v>
          </cell>
          <cell r="FS184">
            <v>29</v>
          </cell>
          <cell r="FT184">
            <v>26</v>
          </cell>
          <cell r="FU184">
            <v>183</v>
          </cell>
          <cell r="FV184">
            <v>22</v>
          </cell>
          <cell r="FW184">
            <v>26</v>
          </cell>
          <cell r="FX184">
            <v>28</v>
          </cell>
          <cell r="FY184">
            <v>22</v>
          </cell>
          <cell r="FZ184">
            <v>25</v>
          </cell>
          <cell r="GA184">
            <v>26</v>
          </cell>
          <cell r="GB184">
            <v>28</v>
          </cell>
          <cell r="GC184">
            <v>177</v>
          </cell>
          <cell r="GD184">
            <v>26</v>
          </cell>
          <cell r="GE184">
            <v>26</v>
          </cell>
          <cell r="GF184">
            <v>28</v>
          </cell>
          <cell r="GG184">
            <v>30</v>
          </cell>
          <cell r="GH184">
            <v>25</v>
          </cell>
          <cell r="GI184">
            <v>25</v>
          </cell>
          <cell r="GJ184">
            <v>27</v>
          </cell>
          <cell r="GK184">
            <v>187</v>
          </cell>
          <cell r="GL184">
            <v>30</v>
          </cell>
          <cell r="GM184">
            <v>26</v>
          </cell>
          <cell r="GN184">
            <v>26</v>
          </cell>
          <cell r="GO184">
            <v>28</v>
          </cell>
          <cell r="GP184">
            <v>30</v>
          </cell>
          <cell r="GQ184">
            <v>25</v>
          </cell>
          <cell r="GR184">
            <v>25</v>
          </cell>
          <cell r="GS184">
            <v>190</v>
          </cell>
        </row>
        <row r="185">
          <cell r="A185">
            <v>3039</v>
          </cell>
          <cell r="B185" t="str">
            <v>Foston Church of England Voluntary Controlled Primary School</v>
          </cell>
          <cell r="E185">
            <v>56</v>
          </cell>
          <cell r="F185">
            <v>56</v>
          </cell>
          <cell r="G185">
            <v>4</v>
          </cell>
          <cell r="H185" t="str">
            <v>Ryedale 007</v>
          </cell>
          <cell r="I185" t="str">
            <v>North Yorkshire</v>
          </cell>
          <cell r="J185" t="str">
            <v>York</v>
          </cell>
          <cell r="K185">
            <v>3</v>
          </cell>
          <cell r="L185">
            <v>0</v>
          </cell>
          <cell r="M185">
            <v>0</v>
          </cell>
          <cell r="N185">
            <v>3</v>
          </cell>
          <cell r="O185">
            <v>0.75</v>
          </cell>
          <cell r="P185">
            <v>8152618</v>
          </cell>
          <cell r="Q185" t="str">
            <v>Malton outer west</v>
          </cell>
          <cell r="R185" t="str">
            <v>Matt George</v>
          </cell>
          <cell r="S185">
            <v>23</v>
          </cell>
          <cell r="T185">
            <v>30</v>
          </cell>
          <cell r="U185">
            <v>28</v>
          </cell>
          <cell r="V185">
            <v>5</v>
          </cell>
          <cell r="W185">
            <v>3</v>
          </cell>
          <cell r="X185">
            <v>4</v>
          </cell>
          <cell r="Y185">
            <v>3</v>
          </cell>
          <cell r="Z185">
            <v>3</v>
          </cell>
          <cell r="AA185">
            <v>3</v>
          </cell>
          <cell r="AB185">
            <v>4</v>
          </cell>
          <cell r="AC185">
            <v>1</v>
          </cell>
          <cell r="AD185">
            <v>5</v>
          </cell>
          <cell r="AE185">
            <v>2</v>
          </cell>
          <cell r="AF185">
            <v>3</v>
          </cell>
          <cell r="AG185">
            <v>3</v>
          </cell>
          <cell r="AH185">
            <v>1</v>
          </cell>
          <cell r="AI185">
            <v>2</v>
          </cell>
          <cell r="AJ185">
            <v>0</v>
          </cell>
          <cell r="AK185">
            <v>2</v>
          </cell>
          <cell r="AL185">
            <v>5</v>
          </cell>
          <cell r="AM185">
            <v>3</v>
          </cell>
          <cell r="AN185">
            <v>3</v>
          </cell>
          <cell r="AO185">
            <v>3</v>
          </cell>
          <cell r="AP185">
            <v>1</v>
          </cell>
          <cell r="AQ185">
            <v>1</v>
          </cell>
          <cell r="AR185">
            <v>0</v>
          </cell>
          <cell r="AS185">
            <v>2</v>
          </cell>
          <cell r="AT185">
            <v>5</v>
          </cell>
          <cell r="AU185">
            <v>4</v>
          </cell>
          <cell r="AV185">
            <v>2</v>
          </cell>
          <cell r="AW185">
            <v>3</v>
          </cell>
          <cell r="AX185">
            <v>17</v>
          </cell>
          <cell r="AY185">
            <v>2</v>
          </cell>
          <cell r="AZ185">
            <v>3</v>
          </cell>
          <cell r="BA185">
            <v>1</v>
          </cell>
          <cell r="BB185">
            <v>2</v>
          </cell>
          <cell r="BC185">
            <v>4</v>
          </cell>
          <cell r="BD185">
            <v>4</v>
          </cell>
          <cell r="BE185">
            <v>3</v>
          </cell>
          <cell r="BF185">
            <v>6</v>
          </cell>
          <cell r="BG185">
            <v>2</v>
          </cell>
          <cell r="BH185">
            <v>2</v>
          </cell>
          <cell r="BI185">
            <v>1</v>
          </cell>
          <cell r="BJ185">
            <v>1</v>
          </cell>
          <cell r="BK185">
            <v>3</v>
          </cell>
          <cell r="BL185">
            <v>2</v>
          </cell>
          <cell r="BM185">
            <v>17</v>
          </cell>
          <cell r="BN185">
            <v>4</v>
          </cell>
          <cell r="BO185">
            <v>5</v>
          </cell>
          <cell r="BP185">
            <v>4</v>
          </cell>
          <cell r="BQ185">
            <v>4</v>
          </cell>
          <cell r="BR185">
            <v>1</v>
          </cell>
          <cell r="BS185">
            <v>3</v>
          </cell>
          <cell r="BT185">
            <v>3</v>
          </cell>
          <cell r="BU185">
            <v>24</v>
          </cell>
          <cell r="BV185">
            <v>4</v>
          </cell>
          <cell r="BW185">
            <v>6</v>
          </cell>
          <cell r="BX185">
            <v>4</v>
          </cell>
          <cell r="BY185">
            <v>6</v>
          </cell>
          <cell r="BZ185">
            <v>2</v>
          </cell>
          <cell r="CA185">
            <v>1</v>
          </cell>
          <cell r="CB185">
            <v>2</v>
          </cell>
          <cell r="CC185">
            <v>25</v>
          </cell>
          <cell r="CD185">
            <v>6</v>
          </cell>
          <cell r="CE185">
            <v>1</v>
          </cell>
          <cell r="CF185">
            <v>3</v>
          </cell>
          <cell r="CG185">
            <v>4</v>
          </cell>
          <cell r="CH185">
            <v>4</v>
          </cell>
          <cell r="CI185">
            <v>3</v>
          </cell>
          <cell r="CJ185">
            <v>0</v>
          </cell>
          <cell r="CK185">
            <v>21</v>
          </cell>
          <cell r="CL185">
            <v>2</v>
          </cell>
          <cell r="CM185">
            <v>8</v>
          </cell>
          <cell r="CN185">
            <v>5</v>
          </cell>
          <cell r="CO185">
            <v>4</v>
          </cell>
          <cell r="CP185">
            <v>4</v>
          </cell>
          <cell r="CQ185">
            <v>3</v>
          </cell>
          <cell r="CR185">
            <v>3</v>
          </cell>
          <cell r="CS185">
            <v>29</v>
          </cell>
          <cell r="CT185">
            <v>3</v>
          </cell>
          <cell r="CU185">
            <v>2</v>
          </cell>
          <cell r="CV185">
            <v>8</v>
          </cell>
          <cell r="CW185">
            <v>3</v>
          </cell>
          <cell r="CX185">
            <v>2</v>
          </cell>
          <cell r="CY185">
            <v>4</v>
          </cell>
          <cell r="CZ185">
            <v>3</v>
          </cell>
          <cell r="DA185">
            <v>25</v>
          </cell>
          <cell r="DB185">
            <v>4</v>
          </cell>
          <cell r="DC185">
            <v>3</v>
          </cell>
          <cell r="DD185">
            <v>1</v>
          </cell>
          <cell r="DE185">
            <v>6</v>
          </cell>
          <cell r="DF185">
            <v>1</v>
          </cell>
          <cell r="DG185">
            <v>0</v>
          </cell>
          <cell r="DH185">
            <v>3</v>
          </cell>
          <cell r="DI185">
            <v>18</v>
          </cell>
          <cell r="DJ185">
            <v>4</v>
          </cell>
          <cell r="DK185">
            <v>4</v>
          </cell>
          <cell r="DL185">
            <v>2</v>
          </cell>
          <cell r="DM185">
            <v>2</v>
          </cell>
          <cell r="DN185">
            <v>7</v>
          </cell>
          <cell r="DO185">
            <v>1</v>
          </cell>
          <cell r="DP185">
            <v>0</v>
          </cell>
          <cell r="DQ185">
            <v>20</v>
          </cell>
          <cell r="DR185">
            <v>3</v>
          </cell>
          <cell r="DS185">
            <v>3</v>
          </cell>
          <cell r="DT185">
            <v>4</v>
          </cell>
          <cell r="DU185">
            <v>3</v>
          </cell>
          <cell r="DV185">
            <v>2</v>
          </cell>
          <cell r="DW185">
            <v>7</v>
          </cell>
          <cell r="DX185">
            <v>1</v>
          </cell>
          <cell r="DY185">
            <v>23</v>
          </cell>
          <cell r="DZ185">
            <v>8</v>
          </cell>
          <cell r="EA185">
            <v>3</v>
          </cell>
          <cell r="EB185">
            <v>2</v>
          </cell>
          <cell r="EC185">
            <v>5</v>
          </cell>
          <cell r="ED185">
            <v>4</v>
          </cell>
          <cell r="EE185">
            <v>3</v>
          </cell>
          <cell r="EF185">
            <v>4</v>
          </cell>
          <cell r="EG185">
            <v>29</v>
          </cell>
          <cell r="EH185">
            <v>5</v>
          </cell>
          <cell r="EI185">
            <v>8</v>
          </cell>
          <cell r="EJ185">
            <v>3</v>
          </cell>
          <cell r="EK185">
            <v>3</v>
          </cell>
          <cell r="EL185">
            <v>5</v>
          </cell>
          <cell r="EM185">
            <v>4</v>
          </cell>
          <cell r="EN185">
            <v>3</v>
          </cell>
          <cell r="EO185">
            <v>31</v>
          </cell>
          <cell r="EP185">
            <v>14</v>
          </cell>
          <cell r="EQ185">
            <v>4</v>
          </cell>
          <cell r="ER185">
            <v>8</v>
          </cell>
          <cell r="ES185">
            <v>4</v>
          </cell>
          <cell r="ET185">
            <v>5</v>
          </cell>
          <cell r="EU185">
            <v>5</v>
          </cell>
          <cell r="EV185">
            <v>4</v>
          </cell>
          <cell r="EW185">
            <v>44</v>
          </cell>
          <cell r="EX185">
            <v>4</v>
          </cell>
          <cell r="EY185">
            <v>15</v>
          </cell>
          <cell r="EZ185">
            <v>4</v>
          </cell>
          <cell r="FA185">
            <v>9</v>
          </cell>
          <cell r="FB185">
            <v>4</v>
          </cell>
          <cell r="FC185">
            <v>9</v>
          </cell>
          <cell r="FD185">
            <v>6</v>
          </cell>
          <cell r="FE185">
            <v>51</v>
          </cell>
          <cell r="FF185">
            <v>10</v>
          </cell>
          <cell r="FG185">
            <v>5</v>
          </cell>
          <cell r="FH185">
            <v>15</v>
          </cell>
          <cell r="FI185">
            <v>5</v>
          </cell>
          <cell r="FJ185">
            <v>7</v>
          </cell>
          <cell r="FK185">
            <v>4</v>
          </cell>
          <cell r="FL185">
            <v>10</v>
          </cell>
          <cell r="FM185">
            <v>56</v>
          </cell>
          <cell r="FN185">
            <v>9</v>
          </cell>
          <cell r="FO185">
            <v>10</v>
          </cell>
          <cell r="FP185">
            <v>4</v>
          </cell>
          <cell r="FQ185">
            <v>14</v>
          </cell>
          <cell r="FR185">
            <v>6</v>
          </cell>
          <cell r="FS185">
            <v>8</v>
          </cell>
          <cell r="FT185">
            <v>4</v>
          </cell>
          <cell r="FU185">
            <v>55</v>
          </cell>
          <cell r="FV185">
            <v>10</v>
          </cell>
          <cell r="FW185">
            <v>7</v>
          </cell>
          <cell r="FX185">
            <v>9</v>
          </cell>
          <cell r="FY185">
            <v>5</v>
          </cell>
          <cell r="FZ185">
            <v>13</v>
          </cell>
          <cell r="GA185">
            <v>5</v>
          </cell>
          <cell r="GB185">
            <v>7</v>
          </cell>
          <cell r="GC185">
            <v>56</v>
          </cell>
          <cell r="GD185">
            <v>6</v>
          </cell>
          <cell r="GE185">
            <v>11</v>
          </cell>
          <cell r="GF185">
            <v>7</v>
          </cell>
          <cell r="GG185">
            <v>10</v>
          </cell>
          <cell r="GH185">
            <v>5</v>
          </cell>
          <cell r="GI185">
            <v>13</v>
          </cell>
          <cell r="GJ185">
            <v>5</v>
          </cell>
          <cell r="GK185">
            <v>57</v>
          </cell>
          <cell r="GL185">
            <v>3</v>
          </cell>
          <cell r="GM185">
            <v>6</v>
          </cell>
          <cell r="GN185">
            <v>11</v>
          </cell>
          <cell r="GO185">
            <v>7</v>
          </cell>
          <cell r="GP185">
            <v>10</v>
          </cell>
          <cell r="GQ185">
            <v>5</v>
          </cell>
          <cell r="GR185">
            <v>13</v>
          </cell>
          <cell r="GS185">
            <v>55</v>
          </cell>
        </row>
        <row r="186">
          <cell r="A186">
            <v>3040</v>
          </cell>
          <cell r="B186" t="str">
            <v>Gillamoor Church of England Voluntary Controlled Primary School</v>
          </cell>
          <cell r="E186">
            <v>56</v>
          </cell>
          <cell r="F186">
            <v>60</v>
          </cell>
          <cell r="G186">
            <v>8</v>
          </cell>
          <cell r="H186" t="str">
            <v>Ryedale 001</v>
          </cell>
          <cell r="I186" t="str">
            <v>North Yorkshire</v>
          </cell>
          <cell r="J186" t="str">
            <v>York</v>
          </cell>
          <cell r="K186">
            <v>0</v>
          </cell>
          <cell r="L186">
            <v>0</v>
          </cell>
          <cell r="M186">
            <v>0</v>
          </cell>
          <cell r="N186">
            <v>0</v>
          </cell>
          <cell r="O186">
            <v>0</v>
          </cell>
          <cell r="P186">
            <v>8152614</v>
          </cell>
          <cell r="Q186" t="str">
            <v>Kirkbymoorside &amp; Helmsley</v>
          </cell>
          <cell r="R186" t="str">
            <v>Matt George</v>
          </cell>
          <cell r="S186">
            <v>21</v>
          </cell>
          <cell r="T186">
            <v>40</v>
          </cell>
          <cell r="U186">
            <v>26</v>
          </cell>
          <cell r="V186">
            <v>6</v>
          </cell>
          <cell r="W186">
            <v>8</v>
          </cell>
          <cell r="X186">
            <v>2</v>
          </cell>
          <cell r="Y186">
            <v>5</v>
          </cell>
          <cell r="Z186">
            <v>10</v>
          </cell>
          <cell r="AA186">
            <v>10</v>
          </cell>
          <cell r="AB186">
            <v>2</v>
          </cell>
          <cell r="AC186">
            <v>3</v>
          </cell>
          <cell r="AD186">
            <v>7</v>
          </cell>
          <cell r="AE186">
            <v>8</v>
          </cell>
          <cell r="AF186">
            <v>2</v>
          </cell>
          <cell r="AG186">
            <v>6</v>
          </cell>
          <cell r="AH186">
            <v>10</v>
          </cell>
          <cell r="AI186">
            <v>9</v>
          </cell>
          <cell r="AJ186">
            <v>6</v>
          </cell>
          <cell r="AK186">
            <v>4</v>
          </cell>
          <cell r="AL186">
            <v>6</v>
          </cell>
          <cell r="AM186">
            <v>10</v>
          </cell>
          <cell r="AN186">
            <v>1</v>
          </cell>
          <cell r="AO186">
            <v>7</v>
          </cell>
          <cell r="AP186">
            <v>11</v>
          </cell>
          <cell r="AQ186">
            <v>5</v>
          </cell>
          <cell r="AR186">
            <v>6</v>
          </cell>
          <cell r="AS186">
            <v>5</v>
          </cell>
          <cell r="AT186">
            <v>6</v>
          </cell>
          <cell r="AU186">
            <v>11</v>
          </cell>
          <cell r="AV186">
            <v>2</v>
          </cell>
          <cell r="AW186">
            <v>8</v>
          </cell>
          <cell r="AX186">
            <v>43</v>
          </cell>
          <cell r="AY186">
            <v>8</v>
          </cell>
          <cell r="AZ186">
            <v>5</v>
          </cell>
          <cell r="BA186">
            <v>6</v>
          </cell>
          <cell r="BB186">
            <v>5</v>
          </cell>
          <cell r="BC186">
            <v>7</v>
          </cell>
          <cell r="BD186">
            <v>9</v>
          </cell>
          <cell r="BE186">
            <v>2</v>
          </cell>
          <cell r="BF186">
            <v>4</v>
          </cell>
          <cell r="BG186">
            <v>10</v>
          </cell>
          <cell r="BH186">
            <v>5</v>
          </cell>
          <cell r="BI186">
            <v>5</v>
          </cell>
          <cell r="BJ186">
            <v>5</v>
          </cell>
          <cell r="BK186">
            <v>7</v>
          </cell>
          <cell r="BL186">
            <v>9</v>
          </cell>
          <cell r="BM186">
            <v>45</v>
          </cell>
          <cell r="BN186">
            <v>6</v>
          </cell>
          <cell r="BO186">
            <v>6</v>
          </cell>
          <cell r="BP186">
            <v>9</v>
          </cell>
          <cell r="BQ186">
            <v>5</v>
          </cell>
          <cell r="BR186">
            <v>5</v>
          </cell>
          <cell r="BS186">
            <v>6</v>
          </cell>
          <cell r="BT186">
            <v>7</v>
          </cell>
          <cell r="BU186">
            <v>44</v>
          </cell>
          <cell r="BV186">
            <v>6</v>
          </cell>
          <cell r="BW186">
            <v>7</v>
          </cell>
          <cell r="BX186">
            <v>6</v>
          </cell>
          <cell r="BY186">
            <v>8</v>
          </cell>
          <cell r="BZ186">
            <v>6</v>
          </cell>
          <cell r="CA186">
            <v>5</v>
          </cell>
          <cell r="CB186">
            <v>6</v>
          </cell>
          <cell r="CC186">
            <v>44</v>
          </cell>
          <cell r="CD186">
            <v>5</v>
          </cell>
          <cell r="CE186">
            <v>6</v>
          </cell>
          <cell r="CF186">
            <v>8</v>
          </cell>
          <cell r="CG186">
            <v>8</v>
          </cell>
          <cell r="CH186">
            <v>8</v>
          </cell>
          <cell r="CI186">
            <v>6</v>
          </cell>
          <cell r="CJ186">
            <v>5</v>
          </cell>
          <cell r="CK186">
            <v>46</v>
          </cell>
          <cell r="CL186">
            <v>9</v>
          </cell>
          <cell r="CM186">
            <v>5</v>
          </cell>
          <cell r="CN186">
            <v>5</v>
          </cell>
          <cell r="CO186">
            <v>7</v>
          </cell>
          <cell r="CP186">
            <v>5</v>
          </cell>
          <cell r="CQ186">
            <v>5</v>
          </cell>
          <cell r="CR186">
            <v>7</v>
          </cell>
          <cell r="CS186">
            <v>43</v>
          </cell>
          <cell r="CT186">
            <v>4</v>
          </cell>
          <cell r="CU186">
            <v>9</v>
          </cell>
          <cell r="CV186">
            <v>5</v>
          </cell>
          <cell r="CW186">
            <v>4</v>
          </cell>
          <cell r="CX186">
            <v>7</v>
          </cell>
          <cell r="CY186">
            <v>2</v>
          </cell>
          <cell r="CZ186">
            <v>5</v>
          </cell>
          <cell r="DA186">
            <v>36</v>
          </cell>
          <cell r="DB186">
            <v>2</v>
          </cell>
          <cell r="DC186">
            <v>4</v>
          </cell>
          <cell r="DD186">
            <v>9</v>
          </cell>
          <cell r="DE186">
            <v>5</v>
          </cell>
          <cell r="DF186">
            <v>3</v>
          </cell>
          <cell r="DG186">
            <v>7</v>
          </cell>
          <cell r="DH186">
            <v>2</v>
          </cell>
          <cell r="DI186">
            <v>32</v>
          </cell>
          <cell r="DJ186">
            <v>3</v>
          </cell>
          <cell r="DK186">
            <v>2</v>
          </cell>
          <cell r="DL186">
            <v>4</v>
          </cell>
          <cell r="DM186">
            <v>9</v>
          </cell>
          <cell r="DN186">
            <v>5</v>
          </cell>
          <cell r="DO186">
            <v>3</v>
          </cell>
          <cell r="DP186">
            <v>7</v>
          </cell>
          <cell r="DQ186">
            <v>33</v>
          </cell>
          <cell r="DR186">
            <v>2</v>
          </cell>
          <cell r="DS186">
            <v>4</v>
          </cell>
          <cell r="DT186">
            <v>3</v>
          </cell>
          <cell r="DU186">
            <v>4</v>
          </cell>
          <cell r="DV186">
            <v>11</v>
          </cell>
          <cell r="DW186">
            <v>5</v>
          </cell>
          <cell r="DX186">
            <v>4</v>
          </cell>
          <cell r="DY186">
            <v>33</v>
          </cell>
          <cell r="DZ186">
            <v>6</v>
          </cell>
          <cell r="EA186">
            <v>5</v>
          </cell>
          <cell r="EB186">
            <v>5</v>
          </cell>
          <cell r="EC186">
            <v>6</v>
          </cell>
          <cell r="ED186">
            <v>5</v>
          </cell>
          <cell r="EE186">
            <v>13</v>
          </cell>
          <cell r="EF186">
            <v>6</v>
          </cell>
          <cell r="EG186">
            <v>46</v>
          </cell>
          <cell r="EH186">
            <v>4</v>
          </cell>
          <cell r="EI186">
            <v>5</v>
          </cell>
          <cell r="EJ186">
            <v>6</v>
          </cell>
          <cell r="EK186">
            <v>5</v>
          </cell>
          <cell r="EL186">
            <v>7</v>
          </cell>
          <cell r="EM186">
            <v>5</v>
          </cell>
          <cell r="EN186">
            <v>13</v>
          </cell>
          <cell r="EO186">
            <v>45</v>
          </cell>
          <cell r="EP186">
            <v>5</v>
          </cell>
          <cell r="EQ186">
            <v>4</v>
          </cell>
          <cell r="ER186">
            <v>5</v>
          </cell>
          <cell r="ES186">
            <v>6</v>
          </cell>
          <cell r="ET186">
            <v>8</v>
          </cell>
          <cell r="EU186">
            <v>6</v>
          </cell>
          <cell r="EV186">
            <v>5</v>
          </cell>
          <cell r="EW186">
            <v>39</v>
          </cell>
          <cell r="EX186">
            <v>8</v>
          </cell>
          <cell r="EY186">
            <v>5</v>
          </cell>
          <cell r="EZ186">
            <v>5</v>
          </cell>
          <cell r="FA186">
            <v>6</v>
          </cell>
          <cell r="FB186">
            <v>8</v>
          </cell>
          <cell r="FC186">
            <v>8</v>
          </cell>
          <cell r="FD186">
            <v>10</v>
          </cell>
          <cell r="FE186">
            <v>50</v>
          </cell>
          <cell r="FF186">
            <v>11</v>
          </cell>
          <cell r="FG186">
            <v>9</v>
          </cell>
          <cell r="FH186">
            <v>8</v>
          </cell>
          <cell r="FI186">
            <v>5</v>
          </cell>
          <cell r="FJ186">
            <v>8</v>
          </cell>
          <cell r="FK186">
            <v>10</v>
          </cell>
          <cell r="FL186">
            <v>6</v>
          </cell>
          <cell r="FM186">
            <v>57</v>
          </cell>
          <cell r="FN186">
            <v>8</v>
          </cell>
          <cell r="FO186">
            <v>10</v>
          </cell>
          <cell r="FP186">
            <v>10</v>
          </cell>
          <cell r="FQ186">
            <v>8</v>
          </cell>
          <cell r="FR186">
            <v>7</v>
          </cell>
          <cell r="FS186">
            <v>8</v>
          </cell>
          <cell r="FT186">
            <v>10</v>
          </cell>
          <cell r="FU186">
            <v>61</v>
          </cell>
          <cell r="FV186">
            <v>6</v>
          </cell>
          <cell r="FW186">
            <v>11</v>
          </cell>
          <cell r="FX186">
            <v>9</v>
          </cell>
          <cell r="FY186">
            <v>12</v>
          </cell>
          <cell r="FZ186">
            <v>8</v>
          </cell>
          <cell r="GA186">
            <v>8</v>
          </cell>
          <cell r="GB186">
            <v>8</v>
          </cell>
          <cell r="GC186">
            <v>62</v>
          </cell>
          <cell r="GD186">
            <v>7</v>
          </cell>
          <cell r="GE186">
            <v>7</v>
          </cell>
          <cell r="GF186">
            <v>11</v>
          </cell>
          <cell r="GG186">
            <v>10</v>
          </cell>
          <cell r="GH186">
            <v>12</v>
          </cell>
          <cell r="GI186">
            <v>9</v>
          </cell>
          <cell r="GJ186">
            <v>6</v>
          </cell>
          <cell r="GK186">
            <v>62</v>
          </cell>
          <cell r="GL186">
            <v>8</v>
          </cell>
          <cell r="GM186">
            <v>7</v>
          </cell>
          <cell r="GN186">
            <v>7</v>
          </cell>
          <cell r="GO186">
            <v>11</v>
          </cell>
          <cell r="GP186">
            <v>10</v>
          </cell>
          <cell r="GQ186">
            <v>12</v>
          </cell>
          <cell r="GR186">
            <v>9</v>
          </cell>
          <cell r="GS186">
            <v>64</v>
          </cell>
        </row>
        <row r="187">
          <cell r="A187">
            <v>2236</v>
          </cell>
          <cell r="B187" t="str">
            <v>Helmsley Community Primary School</v>
          </cell>
          <cell r="D187" t="str">
            <v>Academy</v>
          </cell>
          <cell r="E187">
            <v>168</v>
          </cell>
          <cell r="F187">
            <v>170</v>
          </cell>
          <cell r="G187">
            <v>24</v>
          </cell>
          <cell r="H187" t="str">
            <v>Ryedale 003</v>
          </cell>
          <cell r="I187" t="str">
            <v>North Yorkshire</v>
          </cell>
          <cell r="J187" t="str">
            <v>N/A</v>
          </cell>
          <cell r="K187">
            <v>73</v>
          </cell>
          <cell r="L187">
            <v>0</v>
          </cell>
          <cell r="M187">
            <v>0</v>
          </cell>
          <cell r="N187">
            <v>73</v>
          </cell>
          <cell r="O187">
            <v>18.25</v>
          </cell>
          <cell r="P187">
            <v>8152614</v>
          </cell>
          <cell r="Q187" t="str">
            <v>Kirkbymoorside &amp; Helmsley</v>
          </cell>
          <cell r="R187" t="str">
            <v>Matt George</v>
          </cell>
          <cell r="S187">
            <v>100</v>
          </cell>
          <cell r="T187">
            <v>43</v>
          </cell>
          <cell r="U187">
            <v>132</v>
          </cell>
          <cell r="V187">
            <v>16</v>
          </cell>
          <cell r="W187">
            <v>16</v>
          </cell>
          <cell r="X187">
            <v>21</v>
          </cell>
          <cell r="Y187">
            <v>17</v>
          </cell>
          <cell r="Z187">
            <v>24</v>
          </cell>
          <cell r="AA187">
            <v>27</v>
          </cell>
          <cell r="AB187">
            <v>27</v>
          </cell>
          <cell r="AC187">
            <v>18</v>
          </cell>
          <cell r="AD187">
            <v>17</v>
          </cell>
          <cell r="AE187">
            <v>15</v>
          </cell>
          <cell r="AF187">
            <v>24</v>
          </cell>
          <cell r="AG187">
            <v>20</v>
          </cell>
          <cell r="AH187">
            <v>24</v>
          </cell>
          <cell r="AI187">
            <v>28</v>
          </cell>
          <cell r="AJ187">
            <v>25</v>
          </cell>
          <cell r="AK187">
            <v>19</v>
          </cell>
          <cell r="AL187">
            <v>17</v>
          </cell>
          <cell r="AM187">
            <v>15</v>
          </cell>
          <cell r="AN187">
            <v>21</v>
          </cell>
          <cell r="AO187">
            <v>19</v>
          </cell>
          <cell r="AP187">
            <v>25</v>
          </cell>
          <cell r="AQ187">
            <v>20</v>
          </cell>
          <cell r="AR187">
            <v>24</v>
          </cell>
          <cell r="AS187">
            <v>19</v>
          </cell>
          <cell r="AT187">
            <v>17</v>
          </cell>
          <cell r="AU187">
            <v>14</v>
          </cell>
          <cell r="AV187">
            <v>19</v>
          </cell>
          <cell r="AW187">
            <v>17</v>
          </cell>
          <cell r="AX187">
            <v>130</v>
          </cell>
          <cell r="AY187">
            <v>23</v>
          </cell>
          <cell r="AZ187">
            <v>17</v>
          </cell>
          <cell r="BA187">
            <v>22</v>
          </cell>
          <cell r="BB187">
            <v>17</v>
          </cell>
          <cell r="BC187">
            <v>15</v>
          </cell>
          <cell r="BD187">
            <v>14</v>
          </cell>
          <cell r="BE187">
            <v>17</v>
          </cell>
          <cell r="BF187">
            <v>20</v>
          </cell>
          <cell r="BG187">
            <v>23</v>
          </cell>
          <cell r="BH187">
            <v>17</v>
          </cell>
          <cell r="BI187">
            <v>19</v>
          </cell>
          <cell r="BJ187">
            <v>13</v>
          </cell>
          <cell r="BK187">
            <v>15</v>
          </cell>
          <cell r="BL187">
            <v>13</v>
          </cell>
          <cell r="BM187">
            <v>120</v>
          </cell>
          <cell r="BN187">
            <v>19</v>
          </cell>
          <cell r="BO187">
            <v>20</v>
          </cell>
          <cell r="BP187">
            <v>26</v>
          </cell>
          <cell r="BQ187">
            <v>19</v>
          </cell>
          <cell r="BR187">
            <v>17</v>
          </cell>
          <cell r="BS187">
            <v>15</v>
          </cell>
          <cell r="BT187">
            <v>15</v>
          </cell>
          <cell r="BU187">
            <v>131</v>
          </cell>
          <cell r="BV187">
            <v>14</v>
          </cell>
          <cell r="BW187">
            <v>20</v>
          </cell>
          <cell r="BX187">
            <v>21</v>
          </cell>
          <cell r="BY187">
            <v>24</v>
          </cell>
          <cell r="BZ187">
            <v>19</v>
          </cell>
          <cell r="CA187">
            <v>18</v>
          </cell>
          <cell r="CB187">
            <v>17</v>
          </cell>
          <cell r="CC187">
            <v>133</v>
          </cell>
          <cell r="CD187">
            <v>30</v>
          </cell>
          <cell r="CE187">
            <v>15</v>
          </cell>
          <cell r="CF187">
            <v>18</v>
          </cell>
          <cell r="CG187">
            <v>19</v>
          </cell>
          <cell r="CH187">
            <v>24</v>
          </cell>
          <cell r="CI187">
            <v>21</v>
          </cell>
          <cell r="CJ187">
            <v>21</v>
          </cell>
          <cell r="CK187">
            <v>148</v>
          </cell>
          <cell r="CL187">
            <v>17</v>
          </cell>
          <cell r="CM187">
            <v>29</v>
          </cell>
          <cell r="CN187">
            <v>15</v>
          </cell>
          <cell r="CO187">
            <v>19</v>
          </cell>
          <cell r="CP187">
            <v>19</v>
          </cell>
          <cell r="CQ187">
            <v>23</v>
          </cell>
          <cell r="CR187">
            <v>20</v>
          </cell>
          <cell r="CS187">
            <v>142</v>
          </cell>
          <cell r="CT187">
            <v>13</v>
          </cell>
          <cell r="CU187">
            <v>16</v>
          </cell>
          <cell r="CV187">
            <v>29</v>
          </cell>
          <cell r="CW187">
            <v>13</v>
          </cell>
          <cell r="CX187">
            <v>18</v>
          </cell>
          <cell r="CY187">
            <v>21</v>
          </cell>
          <cell r="CZ187">
            <v>23</v>
          </cell>
          <cell r="DA187">
            <v>133</v>
          </cell>
          <cell r="DB187">
            <v>16</v>
          </cell>
          <cell r="DC187">
            <v>14</v>
          </cell>
          <cell r="DD187">
            <v>15</v>
          </cell>
          <cell r="DE187">
            <v>28</v>
          </cell>
          <cell r="DF187">
            <v>15</v>
          </cell>
          <cell r="DG187">
            <v>18</v>
          </cell>
          <cell r="DH187">
            <v>20</v>
          </cell>
          <cell r="DI187">
            <v>126</v>
          </cell>
          <cell r="DJ187">
            <v>12</v>
          </cell>
          <cell r="DK187">
            <v>13</v>
          </cell>
          <cell r="DL187">
            <v>12</v>
          </cell>
          <cell r="DM187">
            <v>14</v>
          </cell>
          <cell r="DN187">
            <v>27</v>
          </cell>
          <cell r="DO187">
            <v>15</v>
          </cell>
          <cell r="DP187">
            <v>15</v>
          </cell>
          <cell r="DQ187">
            <v>108</v>
          </cell>
          <cell r="DR187">
            <v>14</v>
          </cell>
          <cell r="DS187">
            <v>10</v>
          </cell>
          <cell r="DT187">
            <v>12</v>
          </cell>
          <cell r="DU187">
            <v>13</v>
          </cell>
          <cell r="DV187">
            <v>13</v>
          </cell>
          <cell r="DW187">
            <v>27</v>
          </cell>
          <cell r="DX187">
            <v>15</v>
          </cell>
          <cell r="DY187">
            <v>104</v>
          </cell>
          <cell r="DZ187">
            <v>17</v>
          </cell>
          <cell r="EA187">
            <v>12</v>
          </cell>
          <cell r="EB187">
            <v>12</v>
          </cell>
          <cell r="EC187">
            <v>16</v>
          </cell>
          <cell r="ED187">
            <v>13</v>
          </cell>
          <cell r="EE187">
            <v>14</v>
          </cell>
          <cell r="EF187">
            <v>30</v>
          </cell>
          <cell r="EG187">
            <v>114</v>
          </cell>
          <cell r="EH187">
            <v>17</v>
          </cell>
          <cell r="EI187">
            <v>19</v>
          </cell>
          <cell r="EJ187">
            <v>13</v>
          </cell>
          <cell r="EK187">
            <v>12</v>
          </cell>
          <cell r="EL187">
            <v>14</v>
          </cell>
          <cell r="EM187">
            <v>14</v>
          </cell>
          <cell r="EN187">
            <v>16</v>
          </cell>
          <cell r="EO187">
            <v>105</v>
          </cell>
          <cell r="EP187">
            <v>16</v>
          </cell>
          <cell r="EQ187">
            <v>18</v>
          </cell>
          <cell r="ER187">
            <v>17</v>
          </cell>
          <cell r="ES187">
            <v>15</v>
          </cell>
          <cell r="ET187">
            <v>13</v>
          </cell>
          <cell r="EU187">
            <v>18</v>
          </cell>
          <cell r="EV187">
            <v>17</v>
          </cell>
          <cell r="EW187">
            <v>114</v>
          </cell>
          <cell r="EX187">
            <v>24</v>
          </cell>
          <cell r="EY187">
            <v>16</v>
          </cell>
          <cell r="EZ187">
            <v>20</v>
          </cell>
          <cell r="FA187">
            <v>22</v>
          </cell>
          <cell r="FB187">
            <v>19</v>
          </cell>
          <cell r="FC187">
            <v>15</v>
          </cell>
          <cell r="FD187">
            <v>20</v>
          </cell>
          <cell r="FE187">
            <v>136</v>
          </cell>
          <cell r="FF187">
            <v>23</v>
          </cell>
          <cell r="FG187">
            <v>24</v>
          </cell>
          <cell r="FH187">
            <v>17</v>
          </cell>
          <cell r="FI187">
            <v>22</v>
          </cell>
          <cell r="FJ187">
            <v>27</v>
          </cell>
          <cell r="FK187">
            <v>19</v>
          </cell>
          <cell r="FL187">
            <v>18</v>
          </cell>
          <cell r="FM187">
            <v>150</v>
          </cell>
          <cell r="FN187">
            <v>18</v>
          </cell>
          <cell r="FO187">
            <v>21</v>
          </cell>
          <cell r="FP187">
            <v>24</v>
          </cell>
          <cell r="FQ187">
            <v>18</v>
          </cell>
          <cell r="FR187">
            <v>22</v>
          </cell>
          <cell r="FS187">
            <v>27</v>
          </cell>
          <cell r="FT187">
            <v>19</v>
          </cell>
          <cell r="FU187">
            <v>149</v>
          </cell>
          <cell r="FV187">
            <v>19</v>
          </cell>
          <cell r="FW187">
            <v>17</v>
          </cell>
          <cell r="FX187">
            <v>19</v>
          </cell>
          <cell r="FY187">
            <v>24</v>
          </cell>
          <cell r="FZ187">
            <v>17</v>
          </cell>
          <cell r="GA187">
            <v>24</v>
          </cell>
          <cell r="GB187">
            <v>29</v>
          </cell>
          <cell r="GC187">
            <v>149</v>
          </cell>
          <cell r="GD187">
            <v>18</v>
          </cell>
          <cell r="GE187">
            <v>19</v>
          </cell>
          <cell r="GF187">
            <v>20</v>
          </cell>
          <cell r="GG187">
            <v>21</v>
          </cell>
          <cell r="GH187">
            <v>24</v>
          </cell>
          <cell r="GI187">
            <v>18</v>
          </cell>
          <cell r="GJ187">
            <v>25</v>
          </cell>
          <cell r="GK187">
            <v>145</v>
          </cell>
          <cell r="GL187">
            <v>20</v>
          </cell>
          <cell r="GM187">
            <v>18</v>
          </cell>
          <cell r="GN187">
            <v>19</v>
          </cell>
          <cell r="GO187">
            <v>20</v>
          </cell>
          <cell r="GP187">
            <v>21</v>
          </cell>
          <cell r="GQ187">
            <v>24</v>
          </cell>
          <cell r="GR187">
            <v>18</v>
          </cell>
          <cell r="GS187">
            <v>140</v>
          </cell>
        </row>
        <row r="188">
          <cell r="A188">
            <v>3155</v>
          </cell>
          <cell r="B188" t="str">
            <v>Hertford Vale Church of England Voluntary Controlled Primary School, Staxton</v>
          </cell>
          <cell r="E188">
            <v>126</v>
          </cell>
          <cell r="F188">
            <v>150</v>
          </cell>
          <cell r="G188">
            <v>18</v>
          </cell>
          <cell r="H188" t="str">
            <v>Ryedale 004</v>
          </cell>
          <cell r="I188" t="str">
            <v>North Yorkshire</v>
          </cell>
          <cell r="J188" t="str">
            <v>York</v>
          </cell>
          <cell r="K188">
            <v>10</v>
          </cell>
          <cell r="L188">
            <v>0</v>
          </cell>
          <cell r="M188">
            <v>0</v>
          </cell>
          <cell r="N188">
            <v>10</v>
          </cell>
          <cell r="O188">
            <v>2.5</v>
          </cell>
          <cell r="P188">
            <v>8152630</v>
          </cell>
          <cell r="Q188" t="str">
            <v>Scarborough outer south west</v>
          </cell>
          <cell r="R188" t="str">
            <v>Matt George</v>
          </cell>
          <cell r="S188">
            <v>59</v>
          </cell>
          <cell r="T188">
            <v>42</v>
          </cell>
          <cell r="U188">
            <v>99</v>
          </cell>
          <cell r="V188">
            <v>12</v>
          </cell>
          <cell r="W188">
            <v>16</v>
          </cell>
          <cell r="X188">
            <v>16</v>
          </cell>
          <cell r="Y188">
            <v>20</v>
          </cell>
          <cell r="Z188">
            <v>19</v>
          </cell>
          <cell r="AA188">
            <v>20</v>
          </cell>
          <cell r="AB188">
            <v>20</v>
          </cell>
          <cell r="AC188">
            <v>12</v>
          </cell>
          <cell r="AD188">
            <v>14</v>
          </cell>
          <cell r="AE188">
            <v>15</v>
          </cell>
          <cell r="AF188">
            <v>17</v>
          </cell>
          <cell r="AG188">
            <v>19</v>
          </cell>
          <cell r="AH188">
            <v>18</v>
          </cell>
          <cell r="AI188">
            <v>19</v>
          </cell>
          <cell r="AJ188">
            <v>19</v>
          </cell>
          <cell r="AK188">
            <v>12</v>
          </cell>
          <cell r="AL188">
            <v>17</v>
          </cell>
          <cell r="AM188">
            <v>15</v>
          </cell>
          <cell r="AN188">
            <v>17</v>
          </cell>
          <cell r="AO188">
            <v>20</v>
          </cell>
          <cell r="AP188">
            <v>19</v>
          </cell>
          <cell r="AQ188">
            <v>13</v>
          </cell>
          <cell r="AR188">
            <v>19</v>
          </cell>
          <cell r="AS188">
            <v>12</v>
          </cell>
          <cell r="AT188">
            <v>17</v>
          </cell>
          <cell r="AU188">
            <v>17</v>
          </cell>
          <cell r="AV188">
            <v>17</v>
          </cell>
          <cell r="AW188">
            <v>20</v>
          </cell>
          <cell r="AX188">
            <v>115</v>
          </cell>
          <cell r="AY188">
            <v>15</v>
          </cell>
          <cell r="AZ188">
            <v>16</v>
          </cell>
          <cell r="BA188">
            <v>18</v>
          </cell>
          <cell r="BB188">
            <v>13</v>
          </cell>
          <cell r="BC188">
            <v>18</v>
          </cell>
          <cell r="BD188">
            <v>18</v>
          </cell>
          <cell r="BE188">
            <v>17</v>
          </cell>
          <cell r="BF188">
            <v>15</v>
          </cell>
          <cell r="BG188">
            <v>16</v>
          </cell>
          <cell r="BH188">
            <v>16</v>
          </cell>
          <cell r="BI188">
            <v>18</v>
          </cell>
          <cell r="BJ188">
            <v>12</v>
          </cell>
          <cell r="BK188">
            <v>17</v>
          </cell>
          <cell r="BL188">
            <v>22</v>
          </cell>
          <cell r="BM188">
            <v>116</v>
          </cell>
          <cell r="BN188">
            <v>18</v>
          </cell>
          <cell r="BO188">
            <v>14</v>
          </cell>
          <cell r="BP188">
            <v>18</v>
          </cell>
          <cell r="BQ188">
            <v>17</v>
          </cell>
          <cell r="BR188">
            <v>21</v>
          </cell>
          <cell r="BS188">
            <v>12</v>
          </cell>
          <cell r="BT188">
            <v>15</v>
          </cell>
          <cell r="BU188">
            <v>115</v>
          </cell>
          <cell r="BV188">
            <v>11</v>
          </cell>
          <cell r="BW188">
            <v>18</v>
          </cell>
          <cell r="BX188">
            <v>14</v>
          </cell>
          <cell r="BY188">
            <v>14</v>
          </cell>
          <cell r="BZ188">
            <v>19</v>
          </cell>
          <cell r="CA188">
            <v>20</v>
          </cell>
          <cell r="CB188">
            <v>12</v>
          </cell>
          <cell r="CC188">
            <v>108</v>
          </cell>
          <cell r="CD188">
            <v>15</v>
          </cell>
          <cell r="CE188">
            <v>13</v>
          </cell>
          <cell r="CF188">
            <v>18</v>
          </cell>
          <cell r="CG188">
            <v>15</v>
          </cell>
          <cell r="CH188">
            <v>14</v>
          </cell>
          <cell r="CI188">
            <v>17</v>
          </cell>
          <cell r="CJ188">
            <v>19</v>
          </cell>
          <cell r="CK188">
            <v>111</v>
          </cell>
          <cell r="CL188">
            <v>17</v>
          </cell>
          <cell r="CM188">
            <v>15</v>
          </cell>
          <cell r="CN188">
            <v>11</v>
          </cell>
          <cell r="CO188">
            <v>16</v>
          </cell>
          <cell r="CP188">
            <v>15</v>
          </cell>
          <cell r="CQ188">
            <v>13</v>
          </cell>
          <cell r="CR188">
            <v>20</v>
          </cell>
          <cell r="CS188">
            <v>107</v>
          </cell>
          <cell r="CT188">
            <v>12</v>
          </cell>
          <cell r="CU188">
            <v>20</v>
          </cell>
          <cell r="CV188">
            <v>19</v>
          </cell>
          <cell r="CW188">
            <v>13</v>
          </cell>
          <cell r="CX188">
            <v>17</v>
          </cell>
          <cell r="CY188">
            <v>18</v>
          </cell>
          <cell r="CZ188">
            <v>13</v>
          </cell>
          <cell r="DA188">
            <v>112</v>
          </cell>
          <cell r="DB188">
            <v>23</v>
          </cell>
          <cell r="DC188">
            <v>12</v>
          </cell>
          <cell r="DD188">
            <v>21</v>
          </cell>
          <cell r="DE188">
            <v>20</v>
          </cell>
          <cell r="DF188">
            <v>13</v>
          </cell>
          <cell r="DG188">
            <v>19</v>
          </cell>
          <cell r="DH188">
            <v>18</v>
          </cell>
          <cell r="DI188">
            <v>126</v>
          </cell>
          <cell r="DJ188">
            <v>14</v>
          </cell>
          <cell r="DK188">
            <v>23</v>
          </cell>
          <cell r="DL188">
            <v>14</v>
          </cell>
          <cell r="DM188">
            <v>20</v>
          </cell>
          <cell r="DN188">
            <v>20</v>
          </cell>
          <cell r="DO188">
            <v>12</v>
          </cell>
          <cell r="DP188">
            <v>19</v>
          </cell>
          <cell r="DQ188">
            <v>122</v>
          </cell>
          <cell r="DR188">
            <v>15</v>
          </cell>
          <cell r="DS188">
            <v>15</v>
          </cell>
          <cell r="DT188">
            <v>21</v>
          </cell>
          <cell r="DU188">
            <v>14</v>
          </cell>
          <cell r="DV188">
            <v>22</v>
          </cell>
          <cell r="DW188">
            <v>21</v>
          </cell>
          <cell r="DX188">
            <v>13</v>
          </cell>
          <cell r="DY188">
            <v>121</v>
          </cell>
          <cell r="DZ188">
            <v>13</v>
          </cell>
          <cell r="EA188">
            <v>16</v>
          </cell>
          <cell r="EB188">
            <v>15</v>
          </cell>
          <cell r="EC188">
            <v>23</v>
          </cell>
          <cell r="ED188">
            <v>15</v>
          </cell>
          <cell r="EE188">
            <v>21</v>
          </cell>
          <cell r="EF188">
            <v>21</v>
          </cell>
          <cell r="EG188">
            <v>124</v>
          </cell>
          <cell r="EH188">
            <v>17</v>
          </cell>
          <cell r="EI188">
            <v>16</v>
          </cell>
          <cell r="EJ188">
            <v>16</v>
          </cell>
          <cell r="EK188">
            <v>17</v>
          </cell>
          <cell r="EL188">
            <v>22</v>
          </cell>
          <cell r="EM188">
            <v>15</v>
          </cell>
          <cell r="EN188">
            <v>21</v>
          </cell>
          <cell r="EO188">
            <v>124</v>
          </cell>
          <cell r="EP188">
            <v>17</v>
          </cell>
          <cell r="EQ188">
            <v>18</v>
          </cell>
          <cell r="ER188">
            <v>17</v>
          </cell>
          <cell r="ES188">
            <v>16</v>
          </cell>
          <cell r="ET188">
            <v>16</v>
          </cell>
          <cell r="EU188">
            <v>22</v>
          </cell>
          <cell r="EV188">
            <v>14</v>
          </cell>
          <cell r="EW188">
            <v>120</v>
          </cell>
          <cell r="EX188">
            <v>19</v>
          </cell>
          <cell r="EY188">
            <v>16</v>
          </cell>
          <cell r="EZ188">
            <v>18</v>
          </cell>
          <cell r="FA188">
            <v>19</v>
          </cell>
          <cell r="FB188">
            <v>15</v>
          </cell>
          <cell r="FC188">
            <v>16</v>
          </cell>
          <cell r="FD188">
            <v>23</v>
          </cell>
          <cell r="FE188">
            <v>126</v>
          </cell>
          <cell r="FF188">
            <v>16</v>
          </cell>
          <cell r="FG188">
            <v>20</v>
          </cell>
          <cell r="FH188">
            <v>17</v>
          </cell>
          <cell r="FI188">
            <v>19</v>
          </cell>
          <cell r="FJ188">
            <v>23</v>
          </cell>
          <cell r="FK188">
            <v>16</v>
          </cell>
          <cell r="FL188">
            <v>16</v>
          </cell>
          <cell r="FM188">
            <v>127</v>
          </cell>
          <cell r="FN188">
            <v>7</v>
          </cell>
          <cell r="FO188">
            <v>17</v>
          </cell>
          <cell r="FP188">
            <v>21</v>
          </cell>
          <cell r="FQ188">
            <v>17</v>
          </cell>
          <cell r="FR188">
            <v>16</v>
          </cell>
          <cell r="FS188">
            <v>22</v>
          </cell>
          <cell r="FT188">
            <v>17</v>
          </cell>
          <cell r="FU188">
            <v>117</v>
          </cell>
          <cell r="FV188">
            <v>13</v>
          </cell>
          <cell r="FW188">
            <v>11</v>
          </cell>
          <cell r="FX188">
            <v>18</v>
          </cell>
          <cell r="FY188">
            <v>17</v>
          </cell>
          <cell r="FZ188">
            <v>17</v>
          </cell>
          <cell r="GA188">
            <v>16</v>
          </cell>
          <cell r="GB188">
            <v>22</v>
          </cell>
          <cell r="GC188">
            <v>114</v>
          </cell>
          <cell r="GD188">
            <v>12</v>
          </cell>
          <cell r="GE188">
            <v>13</v>
          </cell>
          <cell r="GF188">
            <v>12</v>
          </cell>
          <cell r="GG188">
            <v>19</v>
          </cell>
          <cell r="GH188">
            <v>15</v>
          </cell>
          <cell r="GI188">
            <v>18</v>
          </cell>
          <cell r="GJ188">
            <v>15</v>
          </cell>
          <cell r="GK188">
            <v>104</v>
          </cell>
          <cell r="GL188">
            <v>4</v>
          </cell>
          <cell r="GM188">
            <v>12</v>
          </cell>
          <cell r="GN188">
            <v>13</v>
          </cell>
          <cell r="GO188">
            <v>12</v>
          </cell>
          <cell r="GP188">
            <v>19</v>
          </cell>
          <cell r="GQ188">
            <v>15</v>
          </cell>
          <cell r="GR188">
            <v>18</v>
          </cell>
          <cell r="GS188">
            <v>93</v>
          </cell>
        </row>
        <row r="189">
          <cell r="A189">
            <v>2064</v>
          </cell>
          <cell r="B189" t="str">
            <v>Kirkbymoorside Community Primary School</v>
          </cell>
          <cell r="D189" t="str">
            <v>Academy</v>
          </cell>
          <cell r="E189">
            <v>210</v>
          </cell>
          <cell r="F189">
            <v>240</v>
          </cell>
          <cell r="G189">
            <v>30</v>
          </cell>
          <cell r="H189" t="str">
            <v>Ryedale 001</v>
          </cell>
          <cell r="I189" t="str">
            <v>North Yorkshire</v>
          </cell>
          <cell r="J189" t="str">
            <v>N/A</v>
          </cell>
          <cell r="K189">
            <v>77</v>
          </cell>
          <cell r="L189">
            <v>67</v>
          </cell>
          <cell r="M189">
            <v>0</v>
          </cell>
          <cell r="N189">
            <v>144</v>
          </cell>
          <cell r="O189">
            <v>36</v>
          </cell>
          <cell r="P189">
            <v>8152614</v>
          </cell>
          <cell r="Q189" t="str">
            <v>Kirkbymoorside &amp; Helmsley</v>
          </cell>
          <cell r="R189" t="str">
            <v>Matt George</v>
          </cell>
          <cell r="S189">
            <v>142</v>
          </cell>
          <cell r="T189">
            <v>28</v>
          </cell>
          <cell r="U189">
            <v>227</v>
          </cell>
          <cell r="V189">
            <v>23</v>
          </cell>
          <cell r="W189">
            <v>30</v>
          </cell>
          <cell r="X189">
            <v>26</v>
          </cell>
          <cell r="Y189">
            <v>24</v>
          </cell>
          <cell r="Z189">
            <v>35</v>
          </cell>
          <cell r="AA189">
            <v>38</v>
          </cell>
          <cell r="AB189">
            <v>33</v>
          </cell>
          <cell r="AC189">
            <v>29</v>
          </cell>
          <cell r="AD189">
            <v>22</v>
          </cell>
          <cell r="AE189">
            <v>27</v>
          </cell>
          <cell r="AF189">
            <v>26</v>
          </cell>
          <cell r="AG189">
            <v>22</v>
          </cell>
          <cell r="AH189">
            <v>31</v>
          </cell>
          <cell r="AI189">
            <v>36</v>
          </cell>
          <cell r="AJ189">
            <v>19</v>
          </cell>
          <cell r="AK189">
            <v>27</v>
          </cell>
          <cell r="AL189">
            <v>22</v>
          </cell>
          <cell r="AM189">
            <v>26</v>
          </cell>
          <cell r="AN189">
            <v>26</v>
          </cell>
          <cell r="AO189">
            <v>24</v>
          </cell>
          <cell r="AP189">
            <v>31</v>
          </cell>
          <cell r="AQ189">
            <v>26</v>
          </cell>
          <cell r="AR189">
            <v>18</v>
          </cell>
          <cell r="AS189">
            <v>26</v>
          </cell>
          <cell r="AT189">
            <v>19</v>
          </cell>
          <cell r="AU189">
            <v>25</v>
          </cell>
          <cell r="AV189">
            <v>27</v>
          </cell>
          <cell r="AW189">
            <v>24</v>
          </cell>
          <cell r="AX189">
            <v>165</v>
          </cell>
          <cell r="AY189">
            <v>32</v>
          </cell>
          <cell r="AZ189">
            <v>26</v>
          </cell>
          <cell r="BA189">
            <v>19</v>
          </cell>
          <cell r="BB189">
            <v>29</v>
          </cell>
          <cell r="BC189">
            <v>22</v>
          </cell>
          <cell r="BD189">
            <v>29</v>
          </cell>
          <cell r="BE189">
            <v>24</v>
          </cell>
          <cell r="BF189">
            <v>33</v>
          </cell>
          <cell r="BG189">
            <v>33</v>
          </cell>
          <cell r="BH189">
            <v>27</v>
          </cell>
          <cell r="BI189">
            <v>20</v>
          </cell>
          <cell r="BJ189">
            <v>26</v>
          </cell>
          <cell r="BK189">
            <v>24</v>
          </cell>
          <cell r="BL189">
            <v>34</v>
          </cell>
          <cell r="BM189">
            <v>197</v>
          </cell>
          <cell r="BN189">
            <v>24</v>
          </cell>
          <cell r="BO189">
            <v>33</v>
          </cell>
          <cell r="BP189">
            <v>35</v>
          </cell>
          <cell r="BQ189">
            <v>28</v>
          </cell>
          <cell r="BR189">
            <v>22</v>
          </cell>
          <cell r="BS189">
            <v>27</v>
          </cell>
          <cell r="BT189">
            <v>26</v>
          </cell>
          <cell r="BU189">
            <v>195</v>
          </cell>
          <cell r="BV189">
            <v>29</v>
          </cell>
          <cell r="BW189">
            <v>23</v>
          </cell>
          <cell r="BX189">
            <v>32</v>
          </cell>
          <cell r="BY189">
            <v>33</v>
          </cell>
          <cell r="BZ189">
            <v>29</v>
          </cell>
          <cell r="CA189">
            <v>24</v>
          </cell>
          <cell r="CB189">
            <v>27</v>
          </cell>
          <cell r="CC189">
            <v>197</v>
          </cell>
          <cell r="CD189">
            <v>32</v>
          </cell>
          <cell r="CE189">
            <v>31</v>
          </cell>
          <cell r="CF189">
            <v>25</v>
          </cell>
          <cell r="CG189">
            <v>29</v>
          </cell>
          <cell r="CH189">
            <v>35</v>
          </cell>
          <cell r="CI189">
            <v>29</v>
          </cell>
          <cell r="CJ189">
            <v>24</v>
          </cell>
          <cell r="CK189">
            <v>205</v>
          </cell>
          <cell r="CL189">
            <v>25</v>
          </cell>
          <cell r="CM189">
            <v>30</v>
          </cell>
          <cell r="CN189">
            <v>32</v>
          </cell>
          <cell r="CO189">
            <v>32</v>
          </cell>
          <cell r="CP189">
            <v>31</v>
          </cell>
          <cell r="CQ189">
            <v>35</v>
          </cell>
          <cell r="CR189">
            <v>31</v>
          </cell>
          <cell r="CS189">
            <v>216</v>
          </cell>
          <cell r="CT189">
            <v>20</v>
          </cell>
          <cell r="CU189">
            <v>30</v>
          </cell>
          <cell r="CV189">
            <v>31</v>
          </cell>
          <cell r="CW189">
            <v>32</v>
          </cell>
          <cell r="CX189">
            <v>36</v>
          </cell>
          <cell r="CY189">
            <v>33</v>
          </cell>
          <cell r="CZ189">
            <v>37</v>
          </cell>
          <cell r="DA189">
            <v>219</v>
          </cell>
          <cell r="DB189">
            <v>35</v>
          </cell>
          <cell r="DC189">
            <v>21</v>
          </cell>
          <cell r="DD189">
            <v>32</v>
          </cell>
          <cell r="DE189">
            <v>33</v>
          </cell>
          <cell r="DF189">
            <v>32</v>
          </cell>
          <cell r="DG189">
            <v>36</v>
          </cell>
          <cell r="DH189">
            <v>32</v>
          </cell>
          <cell r="DI189">
            <v>221</v>
          </cell>
          <cell r="DJ189">
            <v>23</v>
          </cell>
          <cell r="DK189">
            <v>33</v>
          </cell>
          <cell r="DL189">
            <v>22</v>
          </cell>
          <cell r="DM189">
            <v>30</v>
          </cell>
          <cell r="DN189">
            <v>32</v>
          </cell>
          <cell r="DO189">
            <v>33</v>
          </cell>
          <cell r="DP189">
            <v>38</v>
          </cell>
          <cell r="DQ189">
            <v>211</v>
          </cell>
          <cell r="DR189">
            <v>36</v>
          </cell>
          <cell r="DS189">
            <v>25</v>
          </cell>
          <cell r="DT189">
            <v>31</v>
          </cell>
          <cell r="DU189">
            <v>22</v>
          </cell>
          <cell r="DV189">
            <v>31</v>
          </cell>
          <cell r="DW189">
            <v>34</v>
          </cell>
          <cell r="DX189">
            <v>35</v>
          </cell>
          <cell r="DY189">
            <v>214</v>
          </cell>
          <cell r="DZ189">
            <v>24</v>
          </cell>
          <cell r="EA189">
            <v>36</v>
          </cell>
          <cell r="EB189">
            <v>21</v>
          </cell>
          <cell r="EC189">
            <v>29</v>
          </cell>
          <cell r="ED189">
            <v>25</v>
          </cell>
          <cell r="EE189">
            <v>31</v>
          </cell>
          <cell r="EF189">
            <v>36</v>
          </cell>
          <cell r="EG189">
            <v>202</v>
          </cell>
          <cell r="EH189">
            <v>26</v>
          </cell>
          <cell r="EI189">
            <v>26</v>
          </cell>
          <cell r="EJ189">
            <v>34</v>
          </cell>
          <cell r="EK189">
            <v>20</v>
          </cell>
          <cell r="EL189">
            <v>29</v>
          </cell>
          <cell r="EM189">
            <v>23</v>
          </cell>
          <cell r="EN189">
            <v>32</v>
          </cell>
          <cell r="EO189">
            <v>190</v>
          </cell>
          <cell r="EP189">
            <v>29</v>
          </cell>
          <cell r="EQ189">
            <v>31</v>
          </cell>
          <cell r="ER189">
            <v>25</v>
          </cell>
          <cell r="ES189">
            <v>37</v>
          </cell>
          <cell r="ET189">
            <v>22</v>
          </cell>
          <cell r="EU189">
            <v>30</v>
          </cell>
          <cell r="EV189">
            <v>24</v>
          </cell>
          <cell r="EW189">
            <v>198</v>
          </cell>
          <cell r="EX189">
            <v>22</v>
          </cell>
          <cell r="EY189">
            <v>32</v>
          </cell>
          <cell r="EZ189">
            <v>29</v>
          </cell>
          <cell r="FA189">
            <v>28</v>
          </cell>
          <cell r="FB189">
            <v>36</v>
          </cell>
          <cell r="FC189">
            <v>24</v>
          </cell>
          <cell r="FD189">
            <v>31</v>
          </cell>
          <cell r="FE189">
            <v>202</v>
          </cell>
          <cell r="FF189">
            <v>21</v>
          </cell>
          <cell r="FG189">
            <v>23</v>
          </cell>
          <cell r="FH189">
            <v>29</v>
          </cell>
          <cell r="FI189">
            <v>27</v>
          </cell>
          <cell r="FJ189">
            <v>28</v>
          </cell>
          <cell r="FK189">
            <v>36</v>
          </cell>
          <cell r="FL189">
            <v>26</v>
          </cell>
          <cell r="FM189">
            <v>190</v>
          </cell>
          <cell r="FN189">
            <v>27</v>
          </cell>
          <cell r="FO189">
            <v>26</v>
          </cell>
          <cell r="FP189">
            <v>23</v>
          </cell>
          <cell r="FQ189">
            <v>32</v>
          </cell>
          <cell r="FR189">
            <v>29</v>
          </cell>
          <cell r="FS189">
            <v>26</v>
          </cell>
          <cell r="FT189">
            <v>36</v>
          </cell>
          <cell r="FU189">
            <v>199</v>
          </cell>
          <cell r="FV189">
            <v>21</v>
          </cell>
          <cell r="FW189">
            <v>24</v>
          </cell>
          <cell r="FX189">
            <v>27</v>
          </cell>
          <cell r="FY189">
            <v>20</v>
          </cell>
          <cell r="FZ189">
            <v>30</v>
          </cell>
          <cell r="GA189">
            <v>29</v>
          </cell>
          <cell r="GB189">
            <v>27</v>
          </cell>
          <cell r="GC189">
            <v>178</v>
          </cell>
          <cell r="GD189">
            <v>21</v>
          </cell>
          <cell r="GE189">
            <v>23</v>
          </cell>
          <cell r="GF189">
            <v>25</v>
          </cell>
          <cell r="GG189">
            <v>24</v>
          </cell>
          <cell r="GH189">
            <v>19</v>
          </cell>
          <cell r="GI189">
            <v>29</v>
          </cell>
          <cell r="GJ189">
            <v>28</v>
          </cell>
          <cell r="GK189">
            <v>169</v>
          </cell>
          <cell r="GL189">
            <v>14</v>
          </cell>
          <cell r="GM189">
            <v>21</v>
          </cell>
          <cell r="GN189">
            <v>23</v>
          </cell>
          <cell r="GO189">
            <v>25</v>
          </cell>
          <cell r="GP189">
            <v>24</v>
          </cell>
          <cell r="GQ189">
            <v>19</v>
          </cell>
          <cell r="GR189">
            <v>29</v>
          </cell>
          <cell r="GS189">
            <v>155</v>
          </cell>
        </row>
        <row r="190">
          <cell r="A190">
            <v>2404</v>
          </cell>
          <cell r="B190" t="str">
            <v>Langton Primary School</v>
          </cell>
          <cell r="E190">
            <v>105</v>
          </cell>
          <cell r="F190">
            <v>119</v>
          </cell>
          <cell r="G190">
            <v>15</v>
          </cell>
          <cell r="H190" t="str">
            <v>Ryedale 004</v>
          </cell>
          <cell r="I190" t="str">
            <v>North Yorkshire</v>
          </cell>
          <cell r="J190" t="str">
            <v>N/A</v>
          </cell>
          <cell r="K190">
            <v>6</v>
          </cell>
          <cell r="L190">
            <v>0</v>
          </cell>
          <cell r="M190">
            <v>0</v>
          </cell>
          <cell r="N190">
            <v>6</v>
          </cell>
          <cell r="O190">
            <v>1.5</v>
          </cell>
          <cell r="P190">
            <v>8152624</v>
          </cell>
          <cell r="Q190" t="str">
            <v>Norton outer east and south</v>
          </cell>
          <cell r="R190" t="str">
            <v>Matt George</v>
          </cell>
          <cell r="S190">
            <v>23</v>
          </cell>
          <cell r="T190">
            <v>73</v>
          </cell>
          <cell r="U190">
            <v>34</v>
          </cell>
          <cell r="V190">
            <v>16</v>
          </cell>
          <cell r="W190">
            <v>14</v>
          </cell>
          <cell r="X190">
            <v>17</v>
          </cell>
          <cell r="Y190">
            <v>12</v>
          </cell>
          <cell r="Z190">
            <v>15</v>
          </cell>
          <cell r="AA190">
            <v>16</v>
          </cell>
          <cell r="AB190">
            <v>8</v>
          </cell>
          <cell r="AC190">
            <v>15</v>
          </cell>
          <cell r="AD190">
            <v>17</v>
          </cell>
          <cell r="AE190">
            <v>13</v>
          </cell>
          <cell r="AF190">
            <v>18</v>
          </cell>
          <cell r="AG190">
            <v>14</v>
          </cell>
          <cell r="AH190">
            <v>16</v>
          </cell>
          <cell r="AI190">
            <v>16</v>
          </cell>
          <cell r="AJ190">
            <v>8</v>
          </cell>
          <cell r="AK190">
            <v>14</v>
          </cell>
          <cell r="AL190">
            <v>16</v>
          </cell>
          <cell r="AM190">
            <v>14</v>
          </cell>
          <cell r="AN190">
            <v>19</v>
          </cell>
          <cell r="AO190">
            <v>15</v>
          </cell>
          <cell r="AP190">
            <v>18</v>
          </cell>
          <cell r="AQ190">
            <v>10</v>
          </cell>
          <cell r="AR190">
            <v>7</v>
          </cell>
          <cell r="AS190">
            <v>13</v>
          </cell>
          <cell r="AT190">
            <v>15</v>
          </cell>
          <cell r="AU190">
            <v>14</v>
          </cell>
          <cell r="AV190">
            <v>17</v>
          </cell>
          <cell r="AW190">
            <v>15</v>
          </cell>
          <cell r="AX190">
            <v>91</v>
          </cell>
          <cell r="AY190">
            <v>9</v>
          </cell>
          <cell r="AZ190">
            <v>15</v>
          </cell>
          <cell r="BA190">
            <v>7</v>
          </cell>
          <cell r="BB190">
            <v>11</v>
          </cell>
          <cell r="BC190">
            <v>15</v>
          </cell>
          <cell r="BD190">
            <v>15</v>
          </cell>
          <cell r="BE190">
            <v>18</v>
          </cell>
          <cell r="BF190">
            <v>13</v>
          </cell>
          <cell r="BG190">
            <v>9</v>
          </cell>
          <cell r="BH190">
            <v>15</v>
          </cell>
          <cell r="BI190">
            <v>8</v>
          </cell>
          <cell r="BJ190">
            <v>9</v>
          </cell>
          <cell r="BK190">
            <v>15</v>
          </cell>
          <cell r="BL190">
            <v>14</v>
          </cell>
          <cell r="BM190">
            <v>83</v>
          </cell>
          <cell r="BN190">
            <v>15</v>
          </cell>
          <cell r="BO190">
            <v>11</v>
          </cell>
          <cell r="BP190">
            <v>10</v>
          </cell>
          <cell r="BQ190">
            <v>15</v>
          </cell>
          <cell r="BR190">
            <v>7</v>
          </cell>
          <cell r="BS190">
            <v>13</v>
          </cell>
          <cell r="BT190">
            <v>15</v>
          </cell>
          <cell r="BU190">
            <v>86</v>
          </cell>
          <cell r="BV190">
            <v>14</v>
          </cell>
          <cell r="BW190">
            <v>16</v>
          </cell>
          <cell r="BX190">
            <v>12</v>
          </cell>
          <cell r="BY190">
            <v>10</v>
          </cell>
          <cell r="BZ190">
            <v>16</v>
          </cell>
          <cell r="CA190">
            <v>8</v>
          </cell>
          <cell r="CB190">
            <v>14</v>
          </cell>
          <cell r="CC190">
            <v>90</v>
          </cell>
          <cell r="CD190">
            <v>9</v>
          </cell>
          <cell r="CE190">
            <v>15</v>
          </cell>
          <cell r="CF190">
            <v>16</v>
          </cell>
          <cell r="CG190">
            <v>13</v>
          </cell>
          <cell r="CH190">
            <v>11</v>
          </cell>
          <cell r="CI190">
            <v>16</v>
          </cell>
          <cell r="CJ190">
            <v>8</v>
          </cell>
          <cell r="CK190">
            <v>88</v>
          </cell>
          <cell r="CL190">
            <v>11</v>
          </cell>
          <cell r="CM190">
            <v>10</v>
          </cell>
          <cell r="CN190">
            <v>13</v>
          </cell>
          <cell r="CO190">
            <v>16</v>
          </cell>
          <cell r="CP190">
            <v>10</v>
          </cell>
          <cell r="CQ190">
            <v>12</v>
          </cell>
          <cell r="CR190">
            <v>16</v>
          </cell>
          <cell r="CS190">
            <v>88</v>
          </cell>
          <cell r="CT190">
            <v>3</v>
          </cell>
          <cell r="CU190">
            <v>11</v>
          </cell>
          <cell r="CV190">
            <v>10</v>
          </cell>
          <cell r="CW190">
            <v>13</v>
          </cell>
          <cell r="CX190">
            <v>16</v>
          </cell>
          <cell r="CY190">
            <v>9</v>
          </cell>
          <cell r="CZ190">
            <v>13</v>
          </cell>
          <cell r="DA190">
            <v>75</v>
          </cell>
          <cell r="DB190">
            <v>5</v>
          </cell>
          <cell r="DC190">
            <v>4</v>
          </cell>
          <cell r="DD190">
            <v>13</v>
          </cell>
          <cell r="DE190">
            <v>9</v>
          </cell>
          <cell r="DF190">
            <v>11</v>
          </cell>
          <cell r="DG190">
            <v>19</v>
          </cell>
          <cell r="DH190">
            <v>9</v>
          </cell>
          <cell r="DI190">
            <v>70</v>
          </cell>
          <cell r="DJ190">
            <v>7</v>
          </cell>
          <cell r="DK190">
            <v>6</v>
          </cell>
          <cell r="DL190">
            <v>5</v>
          </cell>
          <cell r="DM190">
            <v>13</v>
          </cell>
          <cell r="DN190">
            <v>8</v>
          </cell>
          <cell r="DO190">
            <v>11</v>
          </cell>
          <cell r="DP190">
            <v>19</v>
          </cell>
          <cell r="DQ190">
            <v>69</v>
          </cell>
          <cell r="DR190">
            <v>12</v>
          </cell>
          <cell r="DS190">
            <v>8</v>
          </cell>
          <cell r="DT190">
            <v>8</v>
          </cell>
          <cell r="DU190">
            <v>8</v>
          </cell>
          <cell r="DV190">
            <v>17</v>
          </cell>
          <cell r="DW190">
            <v>10</v>
          </cell>
          <cell r="DX190">
            <v>13</v>
          </cell>
          <cell r="DY190">
            <v>76</v>
          </cell>
          <cell r="DZ190">
            <v>15</v>
          </cell>
          <cell r="EA190">
            <v>16</v>
          </cell>
          <cell r="EB190">
            <v>14</v>
          </cell>
          <cell r="EC190">
            <v>11</v>
          </cell>
          <cell r="ED190">
            <v>10</v>
          </cell>
          <cell r="EE190">
            <v>15</v>
          </cell>
          <cell r="EF190">
            <v>10</v>
          </cell>
          <cell r="EG190">
            <v>91</v>
          </cell>
          <cell r="EH190">
            <v>14</v>
          </cell>
          <cell r="EI190">
            <v>18</v>
          </cell>
          <cell r="EJ190">
            <v>16</v>
          </cell>
          <cell r="EK190">
            <v>14</v>
          </cell>
          <cell r="EL190">
            <v>10</v>
          </cell>
          <cell r="EM190">
            <v>12</v>
          </cell>
          <cell r="EN190">
            <v>16</v>
          </cell>
          <cell r="EO190">
            <v>100</v>
          </cell>
          <cell r="EP190">
            <v>21</v>
          </cell>
          <cell r="EQ190">
            <v>14</v>
          </cell>
          <cell r="ER190">
            <v>18</v>
          </cell>
          <cell r="ES190">
            <v>17</v>
          </cell>
          <cell r="ET190">
            <v>12</v>
          </cell>
          <cell r="EU190">
            <v>13</v>
          </cell>
          <cell r="EV190">
            <v>12</v>
          </cell>
          <cell r="EW190">
            <v>107</v>
          </cell>
          <cell r="EX190">
            <v>14</v>
          </cell>
          <cell r="EY190">
            <v>21</v>
          </cell>
          <cell r="EZ190">
            <v>14</v>
          </cell>
          <cell r="FA190">
            <v>18</v>
          </cell>
          <cell r="FB190">
            <v>18</v>
          </cell>
          <cell r="FC190">
            <v>11</v>
          </cell>
          <cell r="FD190">
            <v>12</v>
          </cell>
          <cell r="FE190">
            <v>108</v>
          </cell>
          <cell r="FF190">
            <v>15</v>
          </cell>
          <cell r="FG190">
            <v>14</v>
          </cell>
          <cell r="FH190">
            <v>20</v>
          </cell>
          <cell r="FI190">
            <v>14</v>
          </cell>
          <cell r="FJ190">
            <v>17</v>
          </cell>
          <cell r="FK190">
            <v>18</v>
          </cell>
          <cell r="FL190">
            <v>11</v>
          </cell>
          <cell r="FM190">
            <v>109</v>
          </cell>
          <cell r="FN190">
            <v>13</v>
          </cell>
          <cell r="FO190">
            <v>15</v>
          </cell>
          <cell r="FP190">
            <v>13</v>
          </cell>
          <cell r="FQ190">
            <v>19</v>
          </cell>
          <cell r="FR190">
            <v>14</v>
          </cell>
          <cell r="FS190">
            <v>15</v>
          </cell>
          <cell r="FT190">
            <v>17</v>
          </cell>
          <cell r="FU190">
            <v>106</v>
          </cell>
          <cell r="FV190">
            <v>15</v>
          </cell>
          <cell r="FW190">
            <v>14</v>
          </cell>
          <cell r="FX190">
            <v>15</v>
          </cell>
          <cell r="FY190">
            <v>13</v>
          </cell>
          <cell r="FZ190">
            <v>18</v>
          </cell>
          <cell r="GA190">
            <v>15</v>
          </cell>
          <cell r="GB190">
            <v>15</v>
          </cell>
          <cell r="GC190">
            <v>105</v>
          </cell>
          <cell r="GD190">
            <v>8</v>
          </cell>
          <cell r="GE190">
            <v>15</v>
          </cell>
          <cell r="GF190">
            <v>13</v>
          </cell>
          <cell r="GG190">
            <v>15</v>
          </cell>
          <cell r="GH190">
            <v>11</v>
          </cell>
          <cell r="GI190">
            <v>17</v>
          </cell>
          <cell r="GJ190">
            <v>13</v>
          </cell>
          <cell r="GK190">
            <v>92</v>
          </cell>
          <cell r="GL190">
            <v>11</v>
          </cell>
          <cell r="GM190">
            <v>8</v>
          </cell>
          <cell r="GN190">
            <v>15</v>
          </cell>
          <cell r="GO190">
            <v>13</v>
          </cell>
          <cell r="GP190">
            <v>15</v>
          </cell>
          <cell r="GQ190">
            <v>11</v>
          </cell>
          <cell r="GR190">
            <v>17</v>
          </cell>
          <cell r="GS190">
            <v>90</v>
          </cell>
        </row>
        <row r="191">
          <cell r="A191">
            <v>2405</v>
          </cell>
          <cell r="B191" t="str">
            <v>Leavening Community Primary School</v>
          </cell>
          <cell r="D191" t="str">
            <v>Academy</v>
          </cell>
          <cell r="E191">
            <v>70</v>
          </cell>
          <cell r="F191">
            <v>90</v>
          </cell>
          <cell r="G191">
            <v>10</v>
          </cell>
          <cell r="H191" t="str">
            <v>Ryedale 007</v>
          </cell>
          <cell r="I191" t="str">
            <v>North Yorkshire</v>
          </cell>
          <cell r="J191" t="str">
            <v>N/A</v>
          </cell>
          <cell r="K191">
            <v>6</v>
          </cell>
          <cell r="L191">
            <v>0</v>
          </cell>
          <cell r="M191">
            <v>0</v>
          </cell>
          <cell r="N191">
            <v>6</v>
          </cell>
          <cell r="O191">
            <v>1.5</v>
          </cell>
          <cell r="P191">
            <v>8152624</v>
          </cell>
          <cell r="Q191" t="str">
            <v>Norton outer east and south</v>
          </cell>
          <cell r="R191" t="str">
            <v>Matt George</v>
          </cell>
          <cell r="S191">
            <v>26</v>
          </cell>
          <cell r="T191">
            <v>21</v>
          </cell>
          <cell r="U191">
            <v>43</v>
          </cell>
          <cell r="V191">
            <v>8</v>
          </cell>
          <cell r="W191">
            <v>19</v>
          </cell>
          <cell r="X191">
            <v>7</v>
          </cell>
          <cell r="Y191">
            <v>14</v>
          </cell>
          <cell r="Z191">
            <v>10</v>
          </cell>
          <cell r="AA191">
            <v>10</v>
          </cell>
          <cell r="AB191">
            <v>9</v>
          </cell>
          <cell r="AC191">
            <v>14</v>
          </cell>
          <cell r="AD191">
            <v>9</v>
          </cell>
          <cell r="AE191">
            <v>19</v>
          </cell>
          <cell r="AF191">
            <v>7</v>
          </cell>
          <cell r="AG191">
            <v>14</v>
          </cell>
          <cell r="AH191">
            <v>11</v>
          </cell>
          <cell r="AI191">
            <v>10</v>
          </cell>
          <cell r="AJ191">
            <v>16</v>
          </cell>
          <cell r="AK191">
            <v>14</v>
          </cell>
          <cell r="AL191">
            <v>8</v>
          </cell>
          <cell r="AM191">
            <v>15</v>
          </cell>
          <cell r="AN191">
            <v>10</v>
          </cell>
          <cell r="AO191">
            <v>14</v>
          </cell>
          <cell r="AP191">
            <v>8</v>
          </cell>
          <cell r="AQ191">
            <v>8</v>
          </cell>
          <cell r="AR191">
            <v>15</v>
          </cell>
          <cell r="AS191">
            <v>13</v>
          </cell>
          <cell r="AT191">
            <v>8</v>
          </cell>
          <cell r="AU191">
            <v>15</v>
          </cell>
          <cell r="AV191">
            <v>9</v>
          </cell>
          <cell r="AW191">
            <v>14</v>
          </cell>
          <cell r="AX191">
            <v>82</v>
          </cell>
          <cell r="AY191">
            <v>5</v>
          </cell>
          <cell r="AZ191">
            <v>9</v>
          </cell>
          <cell r="BA191">
            <v>14</v>
          </cell>
          <cell r="BB191">
            <v>14</v>
          </cell>
          <cell r="BC191">
            <v>10</v>
          </cell>
          <cell r="BD191">
            <v>15</v>
          </cell>
          <cell r="BE191">
            <v>9</v>
          </cell>
          <cell r="BF191">
            <v>10</v>
          </cell>
          <cell r="BG191">
            <v>6</v>
          </cell>
          <cell r="BH191">
            <v>9</v>
          </cell>
          <cell r="BI191">
            <v>13</v>
          </cell>
          <cell r="BJ191">
            <v>13</v>
          </cell>
          <cell r="BK191">
            <v>10</v>
          </cell>
          <cell r="BL191">
            <v>15</v>
          </cell>
          <cell r="BM191">
            <v>76</v>
          </cell>
          <cell r="BN191">
            <v>10</v>
          </cell>
          <cell r="BO191">
            <v>9</v>
          </cell>
          <cell r="BP191">
            <v>5</v>
          </cell>
          <cell r="BQ191">
            <v>10</v>
          </cell>
          <cell r="BR191">
            <v>15</v>
          </cell>
          <cell r="BS191">
            <v>13</v>
          </cell>
          <cell r="BT191">
            <v>9</v>
          </cell>
          <cell r="BU191">
            <v>71</v>
          </cell>
          <cell r="BV191">
            <v>10</v>
          </cell>
          <cell r="BW191">
            <v>8</v>
          </cell>
          <cell r="BX191">
            <v>6</v>
          </cell>
          <cell r="BY191">
            <v>5</v>
          </cell>
          <cell r="BZ191">
            <v>11</v>
          </cell>
          <cell r="CA191">
            <v>13</v>
          </cell>
          <cell r="CB191">
            <v>13</v>
          </cell>
          <cell r="CC191">
            <v>66</v>
          </cell>
          <cell r="CD191">
            <v>5</v>
          </cell>
          <cell r="CE191">
            <v>10</v>
          </cell>
          <cell r="CF191">
            <v>8</v>
          </cell>
          <cell r="CG191">
            <v>6</v>
          </cell>
          <cell r="CH191">
            <v>5</v>
          </cell>
          <cell r="CI191">
            <v>10</v>
          </cell>
          <cell r="CJ191">
            <v>12</v>
          </cell>
          <cell r="CK191">
            <v>56</v>
          </cell>
          <cell r="CL191">
            <v>3</v>
          </cell>
          <cell r="CM191">
            <v>10</v>
          </cell>
          <cell r="CN191">
            <v>12</v>
          </cell>
          <cell r="CO191">
            <v>6</v>
          </cell>
          <cell r="CP191">
            <v>11</v>
          </cell>
          <cell r="CQ191">
            <v>6</v>
          </cell>
          <cell r="CR191">
            <v>15</v>
          </cell>
          <cell r="CS191">
            <v>63</v>
          </cell>
          <cell r="CT191">
            <v>6</v>
          </cell>
          <cell r="CU191">
            <v>5</v>
          </cell>
          <cell r="CV191">
            <v>9</v>
          </cell>
          <cell r="CW191">
            <v>13</v>
          </cell>
          <cell r="CX191">
            <v>4</v>
          </cell>
          <cell r="CY191">
            <v>6</v>
          </cell>
          <cell r="CZ191">
            <v>5</v>
          </cell>
          <cell r="DA191">
            <v>48</v>
          </cell>
          <cell r="DB191">
            <v>13</v>
          </cell>
          <cell r="DC191">
            <v>5</v>
          </cell>
          <cell r="DD191">
            <v>6</v>
          </cell>
          <cell r="DE191">
            <v>10</v>
          </cell>
          <cell r="DF191">
            <v>13</v>
          </cell>
          <cell r="DG191">
            <v>4</v>
          </cell>
          <cell r="DH191">
            <v>6</v>
          </cell>
          <cell r="DI191">
            <v>57</v>
          </cell>
          <cell r="DJ191">
            <v>7</v>
          </cell>
          <cell r="DK191">
            <v>13</v>
          </cell>
          <cell r="DL191">
            <v>5</v>
          </cell>
          <cell r="DM191">
            <v>6</v>
          </cell>
          <cell r="DN191">
            <v>11</v>
          </cell>
          <cell r="DO191">
            <v>13</v>
          </cell>
          <cell r="DP191">
            <v>3</v>
          </cell>
          <cell r="DQ191">
            <v>58</v>
          </cell>
          <cell r="DR191">
            <v>6</v>
          </cell>
          <cell r="DS191">
            <v>7</v>
          </cell>
          <cell r="DT191">
            <v>11</v>
          </cell>
          <cell r="DU191">
            <v>4</v>
          </cell>
          <cell r="DV191">
            <v>6</v>
          </cell>
          <cell r="DW191">
            <v>9</v>
          </cell>
          <cell r="DX191">
            <v>11</v>
          </cell>
          <cell r="DY191">
            <v>54</v>
          </cell>
          <cell r="DZ191">
            <v>7</v>
          </cell>
          <cell r="EA191">
            <v>5</v>
          </cell>
          <cell r="EB191">
            <v>5</v>
          </cell>
          <cell r="EC191">
            <v>10</v>
          </cell>
          <cell r="ED191">
            <v>4</v>
          </cell>
          <cell r="EE191">
            <v>5</v>
          </cell>
          <cell r="EF191">
            <v>8</v>
          </cell>
          <cell r="EG191">
            <v>44</v>
          </cell>
          <cell r="EH191">
            <v>5</v>
          </cell>
          <cell r="EI191">
            <v>5</v>
          </cell>
          <cell r="EJ191">
            <v>6</v>
          </cell>
          <cell r="EK191">
            <v>6</v>
          </cell>
          <cell r="EL191">
            <v>9</v>
          </cell>
          <cell r="EM191">
            <v>3</v>
          </cell>
          <cell r="EN191">
            <v>5</v>
          </cell>
          <cell r="EO191">
            <v>39</v>
          </cell>
          <cell r="EP191">
            <v>8</v>
          </cell>
          <cell r="EQ191">
            <v>4</v>
          </cell>
          <cell r="ER191">
            <v>5</v>
          </cell>
          <cell r="ES191">
            <v>6</v>
          </cell>
          <cell r="ET191">
            <v>8</v>
          </cell>
          <cell r="EU191">
            <v>8</v>
          </cell>
          <cell r="EV191">
            <v>3</v>
          </cell>
          <cell r="EW191">
            <v>42</v>
          </cell>
          <cell r="EX191">
            <v>8</v>
          </cell>
          <cell r="EY191">
            <v>8</v>
          </cell>
          <cell r="EZ191">
            <v>4</v>
          </cell>
          <cell r="FA191">
            <v>5</v>
          </cell>
          <cell r="FB191">
            <v>6</v>
          </cell>
          <cell r="FC191">
            <v>9</v>
          </cell>
          <cell r="FD191">
            <v>8</v>
          </cell>
          <cell r="FE191">
            <v>48</v>
          </cell>
          <cell r="FF191">
            <v>5</v>
          </cell>
          <cell r="FG191">
            <v>6</v>
          </cell>
          <cell r="FH191">
            <v>9</v>
          </cell>
          <cell r="FI191">
            <v>5</v>
          </cell>
          <cell r="FJ191">
            <v>5</v>
          </cell>
          <cell r="FK191">
            <v>7</v>
          </cell>
          <cell r="FL191">
            <v>8</v>
          </cell>
          <cell r="FM191">
            <v>45</v>
          </cell>
          <cell r="FN191">
            <v>6</v>
          </cell>
          <cell r="FO191">
            <v>4</v>
          </cell>
          <cell r="FP191">
            <v>5</v>
          </cell>
          <cell r="FQ191">
            <v>7</v>
          </cell>
          <cell r="FR191">
            <v>5</v>
          </cell>
          <cell r="FS191">
            <v>4</v>
          </cell>
          <cell r="FT191">
            <v>8</v>
          </cell>
          <cell r="FU191">
            <v>39</v>
          </cell>
          <cell r="FV191">
            <v>7</v>
          </cell>
          <cell r="FW191">
            <v>8</v>
          </cell>
          <cell r="FX191">
            <v>4</v>
          </cell>
          <cell r="FY191">
            <v>7</v>
          </cell>
          <cell r="FZ191">
            <v>9</v>
          </cell>
          <cell r="GA191">
            <v>9</v>
          </cell>
          <cell r="GB191">
            <v>4</v>
          </cell>
          <cell r="GC191">
            <v>48</v>
          </cell>
          <cell r="GD191">
            <v>1</v>
          </cell>
          <cell r="GE191">
            <v>6</v>
          </cell>
          <cell r="GF191">
            <v>9</v>
          </cell>
          <cell r="GG191">
            <v>5</v>
          </cell>
          <cell r="GH191">
            <v>7</v>
          </cell>
          <cell r="GI191">
            <v>9</v>
          </cell>
          <cell r="GJ191">
            <v>8</v>
          </cell>
          <cell r="GK191">
            <v>45</v>
          </cell>
          <cell r="GL191">
            <v>6</v>
          </cell>
          <cell r="GM191">
            <v>1</v>
          </cell>
          <cell r="GN191">
            <v>6</v>
          </cell>
          <cell r="GO191">
            <v>9</v>
          </cell>
          <cell r="GP191">
            <v>5</v>
          </cell>
          <cell r="GQ191">
            <v>7</v>
          </cell>
          <cell r="GR191">
            <v>9</v>
          </cell>
          <cell r="GS191">
            <v>43</v>
          </cell>
        </row>
        <row r="192">
          <cell r="A192">
            <v>2027</v>
          </cell>
          <cell r="B192" t="str">
            <v>Luttons Community Primary Academy</v>
          </cell>
          <cell r="C192">
            <v>2406</v>
          </cell>
          <cell r="D192" t="str">
            <v>Academy</v>
          </cell>
          <cell r="E192">
            <v>56</v>
          </cell>
          <cell r="F192">
            <v>60</v>
          </cell>
          <cell r="G192">
            <v>8</v>
          </cell>
          <cell r="H192" t="str">
            <v>Ryedale 004</v>
          </cell>
          <cell r="I192" t="str">
            <v>North Yorkshire</v>
          </cell>
          <cell r="J192" t="str">
            <v>N/A</v>
          </cell>
          <cell r="K192">
            <v>21</v>
          </cell>
          <cell r="L192">
            <v>0</v>
          </cell>
          <cell r="M192">
            <v>0</v>
          </cell>
          <cell r="N192">
            <v>21</v>
          </cell>
          <cell r="O192">
            <v>5.25</v>
          </cell>
          <cell r="P192">
            <v>8152624</v>
          </cell>
          <cell r="Q192" t="str">
            <v>Norton outer east and south</v>
          </cell>
          <cell r="R192" t="str">
            <v>Matt George</v>
          </cell>
          <cell r="S192">
            <v>21</v>
          </cell>
          <cell r="T192">
            <v>1</v>
          </cell>
          <cell r="U192">
            <v>58</v>
          </cell>
          <cell r="V192">
            <v>2</v>
          </cell>
          <cell r="W192">
            <v>9</v>
          </cell>
          <cell r="X192">
            <v>4</v>
          </cell>
          <cell r="Y192">
            <v>6</v>
          </cell>
          <cell r="Z192">
            <v>5</v>
          </cell>
          <cell r="AA192">
            <v>4</v>
          </cell>
          <cell r="AB192">
            <v>6</v>
          </cell>
          <cell r="AC192">
            <v>3</v>
          </cell>
          <cell r="AD192">
            <v>2</v>
          </cell>
          <cell r="AE192">
            <v>7</v>
          </cell>
          <cell r="AF192">
            <v>4</v>
          </cell>
          <cell r="AG192">
            <v>5</v>
          </cell>
          <cell r="AH192">
            <v>4</v>
          </cell>
          <cell r="AI192">
            <v>4</v>
          </cell>
          <cell r="AJ192">
            <v>3</v>
          </cell>
          <cell r="AK192">
            <v>4</v>
          </cell>
          <cell r="AL192">
            <v>4</v>
          </cell>
          <cell r="AM192">
            <v>9</v>
          </cell>
          <cell r="AN192">
            <v>6</v>
          </cell>
          <cell r="AO192">
            <v>7</v>
          </cell>
          <cell r="AP192">
            <v>5</v>
          </cell>
          <cell r="AQ192">
            <v>6</v>
          </cell>
          <cell r="AR192">
            <v>4</v>
          </cell>
          <cell r="AS192">
            <v>5</v>
          </cell>
          <cell r="AT192">
            <v>2</v>
          </cell>
          <cell r="AU192">
            <v>9</v>
          </cell>
          <cell r="AV192">
            <v>6</v>
          </cell>
          <cell r="AW192">
            <v>6</v>
          </cell>
          <cell r="AX192">
            <v>38</v>
          </cell>
          <cell r="AY192">
            <v>3</v>
          </cell>
          <cell r="AZ192">
            <v>6</v>
          </cell>
          <cell r="BA192">
            <v>3</v>
          </cell>
          <cell r="BB192">
            <v>6</v>
          </cell>
          <cell r="BC192">
            <v>2</v>
          </cell>
          <cell r="BD192">
            <v>9</v>
          </cell>
          <cell r="BE192">
            <v>5</v>
          </cell>
          <cell r="BF192">
            <v>9</v>
          </cell>
          <cell r="BG192">
            <v>2</v>
          </cell>
          <cell r="BH192">
            <v>6</v>
          </cell>
          <cell r="BI192">
            <v>4</v>
          </cell>
          <cell r="BJ192">
            <v>7</v>
          </cell>
          <cell r="BK192">
            <v>1</v>
          </cell>
          <cell r="BL192">
            <v>7</v>
          </cell>
          <cell r="BM192">
            <v>36</v>
          </cell>
          <cell r="BN192">
            <v>3</v>
          </cell>
          <cell r="BO192">
            <v>4</v>
          </cell>
          <cell r="BP192">
            <v>1</v>
          </cell>
          <cell r="BQ192">
            <v>4</v>
          </cell>
          <cell r="BR192">
            <v>3</v>
          </cell>
          <cell r="BS192">
            <v>5</v>
          </cell>
          <cell r="BT192">
            <v>1</v>
          </cell>
          <cell r="BU192">
            <v>21</v>
          </cell>
          <cell r="BV192">
            <v>1</v>
          </cell>
          <cell r="BW192">
            <v>3</v>
          </cell>
          <cell r="BX192">
            <v>4</v>
          </cell>
          <cell r="BY192">
            <v>0</v>
          </cell>
          <cell r="BZ192">
            <v>4</v>
          </cell>
          <cell r="CA192">
            <v>2</v>
          </cell>
          <cell r="CB192">
            <v>5</v>
          </cell>
          <cell r="CC192">
            <v>19</v>
          </cell>
          <cell r="CD192">
            <v>6</v>
          </cell>
          <cell r="CE192">
            <v>1</v>
          </cell>
          <cell r="CF192">
            <v>3</v>
          </cell>
          <cell r="CG192">
            <v>4</v>
          </cell>
          <cell r="CH192">
            <v>1</v>
          </cell>
          <cell r="CI192">
            <v>4</v>
          </cell>
          <cell r="CJ192">
            <v>3</v>
          </cell>
          <cell r="CK192">
            <v>22</v>
          </cell>
          <cell r="CL192">
            <v>8</v>
          </cell>
          <cell r="CM192">
            <v>5</v>
          </cell>
          <cell r="CN192">
            <v>2</v>
          </cell>
          <cell r="CO192">
            <v>2</v>
          </cell>
          <cell r="CP192">
            <v>2</v>
          </cell>
          <cell r="CQ192">
            <v>5</v>
          </cell>
          <cell r="CR192">
            <v>3</v>
          </cell>
          <cell r="CS192">
            <v>27</v>
          </cell>
          <cell r="CT192">
            <v>4</v>
          </cell>
          <cell r="CU192">
            <v>8</v>
          </cell>
          <cell r="CV192">
            <v>5</v>
          </cell>
          <cell r="CW192">
            <v>2</v>
          </cell>
          <cell r="CX192">
            <v>2</v>
          </cell>
          <cell r="CY192">
            <v>2</v>
          </cell>
          <cell r="CZ192">
            <v>5</v>
          </cell>
          <cell r="DA192">
            <v>28</v>
          </cell>
          <cell r="DB192">
            <v>3</v>
          </cell>
          <cell r="DC192">
            <v>1</v>
          </cell>
          <cell r="DD192">
            <v>9</v>
          </cell>
          <cell r="DE192">
            <v>7</v>
          </cell>
          <cell r="DF192">
            <v>2</v>
          </cell>
          <cell r="DG192">
            <v>3</v>
          </cell>
          <cell r="DH192">
            <v>4</v>
          </cell>
          <cell r="DI192">
            <v>29</v>
          </cell>
          <cell r="DJ192">
            <v>8</v>
          </cell>
          <cell r="DK192">
            <v>3</v>
          </cell>
          <cell r="DL192">
            <v>1</v>
          </cell>
          <cell r="DM192">
            <v>9</v>
          </cell>
          <cell r="DN192">
            <v>6</v>
          </cell>
          <cell r="DO192">
            <v>2</v>
          </cell>
          <cell r="DP192">
            <v>3</v>
          </cell>
          <cell r="DQ192">
            <v>32</v>
          </cell>
          <cell r="DR192">
            <v>2</v>
          </cell>
          <cell r="DS192">
            <v>5</v>
          </cell>
          <cell r="DT192">
            <v>4</v>
          </cell>
          <cell r="DU192">
            <v>1</v>
          </cell>
          <cell r="DV192">
            <v>8</v>
          </cell>
          <cell r="DW192">
            <v>6</v>
          </cell>
          <cell r="DX192">
            <v>3</v>
          </cell>
          <cell r="DY192">
            <v>29</v>
          </cell>
          <cell r="DZ192">
            <v>4</v>
          </cell>
          <cell r="EA192">
            <v>4</v>
          </cell>
          <cell r="EB192">
            <v>5</v>
          </cell>
          <cell r="EC192">
            <v>3</v>
          </cell>
          <cell r="ED192">
            <v>2</v>
          </cell>
          <cell r="EE192">
            <v>4</v>
          </cell>
          <cell r="EF192">
            <v>5</v>
          </cell>
          <cell r="EG192">
            <v>27</v>
          </cell>
          <cell r="EH192">
            <v>3</v>
          </cell>
          <cell r="EI192">
            <v>5</v>
          </cell>
          <cell r="EJ192">
            <v>5</v>
          </cell>
          <cell r="EK192">
            <v>4</v>
          </cell>
          <cell r="EL192">
            <v>2</v>
          </cell>
          <cell r="EM192">
            <v>2</v>
          </cell>
          <cell r="EN192">
            <v>4</v>
          </cell>
          <cell r="EO192">
            <v>25</v>
          </cell>
          <cell r="EP192">
            <v>7</v>
          </cell>
          <cell r="EQ192">
            <v>3</v>
          </cell>
          <cell r="ER192">
            <v>5</v>
          </cell>
          <cell r="ES192">
            <v>5</v>
          </cell>
          <cell r="ET192">
            <v>4</v>
          </cell>
          <cell r="EU192">
            <v>1</v>
          </cell>
          <cell r="EV192">
            <v>1</v>
          </cell>
          <cell r="EW192">
            <v>26</v>
          </cell>
          <cell r="EX192">
            <v>5</v>
          </cell>
          <cell r="EY192">
            <v>6</v>
          </cell>
          <cell r="EZ192">
            <v>4</v>
          </cell>
          <cell r="FA192">
            <v>5</v>
          </cell>
          <cell r="FB192">
            <v>5</v>
          </cell>
          <cell r="FC192">
            <v>3</v>
          </cell>
          <cell r="FD192">
            <v>1</v>
          </cell>
          <cell r="FE192">
            <v>29</v>
          </cell>
          <cell r="FF192">
            <v>5</v>
          </cell>
          <cell r="FG192">
            <v>5</v>
          </cell>
          <cell r="FH192">
            <v>9</v>
          </cell>
          <cell r="FI192">
            <v>5</v>
          </cell>
          <cell r="FJ192">
            <v>8</v>
          </cell>
          <cell r="FK192">
            <v>5</v>
          </cell>
          <cell r="FL192">
            <v>3</v>
          </cell>
          <cell r="FM192">
            <v>40</v>
          </cell>
          <cell r="FN192">
            <v>3</v>
          </cell>
          <cell r="FO192">
            <v>5</v>
          </cell>
          <cell r="FP192">
            <v>6</v>
          </cell>
          <cell r="FQ192">
            <v>7</v>
          </cell>
          <cell r="FR192">
            <v>5</v>
          </cell>
          <cell r="FS192">
            <v>6</v>
          </cell>
          <cell r="FT192">
            <v>5</v>
          </cell>
          <cell r="FU192">
            <v>37</v>
          </cell>
          <cell r="FV192">
            <v>4</v>
          </cell>
          <cell r="FW192">
            <v>2</v>
          </cell>
          <cell r="FX192">
            <v>6</v>
          </cell>
          <cell r="FY192">
            <v>4</v>
          </cell>
          <cell r="FZ192">
            <v>6</v>
          </cell>
          <cell r="GA192">
            <v>3</v>
          </cell>
          <cell r="GB192">
            <v>5</v>
          </cell>
          <cell r="GC192">
            <v>30</v>
          </cell>
          <cell r="GD192">
            <v>2</v>
          </cell>
          <cell r="GE192">
            <v>2</v>
          </cell>
          <cell r="GF192">
            <v>2</v>
          </cell>
          <cell r="GG192">
            <v>5</v>
          </cell>
          <cell r="GH192">
            <v>1</v>
          </cell>
          <cell r="GI192">
            <v>2</v>
          </cell>
          <cell r="GJ192">
            <v>3</v>
          </cell>
          <cell r="GK192">
            <v>17</v>
          </cell>
          <cell r="GL192">
            <v>1</v>
          </cell>
          <cell r="GM192">
            <v>2</v>
          </cell>
          <cell r="GN192">
            <v>2</v>
          </cell>
          <cell r="GO192">
            <v>2</v>
          </cell>
          <cell r="GP192">
            <v>5</v>
          </cell>
          <cell r="GQ192">
            <v>1</v>
          </cell>
          <cell r="GR192">
            <v>2</v>
          </cell>
          <cell r="GS192">
            <v>15</v>
          </cell>
        </row>
        <row r="193">
          <cell r="A193">
            <v>2074</v>
          </cell>
          <cell r="B193" t="str">
            <v>Malton Primary Academy</v>
          </cell>
          <cell r="D193" t="str">
            <v>Academy</v>
          </cell>
          <cell r="E193">
            <v>294</v>
          </cell>
          <cell r="F193">
            <v>300</v>
          </cell>
          <cell r="G193">
            <v>42</v>
          </cell>
          <cell r="H193" t="str">
            <v>Ryedale 009</v>
          </cell>
          <cell r="I193" t="str">
            <v>North Yorkshire</v>
          </cell>
          <cell r="J193" t="str">
            <v>N/A</v>
          </cell>
          <cell r="K193">
            <v>209</v>
          </cell>
          <cell r="L193">
            <v>0</v>
          </cell>
          <cell r="M193">
            <v>0</v>
          </cell>
          <cell r="N193">
            <v>209</v>
          </cell>
          <cell r="O193">
            <v>52.25</v>
          </cell>
          <cell r="P193">
            <v>8152617</v>
          </cell>
          <cell r="Q193" t="str">
            <v>Malton and Norton</v>
          </cell>
          <cell r="R193" t="str">
            <v>Matt George</v>
          </cell>
          <cell r="S193">
            <v>132</v>
          </cell>
          <cell r="T193">
            <v>25</v>
          </cell>
          <cell r="U193">
            <v>496</v>
          </cell>
          <cell r="V193">
            <v>42</v>
          </cell>
          <cell r="W193">
            <v>34</v>
          </cell>
          <cell r="X193">
            <v>46</v>
          </cell>
          <cell r="Y193">
            <v>40</v>
          </cell>
          <cell r="Z193">
            <v>43</v>
          </cell>
          <cell r="AA193">
            <v>44</v>
          </cell>
          <cell r="AB193">
            <v>50</v>
          </cell>
          <cell r="AC193">
            <v>39</v>
          </cell>
          <cell r="AD193">
            <v>25</v>
          </cell>
          <cell r="AE193">
            <v>32</v>
          </cell>
          <cell r="AF193">
            <v>47</v>
          </cell>
          <cell r="AG193">
            <v>42</v>
          </cell>
          <cell r="AH193">
            <v>43</v>
          </cell>
          <cell r="AI193">
            <v>45</v>
          </cell>
          <cell r="AJ193">
            <v>28</v>
          </cell>
          <cell r="AK193">
            <v>38</v>
          </cell>
          <cell r="AL193">
            <v>41</v>
          </cell>
          <cell r="AM193">
            <v>29</v>
          </cell>
          <cell r="AN193">
            <v>44</v>
          </cell>
          <cell r="AO193">
            <v>46</v>
          </cell>
          <cell r="AP193">
            <v>43</v>
          </cell>
          <cell r="AQ193">
            <v>32</v>
          </cell>
          <cell r="AR193">
            <v>30</v>
          </cell>
          <cell r="AS193">
            <v>39</v>
          </cell>
          <cell r="AT193">
            <v>42</v>
          </cell>
          <cell r="AU193">
            <v>34</v>
          </cell>
          <cell r="AV193">
            <v>43</v>
          </cell>
          <cell r="AW193">
            <v>49</v>
          </cell>
          <cell r="AX193">
            <v>269</v>
          </cell>
          <cell r="AY193">
            <v>36</v>
          </cell>
          <cell r="AZ193">
            <v>30</v>
          </cell>
          <cell r="BA193">
            <v>30</v>
          </cell>
          <cell r="BB193">
            <v>39</v>
          </cell>
          <cell r="BC193">
            <v>42</v>
          </cell>
          <cell r="BD193">
            <v>31</v>
          </cell>
          <cell r="BE193">
            <v>46</v>
          </cell>
          <cell r="BF193">
            <v>23</v>
          </cell>
          <cell r="BG193">
            <v>32</v>
          </cell>
          <cell r="BH193">
            <v>28</v>
          </cell>
          <cell r="BI193">
            <v>33</v>
          </cell>
          <cell r="BJ193">
            <v>36</v>
          </cell>
          <cell r="BK193">
            <v>41</v>
          </cell>
          <cell r="BL193">
            <v>29</v>
          </cell>
          <cell r="BM193">
            <v>222</v>
          </cell>
          <cell r="BN193">
            <v>37</v>
          </cell>
          <cell r="BO193">
            <v>24</v>
          </cell>
          <cell r="BP193">
            <v>31</v>
          </cell>
          <cell r="BQ193">
            <v>30</v>
          </cell>
          <cell r="BR193">
            <v>34</v>
          </cell>
          <cell r="BS193">
            <v>32</v>
          </cell>
          <cell r="BT193">
            <v>40</v>
          </cell>
          <cell r="BU193">
            <v>228</v>
          </cell>
          <cell r="BV193">
            <v>40</v>
          </cell>
          <cell r="BW193">
            <v>39</v>
          </cell>
          <cell r="BX193">
            <v>28</v>
          </cell>
          <cell r="BY193">
            <v>29</v>
          </cell>
          <cell r="BZ193">
            <v>30</v>
          </cell>
          <cell r="CA193">
            <v>36</v>
          </cell>
          <cell r="CB193">
            <v>33</v>
          </cell>
          <cell r="CC193">
            <v>235</v>
          </cell>
          <cell r="CD193">
            <v>34</v>
          </cell>
          <cell r="CE193">
            <v>40</v>
          </cell>
          <cell r="CF193">
            <v>39</v>
          </cell>
          <cell r="CG193">
            <v>28</v>
          </cell>
          <cell r="CH193">
            <v>32</v>
          </cell>
          <cell r="CI193">
            <v>31</v>
          </cell>
          <cell r="CJ193">
            <v>36</v>
          </cell>
          <cell r="CK193">
            <v>240</v>
          </cell>
          <cell r="CL193">
            <v>43</v>
          </cell>
          <cell r="CM193">
            <v>38</v>
          </cell>
          <cell r="CN193">
            <v>39</v>
          </cell>
          <cell r="CO193">
            <v>37</v>
          </cell>
          <cell r="CP193">
            <v>26</v>
          </cell>
          <cell r="CQ193">
            <v>32</v>
          </cell>
          <cell r="CR193">
            <v>33</v>
          </cell>
          <cell r="CS193">
            <v>248</v>
          </cell>
          <cell r="CT193">
            <v>42</v>
          </cell>
          <cell r="CU193">
            <v>39</v>
          </cell>
          <cell r="CV193">
            <v>35</v>
          </cell>
          <cell r="CW193">
            <v>38</v>
          </cell>
          <cell r="CX193">
            <v>36</v>
          </cell>
          <cell r="CY193">
            <v>33</v>
          </cell>
          <cell r="CZ193">
            <v>32</v>
          </cell>
          <cell r="DA193">
            <v>255</v>
          </cell>
          <cell r="DB193">
            <v>34</v>
          </cell>
          <cell r="DC193">
            <v>37</v>
          </cell>
          <cell r="DD193">
            <v>39</v>
          </cell>
          <cell r="DE193">
            <v>31</v>
          </cell>
          <cell r="DF193">
            <v>39</v>
          </cell>
          <cell r="DG193">
            <v>33</v>
          </cell>
          <cell r="DH193">
            <v>29</v>
          </cell>
          <cell r="DI193">
            <v>242</v>
          </cell>
          <cell r="DJ193">
            <v>30</v>
          </cell>
          <cell r="DK193">
            <v>35</v>
          </cell>
          <cell r="DL193">
            <v>37</v>
          </cell>
          <cell r="DM193">
            <v>39</v>
          </cell>
          <cell r="DN193">
            <v>29</v>
          </cell>
          <cell r="DO193">
            <v>39</v>
          </cell>
          <cell r="DP193">
            <v>32</v>
          </cell>
          <cell r="DQ193">
            <v>241</v>
          </cell>
          <cell r="DR193">
            <v>28</v>
          </cell>
          <cell r="DS193">
            <v>33</v>
          </cell>
          <cell r="DT193">
            <v>38</v>
          </cell>
          <cell r="DU193">
            <v>42</v>
          </cell>
          <cell r="DV193">
            <v>44</v>
          </cell>
          <cell r="DW193">
            <v>26</v>
          </cell>
          <cell r="DX193">
            <v>38</v>
          </cell>
          <cell r="DY193">
            <v>249</v>
          </cell>
          <cell r="DZ193">
            <v>29</v>
          </cell>
          <cell r="EA193">
            <v>27</v>
          </cell>
          <cell r="EB193">
            <v>32</v>
          </cell>
          <cell r="EC193">
            <v>36</v>
          </cell>
          <cell r="ED193">
            <v>38</v>
          </cell>
          <cell r="EE193">
            <v>41</v>
          </cell>
          <cell r="EF193">
            <v>29</v>
          </cell>
          <cell r="EG193">
            <v>232</v>
          </cell>
          <cell r="EH193">
            <v>28</v>
          </cell>
          <cell r="EI193">
            <v>27</v>
          </cell>
          <cell r="EJ193">
            <v>31</v>
          </cell>
          <cell r="EK193">
            <v>33</v>
          </cell>
          <cell r="EL193">
            <v>33</v>
          </cell>
          <cell r="EM193">
            <v>40</v>
          </cell>
          <cell r="EN193">
            <v>38</v>
          </cell>
          <cell r="EO193">
            <v>230</v>
          </cell>
          <cell r="EP193">
            <v>27</v>
          </cell>
          <cell r="EQ193">
            <v>29</v>
          </cell>
          <cell r="ER193">
            <v>27</v>
          </cell>
          <cell r="ES193">
            <v>32</v>
          </cell>
          <cell r="ET193">
            <v>33</v>
          </cell>
          <cell r="EU193">
            <v>35</v>
          </cell>
          <cell r="EV193">
            <v>40</v>
          </cell>
          <cell r="EW193">
            <v>223</v>
          </cell>
          <cell r="EX193">
            <v>25</v>
          </cell>
          <cell r="EY193">
            <v>23</v>
          </cell>
          <cell r="EZ193">
            <v>29</v>
          </cell>
          <cell r="FA193">
            <v>27</v>
          </cell>
          <cell r="FB193">
            <v>33</v>
          </cell>
          <cell r="FC193">
            <v>33</v>
          </cell>
          <cell r="FD193">
            <v>34</v>
          </cell>
          <cell r="FE193">
            <v>204</v>
          </cell>
          <cell r="FF193">
            <v>13</v>
          </cell>
          <cell r="FG193">
            <v>27</v>
          </cell>
          <cell r="FH193">
            <v>24</v>
          </cell>
          <cell r="FI193">
            <v>32</v>
          </cell>
          <cell r="FJ193">
            <v>26</v>
          </cell>
          <cell r="FK193">
            <v>33</v>
          </cell>
          <cell r="FL193">
            <v>35</v>
          </cell>
          <cell r="FM193">
            <v>190</v>
          </cell>
          <cell r="FN193">
            <v>12</v>
          </cell>
          <cell r="FO193">
            <v>15</v>
          </cell>
          <cell r="FP193">
            <v>24</v>
          </cell>
          <cell r="FQ193">
            <v>23</v>
          </cell>
          <cell r="FR193">
            <v>31</v>
          </cell>
          <cell r="FS193">
            <v>29</v>
          </cell>
          <cell r="FT193">
            <v>35</v>
          </cell>
          <cell r="FU193">
            <v>169</v>
          </cell>
          <cell r="FV193">
            <v>24</v>
          </cell>
          <cell r="FW193">
            <v>24</v>
          </cell>
          <cell r="FX193">
            <v>15</v>
          </cell>
          <cell r="FY193">
            <v>22</v>
          </cell>
          <cell r="FZ193">
            <v>25</v>
          </cell>
          <cell r="GA193">
            <v>36</v>
          </cell>
          <cell r="GB193">
            <v>33</v>
          </cell>
          <cell r="GC193">
            <v>179</v>
          </cell>
          <cell r="GD193">
            <v>19</v>
          </cell>
          <cell r="GE193">
            <v>24</v>
          </cell>
          <cell r="GF193">
            <v>24</v>
          </cell>
          <cell r="GG193">
            <v>12</v>
          </cell>
          <cell r="GH193">
            <v>21</v>
          </cell>
          <cell r="GI193">
            <v>22</v>
          </cell>
          <cell r="GJ193">
            <v>35</v>
          </cell>
          <cell r="GK193">
            <v>157</v>
          </cell>
          <cell r="GL193">
            <v>23</v>
          </cell>
          <cell r="GM193">
            <v>19</v>
          </cell>
          <cell r="GN193">
            <v>24</v>
          </cell>
          <cell r="GO193">
            <v>24</v>
          </cell>
          <cell r="GP193">
            <v>12</v>
          </cell>
          <cell r="GQ193">
            <v>21</v>
          </cell>
          <cell r="GR193">
            <v>22</v>
          </cell>
          <cell r="GS193">
            <v>145</v>
          </cell>
        </row>
        <row r="194">
          <cell r="A194">
            <v>2075</v>
          </cell>
          <cell r="B194" t="str">
            <v>Nawton Community Primary School</v>
          </cell>
          <cell r="E194">
            <v>105</v>
          </cell>
          <cell r="F194">
            <v>140</v>
          </cell>
          <cell r="G194">
            <v>15</v>
          </cell>
          <cell r="H194" t="str">
            <v>Ryedale 003</v>
          </cell>
          <cell r="I194" t="str">
            <v>North Yorkshire</v>
          </cell>
          <cell r="J194" t="str">
            <v>N/A</v>
          </cell>
          <cell r="K194">
            <v>6</v>
          </cell>
          <cell r="L194">
            <v>24</v>
          </cell>
          <cell r="M194">
            <v>0</v>
          </cell>
          <cell r="N194">
            <v>30</v>
          </cell>
          <cell r="O194">
            <v>7.5</v>
          </cell>
          <cell r="P194">
            <v>8152614</v>
          </cell>
          <cell r="Q194" t="str">
            <v>Kirkbymoorside &amp; Helmsley</v>
          </cell>
          <cell r="R194" t="str">
            <v>Matt George</v>
          </cell>
          <cell r="S194">
            <v>53</v>
          </cell>
          <cell r="T194">
            <v>27</v>
          </cell>
          <cell r="U194">
            <v>103</v>
          </cell>
          <cell r="V194">
            <v>14</v>
          </cell>
          <cell r="W194">
            <v>14</v>
          </cell>
          <cell r="X194">
            <v>10</v>
          </cell>
          <cell r="Y194">
            <v>16</v>
          </cell>
          <cell r="Z194">
            <v>14</v>
          </cell>
          <cell r="AA194">
            <v>17</v>
          </cell>
          <cell r="AB194">
            <v>14</v>
          </cell>
          <cell r="AC194">
            <v>9</v>
          </cell>
          <cell r="AD194">
            <v>15</v>
          </cell>
          <cell r="AE194">
            <v>15</v>
          </cell>
          <cell r="AF194">
            <v>10</v>
          </cell>
          <cell r="AG194">
            <v>15</v>
          </cell>
          <cell r="AH194">
            <v>15</v>
          </cell>
          <cell r="AI194">
            <v>18</v>
          </cell>
          <cell r="AJ194">
            <v>13</v>
          </cell>
          <cell r="AK194">
            <v>9</v>
          </cell>
          <cell r="AL194">
            <v>13</v>
          </cell>
          <cell r="AM194">
            <v>15</v>
          </cell>
          <cell r="AN194">
            <v>10</v>
          </cell>
          <cell r="AO194">
            <v>15</v>
          </cell>
          <cell r="AP194">
            <v>17</v>
          </cell>
          <cell r="AQ194">
            <v>7</v>
          </cell>
          <cell r="AR194">
            <v>13</v>
          </cell>
          <cell r="AS194">
            <v>8</v>
          </cell>
          <cell r="AT194">
            <v>14</v>
          </cell>
          <cell r="AU194">
            <v>15</v>
          </cell>
          <cell r="AV194">
            <v>11</v>
          </cell>
          <cell r="AW194">
            <v>16</v>
          </cell>
          <cell r="AX194">
            <v>84</v>
          </cell>
          <cell r="AY194">
            <v>11</v>
          </cell>
          <cell r="AZ194">
            <v>8</v>
          </cell>
          <cell r="BA194">
            <v>13</v>
          </cell>
          <cell r="BB194">
            <v>8</v>
          </cell>
          <cell r="BC194">
            <v>13</v>
          </cell>
          <cell r="BD194">
            <v>16</v>
          </cell>
          <cell r="BE194">
            <v>11</v>
          </cell>
          <cell r="BF194">
            <v>17</v>
          </cell>
          <cell r="BG194">
            <v>9</v>
          </cell>
          <cell r="BH194">
            <v>9</v>
          </cell>
          <cell r="BI194">
            <v>11</v>
          </cell>
          <cell r="BJ194">
            <v>10</v>
          </cell>
          <cell r="BK194">
            <v>13</v>
          </cell>
          <cell r="BL194">
            <v>16</v>
          </cell>
          <cell r="BM194">
            <v>85</v>
          </cell>
          <cell r="BN194">
            <v>10</v>
          </cell>
          <cell r="BO194">
            <v>18</v>
          </cell>
          <cell r="BP194">
            <v>10</v>
          </cell>
          <cell r="BQ194">
            <v>10</v>
          </cell>
          <cell r="BR194">
            <v>13</v>
          </cell>
          <cell r="BS194">
            <v>11</v>
          </cell>
          <cell r="BT194">
            <v>14</v>
          </cell>
          <cell r="BU194">
            <v>86</v>
          </cell>
          <cell r="BV194">
            <v>11</v>
          </cell>
          <cell r="BW194">
            <v>11</v>
          </cell>
          <cell r="BX194">
            <v>15</v>
          </cell>
          <cell r="BY194">
            <v>12</v>
          </cell>
          <cell r="BZ194">
            <v>10</v>
          </cell>
          <cell r="CA194">
            <v>11</v>
          </cell>
          <cell r="CB194">
            <v>12</v>
          </cell>
          <cell r="CC194">
            <v>82</v>
          </cell>
          <cell r="CD194">
            <v>8</v>
          </cell>
          <cell r="CE194">
            <v>12</v>
          </cell>
          <cell r="CF194">
            <v>10</v>
          </cell>
          <cell r="CG194">
            <v>17</v>
          </cell>
          <cell r="CH194">
            <v>10</v>
          </cell>
          <cell r="CI194">
            <v>7</v>
          </cell>
          <cell r="CJ194">
            <v>11</v>
          </cell>
          <cell r="CK194">
            <v>75</v>
          </cell>
          <cell r="CL194">
            <v>10</v>
          </cell>
          <cell r="CM194">
            <v>10</v>
          </cell>
          <cell r="CN194">
            <v>14</v>
          </cell>
          <cell r="CO194">
            <v>8</v>
          </cell>
          <cell r="CP194">
            <v>17</v>
          </cell>
          <cell r="CQ194">
            <v>15</v>
          </cell>
          <cell r="CR194">
            <v>8</v>
          </cell>
          <cell r="CS194">
            <v>82</v>
          </cell>
          <cell r="CT194">
            <v>14</v>
          </cell>
          <cell r="CU194">
            <v>12</v>
          </cell>
          <cell r="CV194">
            <v>11</v>
          </cell>
          <cell r="CW194">
            <v>16</v>
          </cell>
          <cell r="CX194">
            <v>7</v>
          </cell>
          <cell r="CY194">
            <v>18</v>
          </cell>
          <cell r="CZ194">
            <v>14</v>
          </cell>
          <cell r="DA194">
            <v>92</v>
          </cell>
          <cell r="DB194">
            <v>18</v>
          </cell>
          <cell r="DC194">
            <v>14</v>
          </cell>
          <cell r="DD194">
            <v>13</v>
          </cell>
          <cell r="DE194">
            <v>12</v>
          </cell>
          <cell r="DF194">
            <v>16</v>
          </cell>
          <cell r="DG194">
            <v>10</v>
          </cell>
          <cell r="DH194">
            <v>19</v>
          </cell>
          <cell r="DI194">
            <v>102</v>
          </cell>
          <cell r="DJ194">
            <v>10</v>
          </cell>
          <cell r="DK194">
            <v>18</v>
          </cell>
          <cell r="DL194">
            <v>13</v>
          </cell>
          <cell r="DM194">
            <v>14</v>
          </cell>
          <cell r="DN194">
            <v>13</v>
          </cell>
          <cell r="DO194">
            <v>16</v>
          </cell>
          <cell r="DP194">
            <v>12</v>
          </cell>
          <cell r="DQ194">
            <v>96</v>
          </cell>
          <cell r="DR194">
            <v>12</v>
          </cell>
          <cell r="DS194">
            <v>13</v>
          </cell>
          <cell r="DT194">
            <v>15</v>
          </cell>
          <cell r="DU194">
            <v>13</v>
          </cell>
          <cell r="DV194">
            <v>12</v>
          </cell>
          <cell r="DW194">
            <v>11</v>
          </cell>
          <cell r="DX194">
            <v>18</v>
          </cell>
          <cell r="DY194">
            <v>94</v>
          </cell>
          <cell r="DZ194">
            <v>14</v>
          </cell>
          <cell r="EA194">
            <v>12</v>
          </cell>
          <cell r="EB194">
            <v>16</v>
          </cell>
          <cell r="EC194">
            <v>14</v>
          </cell>
          <cell r="ED194">
            <v>13</v>
          </cell>
          <cell r="EE194">
            <v>15</v>
          </cell>
          <cell r="EF194">
            <v>13</v>
          </cell>
          <cell r="EG194">
            <v>97</v>
          </cell>
          <cell r="EH194">
            <v>17</v>
          </cell>
          <cell r="EI194">
            <v>14</v>
          </cell>
          <cell r="EJ194">
            <v>12</v>
          </cell>
          <cell r="EK194">
            <v>15</v>
          </cell>
          <cell r="EL194">
            <v>14</v>
          </cell>
          <cell r="EM194">
            <v>13</v>
          </cell>
          <cell r="EN194">
            <v>14</v>
          </cell>
          <cell r="EO194">
            <v>99</v>
          </cell>
          <cell r="EP194">
            <v>10</v>
          </cell>
          <cell r="EQ194">
            <v>16</v>
          </cell>
          <cell r="ER194">
            <v>16</v>
          </cell>
          <cell r="ES194">
            <v>12</v>
          </cell>
          <cell r="ET194">
            <v>14</v>
          </cell>
          <cell r="EU194">
            <v>16</v>
          </cell>
          <cell r="EV194">
            <v>12</v>
          </cell>
          <cell r="EW194">
            <v>96</v>
          </cell>
          <cell r="EX194">
            <v>12</v>
          </cell>
          <cell r="EY194">
            <v>10</v>
          </cell>
          <cell r="EZ194">
            <v>14</v>
          </cell>
          <cell r="FA194">
            <v>16</v>
          </cell>
          <cell r="FB194">
            <v>13</v>
          </cell>
          <cell r="FC194">
            <v>13</v>
          </cell>
          <cell r="FD194">
            <v>16</v>
          </cell>
          <cell r="FE194">
            <v>94</v>
          </cell>
          <cell r="FF194">
            <v>10</v>
          </cell>
          <cell r="FG194">
            <v>16</v>
          </cell>
          <cell r="FH194">
            <v>12</v>
          </cell>
          <cell r="FI194">
            <v>14</v>
          </cell>
          <cell r="FJ194">
            <v>17</v>
          </cell>
          <cell r="FK194">
            <v>15</v>
          </cell>
          <cell r="FL194">
            <v>12</v>
          </cell>
          <cell r="FM194">
            <v>96</v>
          </cell>
          <cell r="FN194">
            <v>11</v>
          </cell>
          <cell r="FO194">
            <v>10</v>
          </cell>
          <cell r="FP194">
            <v>15</v>
          </cell>
          <cell r="FQ194">
            <v>13</v>
          </cell>
          <cell r="FR194">
            <v>14</v>
          </cell>
          <cell r="FS194">
            <v>16</v>
          </cell>
          <cell r="FT194">
            <v>14</v>
          </cell>
          <cell r="FU194">
            <v>93</v>
          </cell>
          <cell r="FV194">
            <v>6</v>
          </cell>
          <cell r="FW194">
            <v>13</v>
          </cell>
          <cell r="FX194">
            <v>11</v>
          </cell>
          <cell r="FY194">
            <v>15</v>
          </cell>
          <cell r="FZ194">
            <v>12</v>
          </cell>
          <cell r="GA194">
            <v>15</v>
          </cell>
          <cell r="GB194">
            <v>15</v>
          </cell>
          <cell r="GC194">
            <v>87</v>
          </cell>
          <cell r="GD194">
            <v>6</v>
          </cell>
          <cell r="GE194">
            <v>5</v>
          </cell>
          <cell r="GF194">
            <v>13</v>
          </cell>
          <cell r="GG194">
            <v>11</v>
          </cell>
          <cell r="GH194">
            <v>16</v>
          </cell>
          <cell r="GI194">
            <v>12</v>
          </cell>
          <cell r="GJ194">
            <v>15</v>
          </cell>
          <cell r="GK194">
            <v>78</v>
          </cell>
          <cell r="GL194">
            <v>9</v>
          </cell>
          <cell r="GM194">
            <v>6</v>
          </cell>
          <cell r="GN194">
            <v>5</v>
          </cell>
          <cell r="GO194">
            <v>13</v>
          </cell>
          <cell r="GP194">
            <v>11</v>
          </cell>
          <cell r="GQ194">
            <v>16</v>
          </cell>
          <cell r="GR194">
            <v>12</v>
          </cell>
          <cell r="GS194">
            <v>72</v>
          </cell>
        </row>
        <row r="195">
          <cell r="A195">
            <v>2408</v>
          </cell>
          <cell r="B195" t="str">
            <v>Norton Community Primary School</v>
          </cell>
          <cell r="E195">
            <v>630</v>
          </cell>
          <cell r="F195">
            <v>698</v>
          </cell>
          <cell r="G195">
            <v>90</v>
          </cell>
          <cell r="H195" t="str">
            <v>Ryedale 010</v>
          </cell>
          <cell r="I195" t="str">
            <v>North Yorkshire</v>
          </cell>
          <cell r="J195" t="str">
            <v>N/A</v>
          </cell>
          <cell r="K195">
            <v>669</v>
          </cell>
          <cell r="L195">
            <v>29</v>
          </cell>
          <cell r="M195">
            <v>0</v>
          </cell>
          <cell r="N195">
            <v>698</v>
          </cell>
          <cell r="O195">
            <v>174.5</v>
          </cell>
          <cell r="P195">
            <v>8152617</v>
          </cell>
          <cell r="Q195" t="str">
            <v>Malton and Norton</v>
          </cell>
          <cell r="R195" t="str">
            <v>Matt George</v>
          </cell>
          <cell r="S195">
            <v>420</v>
          </cell>
          <cell r="T195">
            <v>92</v>
          </cell>
          <cell r="U195">
            <v>620</v>
          </cell>
          <cell r="V195">
            <v>53</v>
          </cell>
          <cell r="W195">
            <v>63</v>
          </cell>
          <cell r="X195">
            <v>73</v>
          </cell>
          <cell r="Y195">
            <v>72</v>
          </cell>
          <cell r="Z195">
            <v>62</v>
          </cell>
          <cell r="AA195">
            <v>76</v>
          </cell>
          <cell r="AB195">
            <v>72</v>
          </cell>
          <cell r="AC195">
            <v>48</v>
          </cell>
          <cell r="AD195">
            <v>54</v>
          </cell>
          <cell r="AE195">
            <v>63</v>
          </cell>
          <cell r="AF195">
            <v>68</v>
          </cell>
          <cell r="AG195">
            <v>66</v>
          </cell>
          <cell r="AH195">
            <v>59</v>
          </cell>
          <cell r="AI195">
            <v>76</v>
          </cell>
          <cell r="AJ195">
            <v>48</v>
          </cell>
          <cell r="AK195">
            <v>44</v>
          </cell>
          <cell r="AL195">
            <v>54</v>
          </cell>
          <cell r="AM195">
            <v>63</v>
          </cell>
          <cell r="AN195">
            <v>65</v>
          </cell>
          <cell r="AO195">
            <v>68</v>
          </cell>
          <cell r="AP195">
            <v>59</v>
          </cell>
          <cell r="AQ195">
            <v>56</v>
          </cell>
          <cell r="AR195">
            <v>48</v>
          </cell>
          <cell r="AS195">
            <v>44</v>
          </cell>
          <cell r="AT195">
            <v>54</v>
          </cell>
          <cell r="AU195">
            <v>62</v>
          </cell>
          <cell r="AV195">
            <v>66</v>
          </cell>
          <cell r="AW195">
            <v>67</v>
          </cell>
          <cell r="AX195">
            <v>397</v>
          </cell>
          <cell r="AY195">
            <v>53</v>
          </cell>
          <cell r="AZ195">
            <v>50</v>
          </cell>
          <cell r="BA195">
            <v>51</v>
          </cell>
          <cell r="BB195">
            <v>43</v>
          </cell>
          <cell r="BC195">
            <v>60</v>
          </cell>
          <cell r="BD195">
            <v>62</v>
          </cell>
          <cell r="BE195">
            <v>68</v>
          </cell>
          <cell r="BF195">
            <v>51</v>
          </cell>
          <cell r="BG195">
            <v>58</v>
          </cell>
          <cell r="BH195">
            <v>53</v>
          </cell>
          <cell r="BI195">
            <v>52</v>
          </cell>
          <cell r="BJ195">
            <v>43</v>
          </cell>
          <cell r="BK195">
            <v>61</v>
          </cell>
          <cell r="BL195">
            <v>62</v>
          </cell>
          <cell r="BM195">
            <v>380</v>
          </cell>
          <cell r="BN195">
            <v>59</v>
          </cell>
          <cell r="BO195">
            <v>51</v>
          </cell>
          <cell r="BP195">
            <v>58</v>
          </cell>
          <cell r="BQ195">
            <v>54</v>
          </cell>
          <cell r="BR195">
            <v>54</v>
          </cell>
          <cell r="BS195">
            <v>39</v>
          </cell>
          <cell r="BT195">
            <v>60</v>
          </cell>
          <cell r="BU195">
            <v>375</v>
          </cell>
          <cell r="BV195">
            <v>60</v>
          </cell>
          <cell r="BW195">
            <v>63</v>
          </cell>
          <cell r="BX195">
            <v>54</v>
          </cell>
          <cell r="BY195">
            <v>62</v>
          </cell>
          <cell r="BZ195">
            <v>54</v>
          </cell>
          <cell r="CA195">
            <v>58</v>
          </cell>
          <cell r="CB195">
            <v>40</v>
          </cell>
          <cell r="CC195">
            <v>391</v>
          </cell>
          <cell r="CD195">
            <v>76</v>
          </cell>
          <cell r="CE195">
            <v>60</v>
          </cell>
          <cell r="CF195">
            <v>63</v>
          </cell>
          <cell r="CG195">
            <v>56</v>
          </cell>
          <cell r="CH195">
            <v>64</v>
          </cell>
          <cell r="CI195">
            <v>54</v>
          </cell>
          <cell r="CJ195">
            <v>57</v>
          </cell>
          <cell r="CK195">
            <v>430</v>
          </cell>
          <cell r="CL195">
            <v>74</v>
          </cell>
          <cell r="CM195">
            <v>75</v>
          </cell>
          <cell r="CN195">
            <v>62</v>
          </cell>
          <cell r="CO195">
            <v>68</v>
          </cell>
          <cell r="CP195">
            <v>57</v>
          </cell>
          <cell r="CQ195">
            <v>68</v>
          </cell>
          <cell r="CR195">
            <v>56</v>
          </cell>
          <cell r="CS195">
            <v>460</v>
          </cell>
          <cell r="CT195">
            <v>83</v>
          </cell>
          <cell r="CU195">
            <v>75</v>
          </cell>
          <cell r="CV195">
            <v>76</v>
          </cell>
          <cell r="CW195">
            <v>67</v>
          </cell>
          <cell r="CX195">
            <v>65</v>
          </cell>
          <cell r="CY195">
            <v>62</v>
          </cell>
          <cell r="CZ195">
            <v>67</v>
          </cell>
          <cell r="DA195">
            <v>495</v>
          </cell>
          <cell r="DB195">
            <v>99</v>
          </cell>
          <cell r="DC195">
            <v>83</v>
          </cell>
          <cell r="DD195">
            <v>73</v>
          </cell>
          <cell r="DE195">
            <v>81</v>
          </cell>
          <cell r="DF195">
            <v>67</v>
          </cell>
          <cell r="DG195">
            <v>70</v>
          </cell>
          <cell r="DH195">
            <v>68</v>
          </cell>
          <cell r="DI195">
            <v>541</v>
          </cell>
          <cell r="DJ195">
            <v>82</v>
          </cell>
          <cell r="DK195">
            <v>95</v>
          </cell>
          <cell r="DL195">
            <v>83</v>
          </cell>
          <cell r="DM195">
            <v>70</v>
          </cell>
          <cell r="DN195">
            <v>83</v>
          </cell>
          <cell r="DO195">
            <v>70</v>
          </cell>
          <cell r="DP195">
            <v>71</v>
          </cell>
          <cell r="DQ195">
            <v>554</v>
          </cell>
          <cell r="DR195">
            <v>78</v>
          </cell>
          <cell r="DS195">
            <v>82</v>
          </cell>
          <cell r="DT195">
            <v>92</v>
          </cell>
          <cell r="DU195">
            <v>81</v>
          </cell>
          <cell r="DV195">
            <v>75</v>
          </cell>
          <cell r="DW195">
            <v>86</v>
          </cell>
          <cell r="DX195">
            <v>78</v>
          </cell>
          <cell r="DY195">
            <v>572</v>
          </cell>
          <cell r="DZ195">
            <v>89</v>
          </cell>
          <cell r="EA195">
            <v>78</v>
          </cell>
          <cell r="EB195">
            <v>80</v>
          </cell>
          <cell r="EC195">
            <v>88</v>
          </cell>
          <cell r="ED195">
            <v>80</v>
          </cell>
          <cell r="EE195">
            <v>80</v>
          </cell>
          <cell r="EF195">
            <v>85</v>
          </cell>
          <cell r="EG195">
            <v>580</v>
          </cell>
          <cell r="EH195">
            <v>77</v>
          </cell>
          <cell r="EI195">
            <v>90</v>
          </cell>
          <cell r="EJ195">
            <v>80</v>
          </cell>
          <cell r="EK195">
            <v>82</v>
          </cell>
          <cell r="EL195">
            <v>90</v>
          </cell>
          <cell r="EM195">
            <v>80</v>
          </cell>
          <cell r="EN195">
            <v>84</v>
          </cell>
          <cell r="EO195">
            <v>583</v>
          </cell>
          <cell r="EP195">
            <v>82</v>
          </cell>
          <cell r="EQ195">
            <v>78</v>
          </cell>
          <cell r="ER195">
            <v>91</v>
          </cell>
          <cell r="ES195">
            <v>84</v>
          </cell>
          <cell r="ET195">
            <v>78</v>
          </cell>
          <cell r="EU195">
            <v>90</v>
          </cell>
          <cell r="EV195">
            <v>82</v>
          </cell>
          <cell r="EW195">
            <v>585</v>
          </cell>
          <cell r="EX195">
            <v>65</v>
          </cell>
          <cell r="EY195">
            <v>83</v>
          </cell>
          <cell r="EZ195">
            <v>78</v>
          </cell>
          <cell r="FA195">
            <v>93</v>
          </cell>
          <cell r="FB195">
            <v>85</v>
          </cell>
          <cell r="FC195">
            <v>81</v>
          </cell>
          <cell r="FD195">
            <v>94</v>
          </cell>
          <cell r="FE195">
            <v>579</v>
          </cell>
          <cell r="FF195">
            <v>77</v>
          </cell>
          <cell r="FG195">
            <v>65</v>
          </cell>
          <cell r="FH195">
            <v>80</v>
          </cell>
          <cell r="FI195">
            <v>75</v>
          </cell>
          <cell r="FJ195">
            <v>90</v>
          </cell>
          <cell r="FK195">
            <v>89</v>
          </cell>
          <cell r="FL195">
            <v>79</v>
          </cell>
          <cell r="FM195">
            <v>555</v>
          </cell>
          <cell r="FN195">
            <v>80</v>
          </cell>
          <cell r="FO195">
            <v>80</v>
          </cell>
          <cell r="FP195">
            <v>67</v>
          </cell>
          <cell r="FQ195">
            <v>84</v>
          </cell>
          <cell r="FR195">
            <v>78</v>
          </cell>
          <cell r="FS195">
            <v>90</v>
          </cell>
          <cell r="FT195">
            <v>87</v>
          </cell>
          <cell r="FU195">
            <v>566</v>
          </cell>
          <cell r="FV195">
            <v>61</v>
          </cell>
          <cell r="FW195">
            <v>80</v>
          </cell>
          <cell r="FX195">
            <v>80</v>
          </cell>
          <cell r="FY195">
            <v>66</v>
          </cell>
          <cell r="FZ195">
            <v>84</v>
          </cell>
          <cell r="GA195">
            <v>81</v>
          </cell>
          <cell r="GB195">
            <v>94</v>
          </cell>
          <cell r="GC195">
            <v>546</v>
          </cell>
          <cell r="GD195">
            <v>64</v>
          </cell>
          <cell r="GE195">
            <v>57</v>
          </cell>
          <cell r="GF195">
            <v>80</v>
          </cell>
          <cell r="GG195">
            <v>78</v>
          </cell>
          <cell r="GH195">
            <v>70</v>
          </cell>
          <cell r="GI195">
            <v>85</v>
          </cell>
          <cell r="GJ195">
            <v>84</v>
          </cell>
          <cell r="GK195">
            <v>518</v>
          </cell>
          <cell r="GL195">
            <v>57</v>
          </cell>
          <cell r="GM195">
            <v>64</v>
          </cell>
          <cell r="GN195">
            <v>57</v>
          </cell>
          <cell r="GO195">
            <v>80</v>
          </cell>
          <cell r="GP195">
            <v>78</v>
          </cell>
          <cell r="GQ195">
            <v>70</v>
          </cell>
          <cell r="GR195">
            <v>85</v>
          </cell>
          <cell r="GS195">
            <v>491</v>
          </cell>
        </row>
        <row r="196">
          <cell r="A196">
            <v>2235</v>
          </cell>
          <cell r="B196" t="str">
            <v>Pickering Community Infant School</v>
          </cell>
          <cell r="E196">
            <v>225</v>
          </cell>
          <cell r="F196">
            <v>247</v>
          </cell>
          <cell r="G196">
            <v>75</v>
          </cell>
          <cell r="H196" t="str">
            <v>Ryedale 002</v>
          </cell>
          <cell r="I196" t="str">
            <v>North Yorkshire</v>
          </cell>
          <cell r="J196" t="str">
            <v>N/A</v>
          </cell>
          <cell r="K196">
            <v>121</v>
          </cell>
          <cell r="L196">
            <v>133</v>
          </cell>
          <cell r="M196">
            <v>0</v>
          </cell>
          <cell r="N196">
            <v>254</v>
          </cell>
          <cell r="O196">
            <v>63.5</v>
          </cell>
          <cell r="P196">
            <v>8152625</v>
          </cell>
          <cell r="Q196" t="str">
            <v>Pickering and Thornton Dale</v>
          </cell>
          <cell r="R196" t="str">
            <v>Matt George</v>
          </cell>
          <cell r="S196">
            <v>144</v>
          </cell>
          <cell r="T196">
            <v>7</v>
          </cell>
          <cell r="U196">
            <v>216</v>
          </cell>
          <cell r="V196">
            <v>62</v>
          </cell>
          <cell r="W196">
            <v>59</v>
          </cell>
          <cell r="X196">
            <v>70</v>
          </cell>
          <cell r="Y196">
            <v>0</v>
          </cell>
          <cell r="Z196">
            <v>0</v>
          </cell>
          <cell r="AA196">
            <v>0</v>
          </cell>
          <cell r="AB196">
            <v>0</v>
          </cell>
          <cell r="AC196">
            <v>65</v>
          </cell>
          <cell r="AD196">
            <v>58</v>
          </cell>
          <cell r="AE196">
            <v>57</v>
          </cell>
          <cell r="AF196">
            <v>0</v>
          </cell>
          <cell r="AG196">
            <v>0</v>
          </cell>
          <cell r="AH196">
            <v>0</v>
          </cell>
          <cell r="AI196">
            <v>0</v>
          </cell>
          <cell r="AJ196">
            <v>56</v>
          </cell>
          <cell r="AK196">
            <v>62</v>
          </cell>
          <cell r="AL196">
            <v>56</v>
          </cell>
          <cell r="AQ196">
            <v>57</v>
          </cell>
          <cell r="AR196">
            <v>57</v>
          </cell>
          <cell r="AS196">
            <v>55</v>
          </cell>
          <cell r="AT196">
            <v>0</v>
          </cell>
          <cell r="AU196">
            <v>0</v>
          </cell>
          <cell r="AV196">
            <v>0</v>
          </cell>
          <cell r="AW196">
            <v>0</v>
          </cell>
          <cell r="AX196">
            <v>169</v>
          </cell>
          <cell r="AY196">
            <v>77</v>
          </cell>
          <cell r="AZ196">
            <v>58</v>
          </cell>
          <cell r="BA196">
            <v>58</v>
          </cell>
          <cell r="BB196">
            <v>0</v>
          </cell>
          <cell r="BC196">
            <v>0</v>
          </cell>
          <cell r="BD196">
            <v>0</v>
          </cell>
          <cell r="BE196">
            <v>0</v>
          </cell>
          <cell r="BF196">
            <v>77</v>
          </cell>
          <cell r="BG196">
            <v>74</v>
          </cell>
          <cell r="BH196">
            <v>58</v>
          </cell>
          <cell r="BI196">
            <v>0</v>
          </cell>
          <cell r="BJ196">
            <v>0</v>
          </cell>
          <cell r="BK196">
            <v>0</v>
          </cell>
          <cell r="BL196">
            <v>0</v>
          </cell>
          <cell r="BM196">
            <v>209</v>
          </cell>
          <cell r="BN196">
            <v>70</v>
          </cell>
          <cell r="BO196">
            <v>81</v>
          </cell>
          <cell r="BP196">
            <v>72</v>
          </cell>
          <cell r="BQ196">
            <v>0</v>
          </cell>
          <cell r="BR196">
            <v>0</v>
          </cell>
          <cell r="BS196">
            <v>0</v>
          </cell>
          <cell r="BT196">
            <v>0</v>
          </cell>
          <cell r="BU196">
            <v>223</v>
          </cell>
          <cell r="BV196">
            <v>60</v>
          </cell>
          <cell r="BW196">
            <v>66</v>
          </cell>
          <cell r="BX196">
            <v>82</v>
          </cell>
          <cell r="BY196">
            <v>0</v>
          </cell>
          <cell r="BZ196">
            <v>0</v>
          </cell>
          <cell r="CA196">
            <v>0</v>
          </cell>
          <cell r="CB196">
            <v>0</v>
          </cell>
          <cell r="CC196">
            <v>208</v>
          </cell>
          <cell r="CD196">
            <v>66</v>
          </cell>
          <cell r="CE196">
            <v>59</v>
          </cell>
          <cell r="CF196">
            <v>70</v>
          </cell>
          <cell r="CG196">
            <v>0</v>
          </cell>
          <cell r="CH196">
            <v>0</v>
          </cell>
          <cell r="CI196">
            <v>0</v>
          </cell>
          <cell r="CJ196">
            <v>0</v>
          </cell>
          <cell r="CK196">
            <v>195</v>
          </cell>
          <cell r="CL196">
            <v>57</v>
          </cell>
          <cell r="CM196">
            <v>66</v>
          </cell>
          <cell r="CN196">
            <v>60</v>
          </cell>
          <cell r="CO196">
            <v>0</v>
          </cell>
          <cell r="CP196">
            <v>0</v>
          </cell>
          <cell r="CQ196">
            <v>0</v>
          </cell>
          <cell r="CR196">
            <v>0</v>
          </cell>
          <cell r="CS196">
            <v>183</v>
          </cell>
          <cell r="CT196">
            <v>66</v>
          </cell>
          <cell r="CU196">
            <v>55</v>
          </cell>
          <cell r="CV196">
            <v>69</v>
          </cell>
          <cell r="CW196">
            <v>0</v>
          </cell>
          <cell r="CX196">
            <v>0</v>
          </cell>
          <cell r="CY196">
            <v>0</v>
          </cell>
          <cell r="CZ196">
            <v>0</v>
          </cell>
          <cell r="DA196">
            <v>190</v>
          </cell>
          <cell r="DB196">
            <v>61</v>
          </cell>
          <cell r="DC196">
            <v>64</v>
          </cell>
          <cell r="DD196">
            <v>56</v>
          </cell>
          <cell r="DE196">
            <v>0</v>
          </cell>
          <cell r="DF196">
            <v>0</v>
          </cell>
          <cell r="DG196">
            <v>0</v>
          </cell>
          <cell r="DH196">
            <v>0</v>
          </cell>
          <cell r="DI196">
            <v>181</v>
          </cell>
          <cell r="DJ196">
            <v>72</v>
          </cell>
          <cell r="DK196">
            <v>60</v>
          </cell>
          <cell r="DL196">
            <v>63</v>
          </cell>
          <cell r="DM196">
            <v>0</v>
          </cell>
          <cell r="DN196">
            <v>0</v>
          </cell>
          <cell r="DO196">
            <v>0</v>
          </cell>
          <cell r="DP196">
            <v>0</v>
          </cell>
          <cell r="DQ196">
            <v>195</v>
          </cell>
          <cell r="DR196">
            <v>53</v>
          </cell>
          <cell r="DS196">
            <v>72</v>
          </cell>
          <cell r="DT196">
            <v>57</v>
          </cell>
          <cell r="DU196">
            <v>0</v>
          </cell>
          <cell r="DV196">
            <v>0</v>
          </cell>
          <cell r="DW196">
            <v>0</v>
          </cell>
          <cell r="DX196">
            <v>0</v>
          </cell>
          <cell r="DY196">
            <v>182</v>
          </cell>
          <cell r="DZ196">
            <v>46</v>
          </cell>
          <cell r="EA196">
            <v>52</v>
          </cell>
          <cell r="EB196">
            <v>71</v>
          </cell>
          <cell r="EC196">
            <v>0</v>
          </cell>
          <cell r="ED196">
            <v>0</v>
          </cell>
          <cell r="EE196">
            <v>0</v>
          </cell>
          <cell r="EF196">
            <v>0</v>
          </cell>
          <cell r="EG196">
            <v>169</v>
          </cell>
          <cell r="EH196">
            <v>42</v>
          </cell>
          <cell r="EI196">
            <v>48</v>
          </cell>
          <cell r="EJ196">
            <v>51</v>
          </cell>
          <cell r="EK196">
            <v>0</v>
          </cell>
          <cell r="EL196">
            <v>0</v>
          </cell>
          <cell r="EM196">
            <v>0</v>
          </cell>
          <cell r="EN196">
            <v>0</v>
          </cell>
          <cell r="EO196">
            <v>141</v>
          </cell>
          <cell r="EP196">
            <v>50</v>
          </cell>
          <cell r="EQ196">
            <v>40</v>
          </cell>
          <cell r="ER196">
            <v>49</v>
          </cell>
          <cell r="ES196">
            <v>0</v>
          </cell>
          <cell r="ET196">
            <v>0</v>
          </cell>
          <cell r="EU196">
            <v>0</v>
          </cell>
          <cell r="EV196">
            <v>0</v>
          </cell>
          <cell r="EW196">
            <v>139</v>
          </cell>
          <cell r="EX196">
            <v>40</v>
          </cell>
          <cell r="EY196">
            <v>47</v>
          </cell>
          <cell r="EZ196">
            <v>40</v>
          </cell>
          <cell r="FA196">
            <v>0</v>
          </cell>
          <cell r="FB196">
            <v>0</v>
          </cell>
          <cell r="FC196">
            <v>0</v>
          </cell>
          <cell r="FD196">
            <v>0</v>
          </cell>
          <cell r="FE196">
            <v>127</v>
          </cell>
          <cell r="FF196">
            <v>48</v>
          </cell>
          <cell r="FG196">
            <v>41</v>
          </cell>
          <cell r="FH196">
            <v>44</v>
          </cell>
          <cell r="FI196">
            <v>0</v>
          </cell>
          <cell r="FJ196">
            <v>0</v>
          </cell>
          <cell r="FK196">
            <v>0</v>
          </cell>
          <cell r="FL196">
            <v>0</v>
          </cell>
          <cell r="FM196">
            <v>133</v>
          </cell>
          <cell r="FN196">
            <v>51</v>
          </cell>
          <cell r="FO196">
            <v>47</v>
          </cell>
          <cell r="FP196">
            <v>39</v>
          </cell>
          <cell r="FQ196">
            <v>0</v>
          </cell>
          <cell r="FR196">
            <v>0</v>
          </cell>
          <cell r="FS196">
            <v>0</v>
          </cell>
          <cell r="FT196">
            <v>0</v>
          </cell>
          <cell r="FU196">
            <v>137</v>
          </cell>
          <cell r="FV196">
            <v>42</v>
          </cell>
          <cell r="FW196">
            <v>54</v>
          </cell>
          <cell r="FX196">
            <v>44</v>
          </cell>
          <cell r="FY196">
            <v>0</v>
          </cell>
          <cell r="FZ196">
            <v>0</v>
          </cell>
          <cell r="GA196">
            <v>0</v>
          </cell>
          <cell r="GB196">
            <v>0</v>
          </cell>
          <cell r="GC196">
            <v>140</v>
          </cell>
          <cell r="GD196">
            <v>50</v>
          </cell>
          <cell r="GE196">
            <v>42</v>
          </cell>
          <cell r="GF196">
            <v>55</v>
          </cell>
          <cell r="GG196">
            <v>0</v>
          </cell>
          <cell r="GH196">
            <v>0</v>
          </cell>
          <cell r="GI196">
            <v>0</v>
          </cell>
          <cell r="GJ196">
            <v>0</v>
          </cell>
          <cell r="GK196">
            <v>147</v>
          </cell>
          <cell r="GL196">
            <v>51</v>
          </cell>
          <cell r="GM196">
            <v>50</v>
          </cell>
          <cell r="GN196">
            <v>42</v>
          </cell>
          <cell r="GO196">
            <v>0</v>
          </cell>
          <cell r="GP196">
            <v>0</v>
          </cell>
          <cell r="GQ196">
            <v>0</v>
          </cell>
          <cell r="GR196">
            <v>0</v>
          </cell>
          <cell r="GS196">
            <v>143</v>
          </cell>
        </row>
        <row r="197">
          <cell r="A197">
            <v>2222</v>
          </cell>
          <cell r="B197" t="str">
            <v>Pickering Community Junior School</v>
          </cell>
          <cell r="E197">
            <v>282</v>
          </cell>
          <cell r="F197">
            <v>282</v>
          </cell>
          <cell r="G197">
            <v>70</v>
          </cell>
          <cell r="H197" t="str">
            <v>Ryedale 002</v>
          </cell>
          <cell r="I197" t="str">
            <v>North Yorkshire</v>
          </cell>
          <cell r="J197" t="str">
            <v>N/A</v>
          </cell>
          <cell r="K197">
            <v>160</v>
          </cell>
          <cell r="L197">
            <v>176</v>
          </cell>
          <cell r="M197">
            <v>0</v>
          </cell>
          <cell r="N197">
            <v>336</v>
          </cell>
          <cell r="O197">
            <v>84</v>
          </cell>
          <cell r="P197">
            <v>8152625</v>
          </cell>
          <cell r="Q197" t="str">
            <v>Pickering and Thornton Dale</v>
          </cell>
          <cell r="R197" t="str">
            <v>Matt George</v>
          </cell>
          <cell r="S197">
            <v>172</v>
          </cell>
          <cell r="T197">
            <v>12</v>
          </cell>
          <cell r="U197">
            <v>258</v>
          </cell>
          <cell r="V197">
            <v>0</v>
          </cell>
          <cell r="W197">
            <v>0</v>
          </cell>
          <cell r="X197">
            <v>0</v>
          </cell>
          <cell r="Y197">
            <v>88</v>
          </cell>
          <cell r="Z197">
            <v>75</v>
          </cell>
          <cell r="AA197">
            <v>70</v>
          </cell>
          <cell r="AB197">
            <v>82</v>
          </cell>
          <cell r="AC197">
            <v>0</v>
          </cell>
          <cell r="AD197">
            <v>0</v>
          </cell>
          <cell r="AE197">
            <v>0</v>
          </cell>
          <cell r="AF197">
            <v>72</v>
          </cell>
          <cell r="AG197">
            <v>92</v>
          </cell>
          <cell r="AH197">
            <v>76</v>
          </cell>
          <cell r="AI197">
            <v>71</v>
          </cell>
          <cell r="AM197">
            <v>62</v>
          </cell>
          <cell r="AN197">
            <v>72</v>
          </cell>
          <cell r="AO197">
            <v>93</v>
          </cell>
          <cell r="AP197">
            <v>79</v>
          </cell>
          <cell r="AQ197">
            <v>0</v>
          </cell>
          <cell r="AR197">
            <v>0</v>
          </cell>
          <cell r="AS197">
            <v>0</v>
          </cell>
          <cell r="AT197">
            <v>55</v>
          </cell>
          <cell r="AU197">
            <v>61</v>
          </cell>
          <cell r="AV197">
            <v>70</v>
          </cell>
          <cell r="AW197">
            <v>92</v>
          </cell>
          <cell r="AX197">
            <v>278</v>
          </cell>
          <cell r="AY197">
            <v>0</v>
          </cell>
          <cell r="AZ197">
            <v>0</v>
          </cell>
          <cell r="BA197">
            <v>0</v>
          </cell>
          <cell r="BB197">
            <v>55</v>
          </cell>
          <cell r="BC197">
            <v>61</v>
          </cell>
          <cell r="BD197">
            <v>61</v>
          </cell>
          <cell r="BE197">
            <v>72</v>
          </cell>
          <cell r="BF197">
            <v>0</v>
          </cell>
          <cell r="BG197">
            <v>0</v>
          </cell>
          <cell r="BH197">
            <v>0</v>
          </cell>
          <cell r="BI197">
            <v>57</v>
          </cell>
          <cell r="BJ197">
            <v>57</v>
          </cell>
          <cell r="BK197">
            <v>61</v>
          </cell>
          <cell r="BL197">
            <v>64</v>
          </cell>
          <cell r="BM197">
            <v>239</v>
          </cell>
          <cell r="BN197">
            <v>0</v>
          </cell>
          <cell r="BO197">
            <v>0</v>
          </cell>
          <cell r="BP197">
            <v>0</v>
          </cell>
          <cell r="BQ197">
            <v>59</v>
          </cell>
          <cell r="BR197">
            <v>59</v>
          </cell>
          <cell r="BS197">
            <v>62</v>
          </cell>
          <cell r="BT197">
            <v>63</v>
          </cell>
          <cell r="BU197">
            <v>243</v>
          </cell>
          <cell r="BV197">
            <v>0</v>
          </cell>
          <cell r="BW197">
            <v>0</v>
          </cell>
          <cell r="BX197">
            <v>0</v>
          </cell>
          <cell r="BY197">
            <v>70</v>
          </cell>
          <cell r="BZ197">
            <v>59</v>
          </cell>
          <cell r="CA197">
            <v>60</v>
          </cell>
          <cell r="CB197">
            <v>65</v>
          </cell>
          <cell r="CC197">
            <v>254</v>
          </cell>
          <cell r="CD197">
            <v>0</v>
          </cell>
          <cell r="CE197">
            <v>0</v>
          </cell>
          <cell r="CF197">
            <v>0</v>
          </cell>
          <cell r="CG197">
            <v>81</v>
          </cell>
          <cell r="CH197">
            <v>71</v>
          </cell>
          <cell r="CI197">
            <v>61</v>
          </cell>
          <cell r="CJ197">
            <v>58</v>
          </cell>
          <cell r="CK197">
            <v>271</v>
          </cell>
          <cell r="CL197">
            <v>0</v>
          </cell>
          <cell r="CM197">
            <v>0</v>
          </cell>
          <cell r="CN197">
            <v>0</v>
          </cell>
          <cell r="CO197">
            <v>76</v>
          </cell>
          <cell r="CP197">
            <v>77</v>
          </cell>
          <cell r="CQ197">
            <v>70</v>
          </cell>
          <cell r="CR197">
            <v>62</v>
          </cell>
          <cell r="CS197">
            <v>285</v>
          </cell>
          <cell r="CT197">
            <v>0</v>
          </cell>
          <cell r="CU197">
            <v>0</v>
          </cell>
          <cell r="CV197">
            <v>0</v>
          </cell>
          <cell r="CW197">
            <v>60</v>
          </cell>
          <cell r="CX197">
            <v>75</v>
          </cell>
          <cell r="CY197">
            <v>80</v>
          </cell>
          <cell r="CZ197">
            <v>74</v>
          </cell>
          <cell r="DA197">
            <v>289</v>
          </cell>
          <cell r="DB197">
            <v>0</v>
          </cell>
          <cell r="DC197">
            <v>0</v>
          </cell>
          <cell r="DD197">
            <v>0</v>
          </cell>
          <cell r="DE197">
            <v>69</v>
          </cell>
          <cell r="DF197">
            <v>64</v>
          </cell>
          <cell r="DG197">
            <v>72</v>
          </cell>
          <cell r="DH197">
            <v>78</v>
          </cell>
          <cell r="DI197">
            <v>283</v>
          </cell>
          <cell r="DJ197">
            <v>0</v>
          </cell>
          <cell r="DK197">
            <v>0</v>
          </cell>
          <cell r="DL197">
            <v>0</v>
          </cell>
          <cell r="DM197">
            <v>57</v>
          </cell>
          <cell r="DN197">
            <v>73</v>
          </cell>
          <cell r="DO197">
            <v>68</v>
          </cell>
          <cell r="DP197">
            <v>75</v>
          </cell>
          <cell r="DQ197">
            <v>273</v>
          </cell>
          <cell r="DR197">
            <v>0</v>
          </cell>
          <cell r="DS197">
            <v>0</v>
          </cell>
          <cell r="DT197">
            <v>0</v>
          </cell>
          <cell r="DU197">
            <v>63</v>
          </cell>
          <cell r="DV197">
            <v>56</v>
          </cell>
          <cell r="DW197">
            <v>79</v>
          </cell>
          <cell r="DX197">
            <v>66</v>
          </cell>
          <cell r="DY197">
            <v>264</v>
          </cell>
          <cell r="DZ197">
            <v>0</v>
          </cell>
          <cell r="EA197">
            <v>0</v>
          </cell>
          <cell r="EB197">
            <v>0</v>
          </cell>
          <cell r="EC197">
            <v>62</v>
          </cell>
          <cell r="ED197">
            <v>64</v>
          </cell>
          <cell r="EE197">
            <v>57</v>
          </cell>
          <cell r="EF197">
            <v>82</v>
          </cell>
          <cell r="EG197">
            <v>265</v>
          </cell>
          <cell r="EH197">
            <v>0</v>
          </cell>
          <cell r="EI197">
            <v>0</v>
          </cell>
          <cell r="EJ197">
            <v>0</v>
          </cell>
          <cell r="EK197">
            <v>68</v>
          </cell>
          <cell r="EL197">
            <v>65</v>
          </cell>
          <cell r="EM197">
            <v>62</v>
          </cell>
          <cell r="EN197">
            <v>57</v>
          </cell>
          <cell r="EO197">
            <v>252</v>
          </cell>
          <cell r="EP197">
            <v>0</v>
          </cell>
          <cell r="EQ197">
            <v>0</v>
          </cell>
          <cell r="ER197">
            <v>0</v>
          </cell>
          <cell r="ES197">
            <v>52</v>
          </cell>
          <cell r="ET197">
            <v>66</v>
          </cell>
          <cell r="EU197">
            <v>62</v>
          </cell>
          <cell r="EV197">
            <v>66</v>
          </cell>
          <cell r="EW197">
            <v>246</v>
          </cell>
          <cell r="EX197">
            <v>0</v>
          </cell>
          <cell r="EY197">
            <v>0</v>
          </cell>
          <cell r="EZ197">
            <v>0</v>
          </cell>
          <cell r="FA197">
            <v>48</v>
          </cell>
          <cell r="FB197">
            <v>53</v>
          </cell>
          <cell r="FC197">
            <v>67</v>
          </cell>
          <cell r="FD197">
            <v>61</v>
          </cell>
          <cell r="FE197">
            <v>229</v>
          </cell>
          <cell r="FF197">
            <v>0</v>
          </cell>
          <cell r="FG197">
            <v>0</v>
          </cell>
          <cell r="FH197">
            <v>0</v>
          </cell>
          <cell r="FI197">
            <v>43</v>
          </cell>
          <cell r="FJ197">
            <v>52</v>
          </cell>
          <cell r="FK197">
            <v>52</v>
          </cell>
          <cell r="FL197">
            <v>68</v>
          </cell>
          <cell r="FM197">
            <v>215</v>
          </cell>
          <cell r="FN197">
            <v>0</v>
          </cell>
          <cell r="FO197">
            <v>0</v>
          </cell>
          <cell r="FP197">
            <v>0</v>
          </cell>
          <cell r="FQ197">
            <v>45</v>
          </cell>
          <cell r="FR197">
            <v>46</v>
          </cell>
          <cell r="FS197">
            <v>55</v>
          </cell>
          <cell r="FT197">
            <v>54</v>
          </cell>
          <cell r="FU197">
            <v>200</v>
          </cell>
          <cell r="FV197">
            <v>0</v>
          </cell>
          <cell r="FW197">
            <v>0</v>
          </cell>
          <cell r="FX197">
            <v>0</v>
          </cell>
          <cell r="FY197">
            <v>42</v>
          </cell>
          <cell r="FZ197">
            <v>46</v>
          </cell>
          <cell r="GA197">
            <v>48</v>
          </cell>
          <cell r="GB197">
            <v>56</v>
          </cell>
          <cell r="GC197">
            <v>192</v>
          </cell>
          <cell r="GD197">
            <v>0</v>
          </cell>
          <cell r="GE197">
            <v>0</v>
          </cell>
          <cell r="GF197">
            <v>0</v>
          </cell>
          <cell r="GG197">
            <v>42</v>
          </cell>
          <cell r="GH197">
            <v>43</v>
          </cell>
          <cell r="GI197">
            <v>48</v>
          </cell>
          <cell r="GJ197">
            <v>49</v>
          </cell>
          <cell r="GK197">
            <v>182</v>
          </cell>
          <cell r="GL197">
            <v>0</v>
          </cell>
          <cell r="GM197">
            <v>0</v>
          </cell>
          <cell r="GN197">
            <v>0</v>
          </cell>
          <cell r="GO197">
            <v>55</v>
          </cell>
          <cell r="GP197">
            <v>42</v>
          </cell>
          <cell r="GQ197">
            <v>43</v>
          </cell>
          <cell r="GR197">
            <v>48</v>
          </cell>
          <cell r="GS197">
            <v>188</v>
          </cell>
        </row>
        <row r="198">
          <cell r="A198">
            <v>2018</v>
          </cell>
          <cell r="B198" t="str">
            <v>Rillington Primary School</v>
          </cell>
          <cell r="C198">
            <v>2411</v>
          </cell>
          <cell r="D198" t="str">
            <v>Academy</v>
          </cell>
          <cell r="E198">
            <v>157</v>
          </cell>
          <cell r="F198">
            <v>179</v>
          </cell>
          <cell r="G198">
            <v>22</v>
          </cell>
          <cell r="H198" t="str">
            <v>Ryedale 004</v>
          </cell>
          <cell r="I198" t="str">
            <v>North Yorkshire</v>
          </cell>
          <cell r="J198" t="str">
            <v>N/A</v>
          </cell>
          <cell r="K198">
            <v>2</v>
          </cell>
          <cell r="L198">
            <v>0</v>
          </cell>
          <cell r="M198">
            <v>0</v>
          </cell>
          <cell r="N198">
            <v>2</v>
          </cell>
          <cell r="O198">
            <v>0.5</v>
          </cell>
          <cell r="P198">
            <v>8152624</v>
          </cell>
          <cell r="Q198" t="str">
            <v>Norton outer east and south</v>
          </cell>
          <cell r="R198" t="str">
            <v>Matt George</v>
          </cell>
          <cell r="S198">
            <v>60</v>
          </cell>
          <cell r="T198">
            <v>40</v>
          </cell>
          <cell r="U198">
            <v>99</v>
          </cell>
          <cell r="V198">
            <v>13</v>
          </cell>
          <cell r="W198">
            <v>21</v>
          </cell>
          <cell r="X198">
            <v>16</v>
          </cell>
          <cell r="Y198">
            <v>19</v>
          </cell>
          <cell r="Z198">
            <v>14</v>
          </cell>
          <cell r="AA198">
            <v>20</v>
          </cell>
          <cell r="AB198">
            <v>13</v>
          </cell>
          <cell r="AC198">
            <v>20</v>
          </cell>
          <cell r="AD198">
            <v>12</v>
          </cell>
          <cell r="AE198">
            <v>22</v>
          </cell>
          <cell r="AF198">
            <v>16</v>
          </cell>
          <cell r="AG198">
            <v>20</v>
          </cell>
          <cell r="AH198">
            <v>13</v>
          </cell>
          <cell r="AI198">
            <v>20</v>
          </cell>
          <cell r="AJ198">
            <v>18</v>
          </cell>
          <cell r="AK198">
            <v>23</v>
          </cell>
          <cell r="AL198">
            <v>13</v>
          </cell>
          <cell r="AM198">
            <v>23</v>
          </cell>
          <cell r="AN198">
            <v>17</v>
          </cell>
          <cell r="AO198">
            <v>21</v>
          </cell>
          <cell r="AP198">
            <v>14</v>
          </cell>
          <cell r="AQ198">
            <v>8</v>
          </cell>
          <cell r="AR198">
            <v>18</v>
          </cell>
          <cell r="AS198">
            <v>23</v>
          </cell>
          <cell r="AT198">
            <v>13</v>
          </cell>
          <cell r="AU198">
            <v>22</v>
          </cell>
          <cell r="AV198">
            <v>16</v>
          </cell>
          <cell r="AW198">
            <v>22</v>
          </cell>
          <cell r="AX198">
            <v>122</v>
          </cell>
          <cell r="AY198">
            <v>20</v>
          </cell>
          <cell r="AZ198">
            <v>9</v>
          </cell>
          <cell r="BA198">
            <v>20</v>
          </cell>
          <cell r="BB198">
            <v>24</v>
          </cell>
          <cell r="BC198">
            <v>14</v>
          </cell>
          <cell r="BD198">
            <v>21</v>
          </cell>
          <cell r="BE198">
            <v>19</v>
          </cell>
          <cell r="BF198">
            <v>12</v>
          </cell>
          <cell r="BG198">
            <v>20</v>
          </cell>
          <cell r="BH198">
            <v>8</v>
          </cell>
          <cell r="BI198">
            <v>19</v>
          </cell>
          <cell r="BJ198">
            <v>24</v>
          </cell>
          <cell r="BK198">
            <v>13</v>
          </cell>
          <cell r="BL198">
            <v>21</v>
          </cell>
          <cell r="BM198">
            <v>117</v>
          </cell>
          <cell r="BN198">
            <v>17</v>
          </cell>
          <cell r="BO198">
            <v>15</v>
          </cell>
          <cell r="BP198">
            <v>19</v>
          </cell>
          <cell r="BQ198">
            <v>8</v>
          </cell>
          <cell r="BR198">
            <v>18</v>
          </cell>
          <cell r="BS198">
            <v>23</v>
          </cell>
          <cell r="BT198">
            <v>13</v>
          </cell>
          <cell r="BU198">
            <v>113</v>
          </cell>
          <cell r="BV198">
            <v>16</v>
          </cell>
          <cell r="BW198">
            <v>17</v>
          </cell>
          <cell r="BX198">
            <v>14</v>
          </cell>
          <cell r="BY198">
            <v>19</v>
          </cell>
          <cell r="BZ198">
            <v>8</v>
          </cell>
          <cell r="CA198">
            <v>19</v>
          </cell>
          <cell r="CB198">
            <v>26</v>
          </cell>
          <cell r="CC198">
            <v>119</v>
          </cell>
          <cell r="CD198">
            <v>14</v>
          </cell>
          <cell r="CE198">
            <v>12</v>
          </cell>
          <cell r="CF198">
            <v>18</v>
          </cell>
          <cell r="CG198">
            <v>13</v>
          </cell>
          <cell r="CH198">
            <v>21</v>
          </cell>
          <cell r="CI198">
            <v>8</v>
          </cell>
          <cell r="CJ198">
            <v>18</v>
          </cell>
          <cell r="CK198">
            <v>104</v>
          </cell>
          <cell r="CL198">
            <v>19</v>
          </cell>
          <cell r="CM198">
            <v>15</v>
          </cell>
          <cell r="CN198">
            <v>12</v>
          </cell>
          <cell r="CO198">
            <v>21</v>
          </cell>
          <cell r="CP198">
            <v>15</v>
          </cell>
          <cell r="CQ198">
            <v>24</v>
          </cell>
          <cell r="CR198">
            <v>8</v>
          </cell>
          <cell r="CS198">
            <v>114</v>
          </cell>
          <cell r="CT198">
            <v>21</v>
          </cell>
          <cell r="CU198">
            <v>19</v>
          </cell>
          <cell r="CV198">
            <v>16</v>
          </cell>
          <cell r="CW198">
            <v>12</v>
          </cell>
          <cell r="CX198">
            <v>19</v>
          </cell>
          <cell r="CY198">
            <v>14</v>
          </cell>
          <cell r="CZ198">
            <v>23</v>
          </cell>
          <cell r="DA198">
            <v>124</v>
          </cell>
          <cell r="DB198">
            <v>24</v>
          </cell>
          <cell r="DC198">
            <v>23</v>
          </cell>
          <cell r="DD198">
            <v>20</v>
          </cell>
          <cell r="DE198">
            <v>17</v>
          </cell>
          <cell r="DF198">
            <v>14</v>
          </cell>
          <cell r="DG198">
            <v>22</v>
          </cell>
          <cell r="DH198">
            <v>16</v>
          </cell>
          <cell r="DI198">
            <v>136</v>
          </cell>
          <cell r="DJ198">
            <v>20</v>
          </cell>
          <cell r="DK198">
            <v>24</v>
          </cell>
          <cell r="DL198">
            <v>23</v>
          </cell>
          <cell r="DM198">
            <v>16</v>
          </cell>
          <cell r="DN198">
            <v>17</v>
          </cell>
          <cell r="DO198">
            <v>15</v>
          </cell>
          <cell r="DP198">
            <v>22</v>
          </cell>
          <cell r="DQ198">
            <v>137</v>
          </cell>
          <cell r="DR198">
            <v>19</v>
          </cell>
          <cell r="DS198">
            <v>23</v>
          </cell>
          <cell r="DT198">
            <v>23</v>
          </cell>
          <cell r="DU198">
            <v>24</v>
          </cell>
          <cell r="DV198">
            <v>15</v>
          </cell>
          <cell r="DW198">
            <v>18</v>
          </cell>
          <cell r="DX198">
            <v>12</v>
          </cell>
          <cell r="DY198">
            <v>134</v>
          </cell>
          <cell r="DZ198">
            <v>18</v>
          </cell>
          <cell r="EA198">
            <v>17</v>
          </cell>
          <cell r="EB198">
            <v>19</v>
          </cell>
          <cell r="EC198">
            <v>22</v>
          </cell>
          <cell r="ED198">
            <v>21</v>
          </cell>
          <cell r="EE198">
            <v>14</v>
          </cell>
          <cell r="EF198">
            <v>17</v>
          </cell>
          <cell r="EG198">
            <v>128</v>
          </cell>
          <cell r="EH198">
            <v>15</v>
          </cell>
          <cell r="EI198">
            <v>17</v>
          </cell>
          <cell r="EJ198">
            <v>15</v>
          </cell>
          <cell r="EK198">
            <v>18</v>
          </cell>
          <cell r="EL198">
            <v>19</v>
          </cell>
          <cell r="EM198">
            <v>20</v>
          </cell>
          <cell r="EN198">
            <v>15</v>
          </cell>
          <cell r="EO198">
            <v>119</v>
          </cell>
          <cell r="EP198">
            <v>15</v>
          </cell>
          <cell r="EQ198">
            <v>14</v>
          </cell>
          <cell r="ER198">
            <v>14</v>
          </cell>
          <cell r="ES198">
            <v>14</v>
          </cell>
          <cell r="ET198">
            <v>22</v>
          </cell>
          <cell r="EU198">
            <v>18</v>
          </cell>
          <cell r="EV198">
            <v>20</v>
          </cell>
          <cell r="EW198">
            <v>117</v>
          </cell>
          <cell r="EX198">
            <v>13</v>
          </cell>
          <cell r="EY198">
            <v>16</v>
          </cell>
          <cell r="EZ198">
            <v>13</v>
          </cell>
          <cell r="FA198">
            <v>11</v>
          </cell>
          <cell r="FB198">
            <v>14</v>
          </cell>
          <cell r="FC198">
            <v>21</v>
          </cell>
          <cell r="FD198">
            <v>17</v>
          </cell>
          <cell r="FE198">
            <v>105</v>
          </cell>
          <cell r="FF198">
            <v>8</v>
          </cell>
          <cell r="FG198">
            <v>13</v>
          </cell>
          <cell r="FH198">
            <v>13</v>
          </cell>
          <cell r="FI198">
            <v>14</v>
          </cell>
          <cell r="FJ198">
            <v>9</v>
          </cell>
          <cell r="FK198">
            <v>13</v>
          </cell>
          <cell r="FL198">
            <v>23</v>
          </cell>
          <cell r="FM198">
            <v>93</v>
          </cell>
          <cell r="FN198">
            <v>18</v>
          </cell>
          <cell r="FO198">
            <v>8</v>
          </cell>
          <cell r="FP198">
            <v>12</v>
          </cell>
          <cell r="FQ198">
            <v>19</v>
          </cell>
          <cell r="FR198">
            <v>14</v>
          </cell>
          <cell r="FS198">
            <v>11</v>
          </cell>
          <cell r="FT198">
            <v>14</v>
          </cell>
          <cell r="FU198">
            <v>96</v>
          </cell>
          <cell r="FV198">
            <v>12</v>
          </cell>
          <cell r="FW198">
            <v>18</v>
          </cell>
          <cell r="FX198">
            <v>7</v>
          </cell>
          <cell r="FY198">
            <v>13</v>
          </cell>
          <cell r="FZ198">
            <v>21</v>
          </cell>
          <cell r="GA198">
            <v>16</v>
          </cell>
          <cell r="GB198">
            <v>11</v>
          </cell>
          <cell r="GC198">
            <v>98</v>
          </cell>
          <cell r="GD198">
            <v>17</v>
          </cell>
          <cell r="GE198">
            <v>11</v>
          </cell>
          <cell r="GF198">
            <v>16</v>
          </cell>
          <cell r="GG198">
            <v>8</v>
          </cell>
          <cell r="GH198">
            <v>14</v>
          </cell>
          <cell r="GI198">
            <v>21</v>
          </cell>
          <cell r="GJ198">
            <v>15</v>
          </cell>
          <cell r="GK198">
            <v>102</v>
          </cell>
          <cell r="GL198">
            <v>14</v>
          </cell>
          <cell r="GM198">
            <v>17</v>
          </cell>
          <cell r="GN198">
            <v>11</v>
          </cell>
          <cell r="GO198">
            <v>16</v>
          </cell>
          <cell r="GP198">
            <v>8</v>
          </cell>
          <cell r="GQ198">
            <v>14</v>
          </cell>
          <cell r="GR198">
            <v>21</v>
          </cell>
          <cell r="GS198">
            <v>101</v>
          </cell>
        </row>
        <row r="199">
          <cell r="A199">
            <v>2098</v>
          </cell>
          <cell r="B199" t="str">
            <v>Rosedale Abbey Community Primary School</v>
          </cell>
          <cell r="E199">
            <v>52</v>
          </cell>
          <cell r="F199">
            <v>90</v>
          </cell>
          <cell r="G199">
            <v>7</v>
          </cell>
          <cell r="H199" t="str">
            <v>Ryedale 001</v>
          </cell>
          <cell r="I199" t="str">
            <v>North Yorkshire</v>
          </cell>
          <cell r="J199" t="str">
            <v>N/A</v>
          </cell>
          <cell r="K199">
            <v>4</v>
          </cell>
          <cell r="L199">
            <v>0</v>
          </cell>
          <cell r="M199">
            <v>0</v>
          </cell>
          <cell r="N199">
            <v>4</v>
          </cell>
          <cell r="O199">
            <v>1</v>
          </cell>
          <cell r="P199">
            <v>8152614</v>
          </cell>
          <cell r="Q199" t="str">
            <v>Kirkbymoorside &amp; Helmsley</v>
          </cell>
          <cell r="R199" t="str">
            <v>Matt George</v>
          </cell>
          <cell r="S199">
            <v>9</v>
          </cell>
          <cell r="T199">
            <v>7</v>
          </cell>
          <cell r="U199">
            <v>10</v>
          </cell>
          <cell r="V199">
            <v>6</v>
          </cell>
          <cell r="W199">
            <v>4</v>
          </cell>
          <cell r="X199">
            <v>2</v>
          </cell>
          <cell r="Y199">
            <v>2</v>
          </cell>
          <cell r="Z199">
            <v>3</v>
          </cell>
          <cell r="AA199">
            <v>6</v>
          </cell>
          <cell r="AB199">
            <v>3</v>
          </cell>
          <cell r="AC199">
            <v>1</v>
          </cell>
          <cell r="AD199">
            <v>6</v>
          </cell>
          <cell r="AE199">
            <v>4</v>
          </cell>
          <cell r="AF199">
            <v>3</v>
          </cell>
          <cell r="AG199">
            <v>3</v>
          </cell>
          <cell r="AH199">
            <v>4</v>
          </cell>
          <cell r="AI199">
            <v>5</v>
          </cell>
          <cell r="AJ199">
            <v>3</v>
          </cell>
          <cell r="AK199">
            <v>3</v>
          </cell>
          <cell r="AL199">
            <v>5</v>
          </cell>
          <cell r="AM199">
            <v>4</v>
          </cell>
          <cell r="AN199">
            <v>1</v>
          </cell>
          <cell r="AO199">
            <v>3</v>
          </cell>
          <cell r="AP199">
            <v>5</v>
          </cell>
          <cell r="AQ199">
            <v>4</v>
          </cell>
          <cell r="AR199">
            <v>2</v>
          </cell>
          <cell r="AS199">
            <v>3</v>
          </cell>
          <cell r="AT199">
            <v>4</v>
          </cell>
          <cell r="AU199">
            <v>4</v>
          </cell>
          <cell r="AV199">
            <v>1</v>
          </cell>
          <cell r="AW199">
            <v>3</v>
          </cell>
          <cell r="AX199">
            <v>21</v>
          </cell>
          <cell r="AY199">
            <v>2</v>
          </cell>
          <cell r="AZ199">
            <v>3</v>
          </cell>
          <cell r="BA199">
            <v>2</v>
          </cell>
          <cell r="BB199">
            <v>2</v>
          </cell>
          <cell r="BC199">
            <v>4</v>
          </cell>
          <cell r="BD199">
            <v>4</v>
          </cell>
          <cell r="BE199">
            <v>2</v>
          </cell>
          <cell r="BF199">
            <v>4</v>
          </cell>
          <cell r="BG199">
            <v>2</v>
          </cell>
          <cell r="BH199">
            <v>4</v>
          </cell>
          <cell r="BI199">
            <v>2</v>
          </cell>
          <cell r="BJ199">
            <v>3</v>
          </cell>
          <cell r="BK199">
            <v>4</v>
          </cell>
          <cell r="BL199">
            <v>4</v>
          </cell>
          <cell r="BM199">
            <v>23</v>
          </cell>
          <cell r="BN199">
            <v>2</v>
          </cell>
          <cell r="BO199">
            <v>4</v>
          </cell>
          <cell r="BP199">
            <v>1</v>
          </cell>
          <cell r="BQ199">
            <v>4</v>
          </cell>
          <cell r="BR199">
            <v>2</v>
          </cell>
          <cell r="BS199">
            <v>2</v>
          </cell>
          <cell r="BT199">
            <v>5</v>
          </cell>
          <cell r="BU199">
            <v>20</v>
          </cell>
          <cell r="BV199">
            <v>0</v>
          </cell>
          <cell r="BW199">
            <v>2</v>
          </cell>
          <cell r="BX199">
            <v>4</v>
          </cell>
          <cell r="BY199">
            <v>1</v>
          </cell>
          <cell r="BZ199">
            <v>5</v>
          </cell>
          <cell r="CA199">
            <v>1</v>
          </cell>
          <cell r="CB199">
            <v>2</v>
          </cell>
          <cell r="CC199">
            <v>15</v>
          </cell>
          <cell r="CD199">
            <v>0</v>
          </cell>
          <cell r="CE199">
            <v>0</v>
          </cell>
          <cell r="CF199">
            <v>2</v>
          </cell>
          <cell r="CG199">
            <v>4</v>
          </cell>
          <cell r="CH199">
            <v>1</v>
          </cell>
          <cell r="CI199">
            <v>5</v>
          </cell>
          <cell r="CJ199">
            <v>0</v>
          </cell>
          <cell r="CK199">
            <v>12</v>
          </cell>
          <cell r="CL199">
            <v>0</v>
          </cell>
          <cell r="CM199">
            <v>1</v>
          </cell>
          <cell r="CN199">
            <v>1</v>
          </cell>
          <cell r="CO199">
            <v>0</v>
          </cell>
          <cell r="CP199">
            <v>4</v>
          </cell>
          <cell r="CQ199">
            <v>3</v>
          </cell>
          <cell r="CR199">
            <v>5</v>
          </cell>
          <cell r="CS199">
            <v>14</v>
          </cell>
          <cell r="CT199">
            <v>1</v>
          </cell>
          <cell r="CU199">
            <v>0</v>
          </cell>
          <cell r="CV199">
            <v>1</v>
          </cell>
          <cell r="CW199">
            <v>1</v>
          </cell>
          <cell r="CX199">
            <v>0</v>
          </cell>
          <cell r="CY199">
            <v>4</v>
          </cell>
          <cell r="CZ199">
            <v>3</v>
          </cell>
          <cell r="DA199">
            <v>10</v>
          </cell>
          <cell r="DB199">
            <v>1</v>
          </cell>
          <cell r="DC199">
            <v>3</v>
          </cell>
          <cell r="DD199">
            <v>0</v>
          </cell>
          <cell r="DE199">
            <v>0</v>
          </cell>
          <cell r="DF199">
            <v>1</v>
          </cell>
          <cell r="DG199">
            <v>1</v>
          </cell>
          <cell r="DH199">
            <v>4</v>
          </cell>
          <cell r="DI199">
            <v>10</v>
          </cell>
          <cell r="DJ199">
            <v>2</v>
          </cell>
          <cell r="DK199">
            <v>2</v>
          </cell>
          <cell r="DL199">
            <v>4</v>
          </cell>
          <cell r="DM199">
            <v>1</v>
          </cell>
          <cell r="DN199">
            <v>1</v>
          </cell>
          <cell r="DO199">
            <v>1</v>
          </cell>
          <cell r="DP199">
            <v>1</v>
          </cell>
          <cell r="DQ199">
            <v>12</v>
          </cell>
          <cell r="DR199">
            <v>4</v>
          </cell>
          <cell r="DS199">
            <v>3</v>
          </cell>
          <cell r="DT199">
            <v>1</v>
          </cell>
          <cell r="DU199">
            <v>3</v>
          </cell>
          <cell r="DV199">
            <v>1</v>
          </cell>
          <cell r="DW199">
            <v>1</v>
          </cell>
          <cell r="DX199">
            <v>0</v>
          </cell>
          <cell r="DY199">
            <v>13</v>
          </cell>
          <cell r="DZ199">
            <v>4</v>
          </cell>
          <cell r="EA199">
            <v>4</v>
          </cell>
          <cell r="EB199">
            <v>3</v>
          </cell>
          <cell r="EC199">
            <v>0</v>
          </cell>
          <cell r="ED199">
            <v>3</v>
          </cell>
          <cell r="EE199">
            <v>1</v>
          </cell>
          <cell r="EF199">
            <v>1</v>
          </cell>
          <cell r="EG199">
            <v>16</v>
          </cell>
          <cell r="EH199">
            <v>2</v>
          </cell>
          <cell r="EI199">
            <v>3</v>
          </cell>
          <cell r="EJ199">
            <v>5</v>
          </cell>
          <cell r="EK199">
            <v>2</v>
          </cell>
          <cell r="EL199">
            <v>0</v>
          </cell>
          <cell r="EM199">
            <v>4</v>
          </cell>
          <cell r="EN199">
            <v>0</v>
          </cell>
          <cell r="EO199">
            <v>16</v>
          </cell>
          <cell r="EP199">
            <v>5</v>
          </cell>
          <cell r="EQ199">
            <v>2</v>
          </cell>
          <cell r="ER199">
            <v>3</v>
          </cell>
          <cell r="ES199">
            <v>5</v>
          </cell>
          <cell r="ET199">
            <v>2</v>
          </cell>
          <cell r="EU199">
            <v>0</v>
          </cell>
          <cell r="EV199">
            <v>4</v>
          </cell>
          <cell r="EW199">
            <v>21</v>
          </cell>
          <cell r="EX199">
            <v>1</v>
          </cell>
          <cell r="EY199">
            <v>6</v>
          </cell>
          <cell r="EZ199">
            <v>2</v>
          </cell>
          <cell r="FA199">
            <v>2</v>
          </cell>
          <cell r="FB199">
            <v>5</v>
          </cell>
          <cell r="FC199">
            <v>3</v>
          </cell>
          <cell r="FD199">
            <v>0</v>
          </cell>
          <cell r="FE199">
            <v>19</v>
          </cell>
          <cell r="FF199">
            <v>6</v>
          </cell>
          <cell r="FG199">
            <v>1</v>
          </cell>
          <cell r="FH199">
            <v>8</v>
          </cell>
          <cell r="FI199">
            <v>1</v>
          </cell>
          <cell r="FJ199">
            <v>1</v>
          </cell>
          <cell r="FK199">
            <v>4</v>
          </cell>
          <cell r="FL199">
            <v>3</v>
          </cell>
          <cell r="FM199">
            <v>24</v>
          </cell>
          <cell r="FN199">
            <v>2</v>
          </cell>
          <cell r="FO199">
            <v>6</v>
          </cell>
          <cell r="FP199">
            <v>2</v>
          </cell>
          <cell r="FQ199">
            <v>5</v>
          </cell>
          <cell r="FR199">
            <v>2</v>
          </cell>
          <cell r="FS199">
            <v>1</v>
          </cell>
          <cell r="FT199">
            <v>4</v>
          </cell>
          <cell r="FU199">
            <v>22</v>
          </cell>
          <cell r="FV199">
            <v>2</v>
          </cell>
          <cell r="FW199">
            <v>2</v>
          </cell>
          <cell r="FX199">
            <v>4</v>
          </cell>
          <cell r="FY199">
            <v>2</v>
          </cell>
          <cell r="FZ199">
            <v>5</v>
          </cell>
          <cell r="GA199">
            <v>0</v>
          </cell>
          <cell r="GB199">
            <v>0</v>
          </cell>
          <cell r="GC199">
            <v>15</v>
          </cell>
          <cell r="GD199">
            <v>1</v>
          </cell>
          <cell r="GE199">
            <v>2</v>
          </cell>
          <cell r="GF199">
            <v>2</v>
          </cell>
          <cell r="GG199">
            <v>3</v>
          </cell>
          <cell r="GH199">
            <v>2</v>
          </cell>
          <cell r="GI199">
            <v>4</v>
          </cell>
          <cell r="GJ199">
            <v>1</v>
          </cell>
          <cell r="GK199">
            <v>15</v>
          </cell>
          <cell r="GL199">
            <v>2</v>
          </cell>
          <cell r="GM199">
            <v>1</v>
          </cell>
          <cell r="GN199">
            <v>2</v>
          </cell>
          <cell r="GO199">
            <v>2</v>
          </cell>
          <cell r="GP199">
            <v>3</v>
          </cell>
          <cell r="GQ199">
            <v>2</v>
          </cell>
          <cell r="GR199">
            <v>4</v>
          </cell>
          <cell r="GS199">
            <v>16</v>
          </cell>
        </row>
        <row r="200">
          <cell r="A200">
            <v>3099</v>
          </cell>
          <cell r="B200" t="str">
            <v>Sand Hutton Church of England Voluntary Controlled Primary School</v>
          </cell>
          <cell r="E200">
            <v>77</v>
          </cell>
          <cell r="F200">
            <v>81</v>
          </cell>
          <cell r="G200">
            <v>11</v>
          </cell>
          <cell r="H200" t="str">
            <v>Ryedale 007</v>
          </cell>
          <cell r="I200" t="str">
            <v>North Yorkshire</v>
          </cell>
          <cell r="J200" t="str">
            <v>York</v>
          </cell>
          <cell r="K200">
            <v>6</v>
          </cell>
          <cell r="L200">
            <v>0</v>
          </cell>
          <cell r="M200">
            <v>0</v>
          </cell>
          <cell r="N200">
            <v>6</v>
          </cell>
          <cell r="O200">
            <v>1.5</v>
          </cell>
          <cell r="P200">
            <v>8152618</v>
          </cell>
          <cell r="Q200" t="str">
            <v>Sand Hutton and Warthill</v>
          </cell>
          <cell r="R200" t="str">
            <v>Matt George</v>
          </cell>
          <cell r="S200">
            <v>27</v>
          </cell>
          <cell r="T200">
            <v>20</v>
          </cell>
          <cell r="U200">
            <v>50</v>
          </cell>
          <cell r="V200">
            <v>9</v>
          </cell>
          <cell r="W200">
            <v>5</v>
          </cell>
          <cell r="X200">
            <v>12</v>
          </cell>
          <cell r="Y200">
            <v>11</v>
          </cell>
          <cell r="Z200">
            <v>14</v>
          </cell>
          <cell r="AA200">
            <v>15</v>
          </cell>
          <cell r="AB200">
            <v>11</v>
          </cell>
          <cell r="AC200">
            <v>5</v>
          </cell>
          <cell r="AD200">
            <v>7</v>
          </cell>
          <cell r="AE200">
            <v>4</v>
          </cell>
          <cell r="AF200">
            <v>11</v>
          </cell>
          <cell r="AG200">
            <v>9</v>
          </cell>
          <cell r="AH200">
            <v>14</v>
          </cell>
          <cell r="AI200">
            <v>16</v>
          </cell>
          <cell r="AJ200">
            <v>11</v>
          </cell>
          <cell r="AK200">
            <v>6</v>
          </cell>
          <cell r="AL200">
            <v>9</v>
          </cell>
          <cell r="AM200">
            <v>7</v>
          </cell>
          <cell r="AN200">
            <v>12</v>
          </cell>
          <cell r="AO200">
            <v>8</v>
          </cell>
          <cell r="AP200">
            <v>13</v>
          </cell>
          <cell r="AQ200">
            <v>4</v>
          </cell>
          <cell r="AR200">
            <v>10</v>
          </cell>
          <cell r="AS200">
            <v>6</v>
          </cell>
          <cell r="AT200">
            <v>9</v>
          </cell>
          <cell r="AU200">
            <v>8</v>
          </cell>
          <cell r="AV200">
            <v>11</v>
          </cell>
          <cell r="AW200">
            <v>9</v>
          </cell>
          <cell r="AX200">
            <v>57</v>
          </cell>
          <cell r="AY200">
            <v>8</v>
          </cell>
          <cell r="AZ200">
            <v>5</v>
          </cell>
          <cell r="BA200">
            <v>9</v>
          </cell>
          <cell r="BB200">
            <v>8</v>
          </cell>
          <cell r="BC200">
            <v>10</v>
          </cell>
          <cell r="BD200">
            <v>10</v>
          </cell>
          <cell r="BE200">
            <v>11</v>
          </cell>
          <cell r="BF200">
            <v>12</v>
          </cell>
          <cell r="BG200">
            <v>8</v>
          </cell>
          <cell r="BH200">
            <v>5</v>
          </cell>
          <cell r="BI200">
            <v>10</v>
          </cell>
          <cell r="BJ200">
            <v>8</v>
          </cell>
          <cell r="BK200">
            <v>12</v>
          </cell>
          <cell r="BL200">
            <v>11</v>
          </cell>
          <cell r="BM200">
            <v>66</v>
          </cell>
          <cell r="BN200">
            <v>6</v>
          </cell>
          <cell r="BO200">
            <v>15</v>
          </cell>
          <cell r="BP200">
            <v>7</v>
          </cell>
          <cell r="BQ200">
            <v>6</v>
          </cell>
          <cell r="BR200">
            <v>10</v>
          </cell>
          <cell r="BS200">
            <v>9</v>
          </cell>
          <cell r="BT200">
            <v>11</v>
          </cell>
          <cell r="BU200">
            <v>64</v>
          </cell>
          <cell r="BV200">
            <v>5</v>
          </cell>
          <cell r="BW200">
            <v>9</v>
          </cell>
          <cell r="BX200">
            <v>15</v>
          </cell>
          <cell r="BY200">
            <v>7</v>
          </cell>
          <cell r="BZ200">
            <v>6</v>
          </cell>
          <cell r="CA200">
            <v>10</v>
          </cell>
          <cell r="CB200">
            <v>10</v>
          </cell>
          <cell r="CC200">
            <v>62</v>
          </cell>
          <cell r="CD200">
            <v>11</v>
          </cell>
          <cell r="CE200">
            <v>5</v>
          </cell>
          <cell r="CF200">
            <v>9</v>
          </cell>
          <cell r="CG200">
            <v>14</v>
          </cell>
          <cell r="CH200">
            <v>7</v>
          </cell>
          <cell r="CI200">
            <v>7</v>
          </cell>
          <cell r="CJ200">
            <v>10</v>
          </cell>
          <cell r="CK200">
            <v>63</v>
          </cell>
          <cell r="CL200">
            <v>5</v>
          </cell>
          <cell r="CM200">
            <v>14</v>
          </cell>
          <cell r="CN200">
            <v>6</v>
          </cell>
          <cell r="CO200">
            <v>9</v>
          </cell>
          <cell r="CP200">
            <v>13</v>
          </cell>
          <cell r="CQ200">
            <v>7</v>
          </cell>
          <cell r="CR200">
            <v>8</v>
          </cell>
          <cell r="CS200">
            <v>62</v>
          </cell>
          <cell r="CT200">
            <v>14</v>
          </cell>
          <cell r="CU200">
            <v>7</v>
          </cell>
          <cell r="CV200">
            <v>18</v>
          </cell>
          <cell r="CW200">
            <v>5</v>
          </cell>
          <cell r="CX200">
            <v>8</v>
          </cell>
          <cell r="CY200">
            <v>13</v>
          </cell>
          <cell r="CZ200">
            <v>7</v>
          </cell>
          <cell r="DA200">
            <v>72</v>
          </cell>
          <cell r="DB200">
            <v>15</v>
          </cell>
          <cell r="DC200">
            <v>14</v>
          </cell>
          <cell r="DD200">
            <v>7</v>
          </cell>
          <cell r="DE200">
            <v>18</v>
          </cell>
          <cell r="DF200">
            <v>6</v>
          </cell>
          <cell r="DG200">
            <v>7</v>
          </cell>
          <cell r="DH200">
            <v>14</v>
          </cell>
          <cell r="DI200">
            <v>81</v>
          </cell>
          <cell r="DJ200">
            <v>12</v>
          </cell>
          <cell r="DK200">
            <v>14</v>
          </cell>
          <cell r="DL200">
            <v>14</v>
          </cell>
          <cell r="DM200">
            <v>6</v>
          </cell>
          <cell r="DN200">
            <v>17</v>
          </cell>
          <cell r="DO200">
            <v>6</v>
          </cell>
          <cell r="DP200">
            <v>7</v>
          </cell>
          <cell r="DQ200">
            <v>76</v>
          </cell>
          <cell r="DR200">
            <v>10</v>
          </cell>
          <cell r="DS200">
            <v>11</v>
          </cell>
          <cell r="DT200">
            <v>15</v>
          </cell>
          <cell r="DU200">
            <v>11</v>
          </cell>
          <cell r="DV200">
            <v>5</v>
          </cell>
          <cell r="DW200">
            <v>16</v>
          </cell>
          <cell r="DX200">
            <v>6</v>
          </cell>
          <cell r="DY200">
            <v>74</v>
          </cell>
          <cell r="DZ200">
            <v>10</v>
          </cell>
          <cell r="EA200">
            <v>9</v>
          </cell>
          <cell r="EB200">
            <v>9</v>
          </cell>
          <cell r="EC200">
            <v>13</v>
          </cell>
          <cell r="ED200">
            <v>9</v>
          </cell>
          <cell r="EE200">
            <v>4</v>
          </cell>
          <cell r="EF200">
            <v>15</v>
          </cell>
          <cell r="EG200">
            <v>69</v>
          </cell>
          <cell r="EH200">
            <v>8</v>
          </cell>
          <cell r="EI200">
            <v>11</v>
          </cell>
          <cell r="EJ200">
            <v>8</v>
          </cell>
          <cell r="EK200">
            <v>8</v>
          </cell>
          <cell r="EL200">
            <v>11</v>
          </cell>
          <cell r="EM200">
            <v>8</v>
          </cell>
          <cell r="EN200">
            <v>3</v>
          </cell>
          <cell r="EO200">
            <v>57</v>
          </cell>
          <cell r="EP200">
            <v>13</v>
          </cell>
          <cell r="EQ200">
            <v>8</v>
          </cell>
          <cell r="ER200">
            <v>11</v>
          </cell>
          <cell r="ES200">
            <v>5</v>
          </cell>
          <cell r="ET200">
            <v>8</v>
          </cell>
          <cell r="EU200">
            <v>7</v>
          </cell>
          <cell r="EV200">
            <v>8</v>
          </cell>
          <cell r="EW200">
            <v>60</v>
          </cell>
          <cell r="EX200">
            <v>9</v>
          </cell>
          <cell r="EY200">
            <v>12</v>
          </cell>
          <cell r="EZ200">
            <v>8</v>
          </cell>
          <cell r="FA200">
            <v>11</v>
          </cell>
          <cell r="FB200">
            <v>3</v>
          </cell>
          <cell r="FC200">
            <v>7</v>
          </cell>
          <cell r="FD200">
            <v>6</v>
          </cell>
          <cell r="FE200">
            <v>56</v>
          </cell>
          <cell r="FF200">
            <v>10</v>
          </cell>
          <cell r="FG200">
            <v>10</v>
          </cell>
          <cell r="FH200">
            <v>12</v>
          </cell>
          <cell r="FI200">
            <v>9</v>
          </cell>
          <cell r="FJ200">
            <v>10</v>
          </cell>
          <cell r="FK200">
            <v>2</v>
          </cell>
          <cell r="FL200">
            <v>7</v>
          </cell>
          <cell r="FM200">
            <v>60</v>
          </cell>
          <cell r="FN200">
            <v>10</v>
          </cell>
          <cell r="FO200">
            <v>6</v>
          </cell>
          <cell r="FP200">
            <v>9</v>
          </cell>
          <cell r="FQ200">
            <v>10</v>
          </cell>
          <cell r="FR200">
            <v>9</v>
          </cell>
          <cell r="FS200">
            <v>11</v>
          </cell>
          <cell r="FT200">
            <v>2</v>
          </cell>
          <cell r="FU200">
            <v>57</v>
          </cell>
          <cell r="FV200">
            <v>7</v>
          </cell>
          <cell r="FW200">
            <v>10</v>
          </cell>
          <cell r="FX200">
            <v>4</v>
          </cell>
          <cell r="FY200">
            <v>8</v>
          </cell>
          <cell r="FZ200">
            <v>8</v>
          </cell>
          <cell r="GA200">
            <v>7</v>
          </cell>
          <cell r="GB200">
            <v>11</v>
          </cell>
          <cell r="GC200">
            <v>55</v>
          </cell>
          <cell r="GD200">
            <v>6</v>
          </cell>
          <cell r="GE200">
            <v>7</v>
          </cell>
          <cell r="GF200">
            <v>8</v>
          </cell>
          <cell r="GG200">
            <v>4</v>
          </cell>
          <cell r="GH200">
            <v>7</v>
          </cell>
          <cell r="GI200">
            <v>8</v>
          </cell>
          <cell r="GJ200">
            <v>6</v>
          </cell>
          <cell r="GK200">
            <v>46</v>
          </cell>
          <cell r="GL200">
            <v>8</v>
          </cell>
          <cell r="GM200">
            <v>6</v>
          </cell>
          <cell r="GN200">
            <v>7</v>
          </cell>
          <cell r="GO200">
            <v>8</v>
          </cell>
          <cell r="GP200">
            <v>4</v>
          </cell>
          <cell r="GQ200">
            <v>7</v>
          </cell>
          <cell r="GR200">
            <v>8</v>
          </cell>
          <cell r="GS200">
            <v>48</v>
          </cell>
        </row>
        <row r="201">
          <cell r="A201">
            <v>3160</v>
          </cell>
          <cell r="B201" t="str">
            <v>Settrington All Saints' Church of England Voluntary Controlled Primary School</v>
          </cell>
          <cell r="E201">
            <v>63</v>
          </cell>
          <cell r="F201">
            <v>82</v>
          </cell>
          <cell r="G201">
            <v>9</v>
          </cell>
          <cell r="H201" t="str">
            <v>Ryedale 004</v>
          </cell>
          <cell r="I201" t="str">
            <v>North Yorkshire</v>
          </cell>
          <cell r="J201" t="str">
            <v>York</v>
          </cell>
          <cell r="K201">
            <v>5</v>
          </cell>
          <cell r="L201">
            <v>0</v>
          </cell>
          <cell r="M201">
            <v>0</v>
          </cell>
          <cell r="N201">
            <v>5</v>
          </cell>
          <cell r="O201">
            <v>1.25</v>
          </cell>
          <cell r="P201">
            <v>8152624</v>
          </cell>
          <cell r="Q201" t="str">
            <v>Norton outer east and south</v>
          </cell>
          <cell r="R201" t="str">
            <v>Matt George</v>
          </cell>
          <cell r="S201">
            <v>29</v>
          </cell>
          <cell r="T201">
            <v>50</v>
          </cell>
          <cell r="U201">
            <v>53</v>
          </cell>
          <cell r="V201">
            <v>9</v>
          </cell>
          <cell r="W201">
            <v>12</v>
          </cell>
          <cell r="X201">
            <v>8</v>
          </cell>
          <cell r="Y201">
            <v>10</v>
          </cell>
          <cell r="Z201">
            <v>7</v>
          </cell>
          <cell r="AA201">
            <v>9</v>
          </cell>
          <cell r="AB201">
            <v>5</v>
          </cell>
          <cell r="AC201">
            <v>2</v>
          </cell>
          <cell r="AD201">
            <v>12</v>
          </cell>
          <cell r="AE201">
            <v>12</v>
          </cell>
          <cell r="AF201">
            <v>12</v>
          </cell>
          <cell r="AG201">
            <v>11</v>
          </cell>
          <cell r="AH201">
            <v>8</v>
          </cell>
          <cell r="AI201">
            <v>10</v>
          </cell>
          <cell r="AJ201">
            <v>8</v>
          </cell>
          <cell r="AK201">
            <v>3</v>
          </cell>
          <cell r="AL201">
            <v>11</v>
          </cell>
          <cell r="AM201">
            <v>13</v>
          </cell>
          <cell r="AN201">
            <v>11</v>
          </cell>
          <cell r="AO201">
            <v>11</v>
          </cell>
          <cell r="AP201">
            <v>5</v>
          </cell>
          <cell r="AQ201">
            <v>7</v>
          </cell>
          <cell r="AR201">
            <v>9</v>
          </cell>
          <cell r="AS201">
            <v>3</v>
          </cell>
          <cell r="AT201">
            <v>9</v>
          </cell>
          <cell r="AU201">
            <v>14</v>
          </cell>
          <cell r="AV201">
            <v>11</v>
          </cell>
          <cell r="AW201">
            <v>11</v>
          </cell>
          <cell r="AX201">
            <v>64</v>
          </cell>
          <cell r="AY201">
            <v>8</v>
          </cell>
          <cell r="AZ201">
            <v>8</v>
          </cell>
          <cell r="BA201">
            <v>6</v>
          </cell>
          <cell r="BB201">
            <v>4</v>
          </cell>
          <cell r="BC201">
            <v>4</v>
          </cell>
          <cell r="BD201">
            <v>13</v>
          </cell>
          <cell r="BE201">
            <v>10</v>
          </cell>
          <cell r="BF201">
            <v>9</v>
          </cell>
          <cell r="BG201">
            <v>9</v>
          </cell>
          <cell r="BH201">
            <v>5</v>
          </cell>
          <cell r="BI201">
            <v>5</v>
          </cell>
          <cell r="BJ201">
            <v>3</v>
          </cell>
          <cell r="BK201">
            <v>5</v>
          </cell>
          <cell r="BL201">
            <v>12</v>
          </cell>
          <cell r="BM201">
            <v>48</v>
          </cell>
          <cell r="BN201">
            <v>8</v>
          </cell>
          <cell r="BO201">
            <v>8</v>
          </cell>
          <cell r="BP201">
            <v>10</v>
          </cell>
          <cell r="BQ201">
            <v>7</v>
          </cell>
          <cell r="BR201">
            <v>3</v>
          </cell>
          <cell r="BS201">
            <v>5</v>
          </cell>
          <cell r="BT201">
            <v>6</v>
          </cell>
          <cell r="BU201">
            <v>47</v>
          </cell>
          <cell r="BV201">
            <v>7</v>
          </cell>
          <cell r="BW201">
            <v>8</v>
          </cell>
          <cell r="BX201">
            <v>9</v>
          </cell>
          <cell r="BY201">
            <v>8</v>
          </cell>
          <cell r="BZ201">
            <v>8</v>
          </cell>
          <cell r="CA201">
            <v>2</v>
          </cell>
          <cell r="CB201">
            <v>4</v>
          </cell>
          <cell r="CC201">
            <v>46</v>
          </cell>
          <cell r="CD201">
            <v>7</v>
          </cell>
          <cell r="CE201">
            <v>8</v>
          </cell>
          <cell r="CF201">
            <v>11</v>
          </cell>
          <cell r="CG201">
            <v>8</v>
          </cell>
          <cell r="CH201">
            <v>8</v>
          </cell>
          <cell r="CI201">
            <v>8</v>
          </cell>
          <cell r="CJ201">
            <v>2</v>
          </cell>
          <cell r="CK201">
            <v>52</v>
          </cell>
          <cell r="CL201">
            <v>6</v>
          </cell>
          <cell r="CM201">
            <v>8</v>
          </cell>
          <cell r="CN201">
            <v>7</v>
          </cell>
          <cell r="CO201">
            <v>10</v>
          </cell>
          <cell r="CP201">
            <v>7</v>
          </cell>
          <cell r="CQ201">
            <v>8</v>
          </cell>
          <cell r="CR201">
            <v>6</v>
          </cell>
          <cell r="CS201">
            <v>52</v>
          </cell>
          <cell r="CT201">
            <v>12</v>
          </cell>
          <cell r="CU201">
            <v>7</v>
          </cell>
          <cell r="CV201">
            <v>8</v>
          </cell>
          <cell r="CW201">
            <v>8</v>
          </cell>
          <cell r="CX201">
            <v>8</v>
          </cell>
          <cell r="CY201">
            <v>7</v>
          </cell>
          <cell r="CZ201">
            <v>8</v>
          </cell>
          <cell r="DA201">
            <v>58</v>
          </cell>
          <cell r="DB201">
            <v>6</v>
          </cell>
          <cell r="DC201">
            <v>13</v>
          </cell>
          <cell r="DD201">
            <v>8</v>
          </cell>
          <cell r="DE201">
            <v>9</v>
          </cell>
          <cell r="DF201">
            <v>7</v>
          </cell>
          <cell r="DG201">
            <v>11</v>
          </cell>
          <cell r="DH201">
            <v>9</v>
          </cell>
          <cell r="DI201">
            <v>63</v>
          </cell>
          <cell r="DJ201">
            <v>10</v>
          </cell>
          <cell r="DK201">
            <v>8</v>
          </cell>
          <cell r="DL201">
            <v>11</v>
          </cell>
          <cell r="DM201">
            <v>7</v>
          </cell>
          <cell r="DN201">
            <v>10</v>
          </cell>
          <cell r="DO201">
            <v>7</v>
          </cell>
          <cell r="DP201">
            <v>11</v>
          </cell>
          <cell r="DQ201">
            <v>64</v>
          </cell>
          <cell r="DR201">
            <v>15</v>
          </cell>
          <cell r="DS201">
            <v>8</v>
          </cell>
          <cell r="DT201">
            <v>10</v>
          </cell>
          <cell r="DU201">
            <v>9</v>
          </cell>
          <cell r="DV201">
            <v>9</v>
          </cell>
          <cell r="DW201">
            <v>10</v>
          </cell>
          <cell r="DX201">
            <v>8</v>
          </cell>
          <cell r="DY201">
            <v>69</v>
          </cell>
          <cell r="DZ201">
            <v>13</v>
          </cell>
          <cell r="EA201">
            <v>15</v>
          </cell>
          <cell r="EB201">
            <v>9</v>
          </cell>
          <cell r="EC201">
            <v>10</v>
          </cell>
          <cell r="ED201">
            <v>11</v>
          </cell>
          <cell r="EE201">
            <v>10</v>
          </cell>
          <cell r="EF201">
            <v>11</v>
          </cell>
          <cell r="EG201">
            <v>79</v>
          </cell>
          <cell r="EH201">
            <v>9</v>
          </cell>
          <cell r="EI201">
            <v>12</v>
          </cell>
          <cell r="EJ201">
            <v>16</v>
          </cell>
          <cell r="EK201">
            <v>9</v>
          </cell>
          <cell r="EL201">
            <v>10</v>
          </cell>
          <cell r="EM201">
            <v>10</v>
          </cell>
          <cell r="EN201">
            <v>11</v>
          </cell>
          <cell r="EO201">
            <v>77</v>
          </cell>
          <cell r="EP201">
            <v>12</v>
          </cell>
          <cell r="EQ201">
            <v>10</v>
          </cell>
          <cell r="ER201">
            <v>14</v>
          </cell>
          <cell r="ES201">
            <v>15</v>
          </cell>
          <cell r="ET201">
            <v>9</v>
          </cell>
          <cell r="EU201">
            <v>10</v>
          </cell>
          <cell r="EV201">
            <v>10</v>
          </cell>
          <cell r="EW201">
            <v>80</v>
          </cell>
          <cell r="EX201">
            <v>10</v>
          </cell>
          <cell r="EY201">
            <v>13</v>
          </cell>
          <cell r="EZ201">
            <v>9</v>
          </cell>
          <cell r="FA201">
            <v>15</v>
          </cell>
          <cell r="FB201">
            <v>14</v>
          </cell>
          <cell r="FC201">
            <v>9</v>
          </cell>
          <cell r="FD201">
            <v>11</v>
          </cell>
          <cell r="FE201">
            <v>81</v>
          </cell>
          <cell r="FF201">
            <v>11</v>
          </cell>
          <cell r="FG201">
            <v>11</v>
          </cell>
          <cell r="FH201">
            <v>15</v>
          </cell>
          <cell r="FI201">
            <v>9</v>
          </cell>
          <cell r="FJ201">
            <v>16</v>
          </cell>
          <cell r="FK201">
            <v>15</v>
          </cell>
          <cell r="FL201">
            <v>10</v>
          </cell>
          <cell r="FM201">
            <v>87</v>
          </cell>
          <cell r="FN201">
            <v>11</v>
          </cell>
          <cell r="FO201">
            <v>11</v>
          </cell>
          <cell r="FP201">
            <v>13</v>
          </cell>
          <cell r="FQ201">
            <v>14</v>
          </cell>
          <cell r="FR201">
            <v>9</v>
          </cell>
          <cell r="FS201">
            <v>16</v>
          </cell>
          <cell r="FT201">
            <v>16</v>
          </cell>
          <cell r="FU201">
            <v>90</v>
          </cell>
          <cell r="FV201">
            <v>13</v>
          </cell>
          <cell r="FW201">
            <v>10</v>
          </cell>
          <cell r="FX201">
            <v>11</v>
          </cell>
          <cell r="FY201">
            <v>12</v>
          </cell>
          <cell r="FZ201">
            <v>14</v>
          </cell>
          <cell r="GA201">
            <v>9</v>
          </cell>
          <cell r="GB201">
            <v>16</v>
          </cell>
          <cell r="GC201">
            <v>85</v>
          </cell>
          <cell r="GD201">
            <v>10</v>
          </cell>
          <cell r="GE201">
            <v>13</v>
          </cell>
          <cell r="GF201">
            <v>10</v>
          </cell>
          <cell r="GG201">
            <v>11</v>
          </cell>
          <cell r="GH201">
            <v>11</v>
          </cell>
          <cell r="GI201">
            <v>14</v>
          </cell>
          <cell r="GJ201">
            <v>10</v>
          </cell>
          <cell r="GK201">
            <v>79</v>
          </cell>
          <cell r="GL201">
            <v>11</v>
          </cell>
          <cell r="GM201">
            <v>10</v>
          </cell>
          <cell r="GN201">
            <v>13</v>
          </cell>
          <cell r="GO201">
            <v>10</v>
          </cell>
          <cell r="GP201">
            <v>11</v>
          </cell>
          <cell r="GQ201">
            <v>11</v>
          </cell>
          <cell r="GR201">
            <v>14</v>
          </cell>
          <cell r="GS201">
            <v>80</v>
          </cell>
        </row>
        <row r="202">
          <cell r="A202">
            <v>2028</v>
          </cell>
          <cell r="B202" t="str">
            <v>Sherburn Church of England Primary Academy</v>
          </cell>
          <cell r="C202">
            <v>3161</v>
          </cell>
          <cell r="D202" t="str">
            <v>Academy</v>
          </cell>
          <cell r="E202">
            <v>105</v>
          </cell>
          <cell r="F202">
            <v>120</v>
          </cell>
          <cell r="G202">
            <v>15</v>
          </cell>
          <cell r="H202" t="str">
            <v>Ryedale 004</v>
          </cell>
          <cell r="I202" t="str">
            <v>North Yorkshire</v>
          </cell>
          <cell r="J202" t="str">
            <v>York</v>
          </cell>
          <cell r="K202">
            <v>1</v>
          </cell>
          <cell r="L202">
            <v>52</v>
          </cell>
          <cell r="M202">
            <v>0</v>
          </cell>
          <cell r="N202">
            <v>53</v>
          </cell>
          <cell r="O202">
            <v>13.25</v>
          </cell>
          <cell r="P202">
            <v>8152630</v>
          </cell>
          <cell r="Q202" t="str">
            <v>Scarborough outer south west</v>
          </cell>
          <cell r="R202" t="str">
            <v>Matt George</v>
          </cell>
          <cell r="S202">
            <v>24</v>
          </cell>
          <cell r="T202">
            <v>6</v>
          </cell>
          <cell r="U202">
            <v>68</v>
          </cell>
          <cell r="V202">
            <v>1</v>
          </cell>
          <cell r="W202">
            <v>4</v>
          </cell>
          <cell r="X202">
            <v>2</v>
          </cell>
          <cell r="Y202">
            <v>9</v>
          </cell>
          <cell r="Z202">
            <v>9</v>
          </cell>
          <cell r="AA202">
            <v>8</v>
          </cell>
          <cell r="AB202">
            <v>7</v>
          </cell>
          <cell r="AC202">
            <v>10</v>
          </cell>
          <cell r="AD202">
            <v>2</v>
          </cell>
          <cell r="AE202">
            <v>4</v>
          </cell>
          <cell r="AF202">
            <v>1</v>
          </cell>
          <cell r="AG202">
            <v>11</v>
          </cell>
          <cell r="AH202">
            <v>8</v>
          </cell>
          <cell r="AI202">
            <v>10</v>
          </cell>
          <cell r="AJ202">
            <v>8</v>
          </cell>
          <cell r="AK202">
            <v>9</v>
          </cell>
          <cell r="AL202">
            <v>4</v>
          </cell>
          <cell r="AM202">
            <v>4</v>
          </cell>
          <cell r="AN202">
            <v>2</v>
          </cell>
          <cell r="AO202">
            <v>10</v>
          </cell>
          <cell r="AP202">
            <v>9</v>
          </cell>
          <cell r="AQ202">
            <v>5</v>
          </cell>
          <cell r="AR202">
            <v>7</v>
          </cell>
          <cell r="AS202">
            <v>9</v>
          </cell>
          <cell r="AT202">
            <v>5</v>
          </cell>
          <cell r="AU202">
            <v>5</v>
          </cell>
          <cell r="AV202">
            <v>2</v>
          </cell>
          <cell r="AW202">
            <v>10</v>
          </cell>
          <cell r="AX202">
            <v>43</v>
          </cell>
          <cell r="AY202">
            <v>8</v>
          </cell>
          <cell r="AZ202">
            <v>4</v>
          </cell>
          <cell r="BA202">
            <v>6</v>
          </cell>
          <cell r="BB202">
            <v>9</v>
          </cell>
          <cell r="BC202">
            <v>4</v>
          </cell>
          <cell r="BD202">
            <v>5</v>
          </cell>
          <cell r="BE202">
            <v>2</v>
          </cell>
          <cell r="BF202">
            <v>1</v>
          </cell>
          <cell r="BG202">
            <v>8</v>
          </cell>
          <cell r="BH202">
            <v>6</v>
          </cell>
          <cell r="BI202">
            <v>4</v>
          </cell>
          <cell r="BJ202">
            <v>7</v>
          </cell>
          <cell r="BK202">
            <v>3</v>
          </cell>
          <cell r="BL202">
            <v>4</v>
          </cell>
          <cell r="BM202">
            <v>33</v>
          </cell>
          <cell r="BN202">
            <v>4</v>
          </cell>
          <cell r="BO202">
            <v>3</v>
          </cell>
          <cell r="BP202">
            <v>13</v>
          </cell>
          <cell r="BQ202">
            <v>4</v>
          </cell>
          <cell r="BR202">
            <v>7</v>
          </cell>
          <cell r="BS202">
            <v>8</v>
          </cell>
          <cell r="BT202">
            <v>5</v>
          </cell>
          <cell r="BU202">
            <v>44</v>
          </cell>
          <cell r="BV202">
            <v>3</v>
          </cell>
          <cell r="BW202">
            <v>5</v>
          </cell>
          <cell r="BX202">
            <v>1</v>
          </cell>
          <cell r="BY202">
            <v>14</v>
          </cell>
          <cell r="BZ202">
            <v>4</v>
          </cell>
          <cell r="CA202">
            <v>6</v>
          </cell>
          <cell r="CB202">
            <v>8</v>
          </cell>
          <cell r="CC202">
            <v>41</v>
          </cell>
          <cell r="CD202">
            <v>6</v>
          </cell>
          <cell r="CE202">
            <v>4</v>
          </cell>
          <cell r="CF202">
            <v>4</v>
          </cell>
          <cell r="CG202">
            <v>1</v>
          </cell>
          <cell r="CH202">
            <v>15</v>
          </cell>
          <cell r="CI202">
            <v>4</v>
          </cell>
          <cell r="CJ202">
            <v>7</v>
          </cell>
          <cell r="CK202">
            <v>41</v>
          </cell>
          <cell r="CL202">
            <v>6</v>
          </cell>
          <cell r="CM202">
            <v>5</v>
          </cell>
          <cell r="CN202">
            <v>3</v>
          </cell>
          <cell r="CO202">
            <v>4</v>
          </cell>
          <cell r="CP202">
            <v>4</v>
          </cell>
          <cell r="CQ202">
            <v>13</v>
          </cell>
          <cell r="CR202">
            <v>7</v>
          </cell>
          <cell r="CS202">
            <v>42</v>
          </cell>
          <cell r="CT202">
            <v>8</v>
          </cell>
          <cell r="CU202">
            <v>8</v>
          </cell>
          <cell r="CV202">
            <v>7</v>
          </cell>
          <cell r="CW202">
            <v>5</v>
          </cell>
          <cell r="CX202">
            <v>5</v>
          </cell>
          <cell r="CY202">
            <v>5</v>
          </cell>
          <cell r="CZ202">
            <v>12</v>
          </cell>
          <cell r="DA202">
            <v>50</v>
          </cell>
          <cell r="DB202">
            <v>4</v>
          </cell>
          <cell r="DC202">
            <v>7</v>
          </cell>
          <cell r="DD202">
            <v>9</v>
          </cell>
          <cell r="DE202">
            <v>6</v>
          </cell>
          <cell r="DF202">
            <v>7</v>
          </cell>
          <cell r="DG202">
            <v>5</v>
          </cell>
          <cell r="DH202">
            <v>5</v>
          </cell>
          <cell r="DI202">
            <v>43</v>
          </cell>
          <cell r="DJ202">
            <v>4</v>
          </cell>
          <cell r="DK202">
            <v>4</v>
          </cell>
          <cell r="DL202">
            <v>8</v>
          </cell>
          <cell r="DM202">
            <v>6</v>
          </cell>
          <cell r="DN202">
            <v>6</v>
          </cell>
          <cell r="DO202">
            <v>5</v>
          </cell>
          <cell r="DP202">
            <v>5</v>
          </cell>
          <cell r="DQ202">
            <v>38</v>
          </cell>
          <cell r="DR202">
            <v>3</v>
          </cell>
          <cell r="DS202">
            <v>4</v>
          </cell>
          <cell r="DT202">
            <v>8</v>
          </cell>
          <cell r="DU202">
            <v>6</v>
          </cell>
          <cell r="DV202">
            <v>7</v>
          </cell>
          <cell r="DW202">
            <v>4</v>
          </cell>
          <cell r="DX202">
            <v>3</v>
          </cell>
          <cell r="DY202">
            <v>35</v>
          </cell>
          <cell r="DZ202">
            <v>10</v>
          </cell>
          <cell r="EA202">
            <v>5</v>
          </cell>
          <cell r="EB202">
            <v>6</v>
          </cell>
          <cell r="EC202">
            <v>12</v>
          </cell>
          <cell r="ED202">
            <v>7</v>
          </cell>
          <cell r="EE202">
            <v>7</v>
          </cell>
          <cell r="EF202">
            <v>5</v>
          </cell>
          <cell r="EG202">
            <v>52</v>
          </cell>
          <cell r="EH202">
            <v>14</v>
          </cell>
          <cell r="EI202">
            <v>11</v>
          </cell>
          <cell r="EJ202">
            <v>5</v>
          </cell>
          <cell r="EK202">
            <v>4</v>
          </cell>
          <cell r="EL202">
            <v>11</v>
          </cell>
          <cell r="EM202">
            <v>7</v>
          </cell>
          <cell r="EN202">
            <v>8</v>
          </cell>
          <cell r="EO202">
            <v>60</v>
          </cell>
          <cell r="EP202">
            <v>6</v>
          </cell>
          <cell r="EQ202">
            <v>15</v>
          </cell>
          <cell r="ER202">
            <v>10</v>
          </cell>
          <cell r="ES202">
            <v>6</v>
          </cell>
          <cell r="ET202">
            <v>4</v>
          </cell>
          <cell r="EU202">
            <v>11</v>
          </cell>
          <cell r="EV202">
            <v>7</v>
          </cell>
          <cell r="EW202">
            <v>59</v>
          </cell>
          <cell r="EX202">
            <v>8</v>
          </cell>
          <cell r="EY202">
            <v>4</v>
          </cell>
          <cell r="EZ202">
            <v>13</v>
          </cell>
          <cell r="FA202">
            <v>6</v>
          </cell>
          <cell r="FB202">
            <v>4</v>
          </cell>
          <cell r="FC202">
            <v>4</v>
          </cell>
          <cell r="FD202">
            <v>8</v>
          </cell>
          <cell r="FE202">
            <v>47</v>
          </cell>
          <cell r="FF202">
            <v>5</v>
          </cell>
          <cell r="FG202">
            <v>6</v>
          </cell>
          <cell r="FH202">
            <v>3</v>
          </cell>
          <cell r="FI202">
            <v>11</v>
          </cell>
          <cell r="FJ202">
            <v>5</v>
          </cell>
          <cell r="FK202">
            <v>4</v>
          </cell>
          <cell r="FL202">
            <v>3</v>
          </cell>
          <cell r="FM202">
            <v>37</v>
          </cell>
          <cell r="FN202">
            <v>9</v>
          </cell>
          <cell r="FO202">
            <v>4</v>
          </cell>
          <cell r="FP202">
            <v>3</v>
          </cell>
          <cell r="FQ202">
            <v>1</v>
          </cell>
          <cell r="FR202">
            <v>11</v>
          </cell>
          <cell r="FS202">
            <v>4</v>
          </cell>
          <cell r="FT202">
            <v>3</v>
          </cell>
          <cell r="FU202">
            <v>35</v>
          </cell>
          <cell r="FV202">
            <v>3</v>
          </cell>
          <cell r="FW202">
            <v>5</v>
          </cell>
          <cell r="FX202">
            <v>4</v>
          </cell>
          <cell r="FY202">
            <v>4</v>
          </cell>
          <cell r="FZ202">
            <v>0</v>
          </cell>
          <cell r="GA202">
            <v>10</v>
          </cell>
          <cell r="GB202">
            <v>4</v>
          </cell>
          <cell r="GC202">
            <v>30</v>
          </cell>
          <cell r="GD202">
            <v>0</v>
          </cell>
          <cell r="GE202">
            <v>2</v>
          </cell>
          <cell r="GF202">
            <v>3</v>
          </cell>
          <cell r="GG202">
            <v>3</v>
          </cell>
          <cell r="GH202">
            <v>5</v>
          </cell>
          <cell r="GI202">
            <v>0</v>
          </cell>
          <cell r="GJ202">
            <v>10</v>
          </cell>
          <cell r="GK202">
            <v>23</v>
          </cell>
          <cell r="GL202">
            <v>2</v>
          </cell>
          <cell r="GM202">
            <v>0</v>
          </cell>
          <cell r="GN202">
            <v>2</v>
          </cell>
          <cell r="GO202">
            <v>3</v>
          </cell>
          <cell r="GP202">
            <v>3</v>
          </cell>
          <cell r="GQ202">
            <v>5</v>
          </cell>
          <cell r="GR202">
            <v>0</v>
          </cell>
          <cell r="GS202">
            <v>15</v>
          </cell>
        </row>
        <row r="203">
          <cell r="A203">
            <v>2186</v>
          </cell>
          <cell r="B203" t="str">
            <v>Sheriff Hutton Primary School</v>
          </cell>
          <cell r="E203">
            <v>105</v>
          </cell>
          <cell r="F203">
            <v>107</v>
          </cell>
          <cell r="G203">
            <v>15</v>
          </cell>
          <cell r="H203" t="str">
            <v>Ryedale 007</v>
          </cell>
          <cell r="I203" t="str">
            <v>North Yorkshire</v>
          </cell>
          <cell r="J203" t="str">
            <v>N/A</v>
          </cell>
          <cell r="K203">
            <v>13</v>
          </cell>
          <cell r="L203">
            <v>0</v>
          </cell>
          <cell r="M203">
            <v>0</v>
          </cell>
          <cell r="N203">
            <v>13</v>
          </cell>
          <cell r="O203">
            <v>3.25</v>
          </cell>
          <cell r="P203">
            <v>8152618</v>
          </cell>
          <cell r="Q203" t="str">
            <v>Malton outer west</v>
          </cell>
          <cell r="R203" t="str">
            <v>Matt George</v>
          </cell>
          <cell r="S203">
            <v>48</v>
          </cell>
          <cell r="T203">
            <v>41</v>
          </cell>
          <cell r="U203">
            <v>62</v>
          </cell>
          <cell r="V203">
            <v>15</v>
          </cell>
          <cell r="W203">
            <v>17</v>
          </cell>
          <cell r="X203">
            <v>17</v>
          </cell>
          <cell r="Y203">
            <v>20</v>
          </cell>
          <cell r="Z203">
            <v>15</v>
          </cell>
          <cell r="AA203">
            <v>19</v>
          </cell>
          <cell r="AB203">
            <v>21</v>
          </cell>
          <cell r="AC203">
            <v>11</v>
          </cell>
          <cell r="AD203">
            <v>17</v>
          </cell>
          <cell r="AE203">
            <v>16</v>
          </cell>
          <cell r="AF203">
            <v>17</v>
          </cell>
          <cell r="AG203">
            <v>18</v>
          </cell>
          <cell r="AH203">
            <v>15</v>
          </cell>
          <cell r="AI203">
            <v>18</v>
          </cell>
          <cell r="AJ203">
            <v>14</v>
          </cell>
          <cell r="AK203">
            <v>10</v>
          </cell>
          <cell r="AL203">
            <v>19</v>
          </cell>
          <cell r="AM203">
            <v>19</v>
          </cell>
          <cell r="AN203">
            <v>18</v>
          </cell>
          <cell r="AO203">
            <v>16</v>
          </cell>
          <cell r="AP203">
            <v>14</v>
          </cell>
          <cell r="AQ203">
            <v>7</v>
          </cell>
          <cell r="AR203">
            <v>13</v>
          </cell>
          <cell r="AS203">
            <v>11</v>
          </cell>
          <cell r="AT203">
            <v>18</v>
          </cell>
          <cell r="AU203">
            <v>18</v>
          </cell>
          <cell r="AV203">
            <v>18</v>
          </cell>
          <cell r="AW203">
            <v>17</v>
          </cell>
          <cell r="AX203">
            <v>102</v>
          </cell>
          <cell r="AY203">
            <v>16</v>
          </cell>
          <cell r="AZ203">
            <v>10</v>
          </cell>
          <cell r="BA203">
            <v>14</v>
          </cell>
          <cell r="BB203">
            <v>10</v>
          </cell>
          <cell r="BC203">
            <v>19</v>
          </cell>
          <cell r="BD203">
            <v>18</v>
          </cell>
          <cell r="BE203">
            <v>19</v>
          </cell>
          <cell r="BF203">
            <v>9</v>
          </cell>
          <cell r="BG203">
            <v>16</v>
          </cell>
          <cell r="BH203">
            <v>9</v>
          </cell>
          <cell r="BI203">
            <v>16</v>
          </cell>
          <cell r="BJ203">
            <v>11</v>
          </cell>
          <cell r="BK203">
            <v>19</v>
          </cell>
          <cell r="BL203">
            <v>18</v>
          </cell>
          <cell r="BM203">
            <v>98</v>
          </cell>
          <cell r="BN203">
            <v>7</v>
          </cell>
          <cell r="BO203">
            <v>9</v>
          </cell>
          <cell r="BP203">
            <v>17</v>
          </cell>
          <cell r="BQ203">
            <v>8</v>
          </cell>
          <cell r="BR203">
            <v>16</v>
          </cell>
          <cell r="BS203">
            <v>12</v>
          </cell>
          <cell r="BT203">
            <v>21</v>
          </cell>
          <cell r="BU203">
            <v>90</v>
          </cell>
          <cell r="BV203">
            <v>11</v>
          </cell>
          <cell r="BW203">
            <v>6</v>
          </cell>
          <cell r="BX203">
            <v>10</v>
          </cell>
          <cell r="BY203">
            <v>17</v>
          </cell>
          <cell r="BZ203">
            <v>10</v>
          </cell>
          <cell r="CA203">
            <v>14</v>
          </cell>
          <cell r="CB203">
            <v>10</v>
          </cell>
          <cell r="CC203">
            <v>78</v>
          </cell>
          <cell r="CD203">
            <v>9</v>
          </cell>
          <cell r="CE203">
            <v>11</v>
          </cell>
          <cell r="CF203">
            <v>7</v>
          </cell>
          <cell r="CG203">
            <v>10</v>
          </cell>
          <cell r="CH203">
            <v>13</v>
          </cell>
          <cell r="CI203">
            <v>8</v>
          </cell>
          <cell r="CJ203">
            <v>14</v>
          </cell>
          <cell r="CK203">
            <v>72</v>
          </cell>
          <cell r="CL203">
            <v>13</v>
          </cell>
          <cell r="CM203">
            <v>9</v>
          </cell>
          <cell r="CN203">
            <v>11</v>
          </cell>
          <cell r="CO203">
            <v>6</v>
          </cell>
          <cell r="CP203">
            <v>7</v>
          </cell>
          <cell r="CQ203">
            <v>13</v>
          </cell>
          <cell r="CR203">
            <v>8</v>
          </cell>
          <cell r="CS203">
            <v>67</v>
          </cell>
          <cell r="CT203">
            <v>7</v>
          </cell>
          <cell r="CU203">
            <v>15</v>
          </cell>
          <cell r="CV203">
            <v>9</v>
          </cell>
          <cell r="CW203">
            <v>14</v>
          </cell>
          <cell r="CX203">
            <v>6</v>
          </cell>
          <cell r="CY203">
            <v>8</v>
          </cell>
          <cell r="CZ203">
            <v>13</v>
          </cell>
          <cell r="DA203">
            <v>72</v>
          </cell>
          <cell r="DB203">
            <v>15</v>
          </cell>
          <cell r="DC203">
            <v>9</v>
          </cell>
          <cell r="DD203">
            <v>15</v>
          </cell>
          <cell r="DE203">
            <v>10</v>
          </cell>
          <cell r="DF203">
            <v>14</v>
          </cell>
          <cell r="DG203">
            <v>10</v>
          </cell>
          <cell r="DH203">
            <v>9</v>
          </cell>
          <cell r="DI203">
            <v>82</v>
          </cell>
          <cell r="DJ203">
            <v>13</v>
          </cell>
          <cell r="DK203">
            <v>15</v>
          </cell>
          <cell r="DL203">
            <v>7</v>
          </cell>
          <cell r="DM203">
            <v>16</v>
          </cell>
          <cell r="DN203">
            <v>10</v>
          </cell>
          <cell r="DO203">
            <v>13</v>
          </cell>
          <cell r="DP203">
            <v>10</v>
          </cell>
          <cell r="DQ203">
            <v>84</v>
          </cell>
          <cell r="DR203">
            <v>10</v>
          </cell>
          <cell r="DS203">
            <v>14</v>
          </cell>
          <cell r="DT203">
            <v>16</v>
          </cell>
          <cell r="DU203">
            <v>10</v>
          </cell>
          <cell r="DV203">
            <v>16</v>
          </cell>
          <cell r="DW203">
            <v>12</v>
          </cell>
          <cell r="DX203">
            <v>14</v>
          </cell>
          <cell r="DY203">
            <v>92</v>
          </cell>
          <cell r="DZ203">
            <v>12</v>
          </cell>
          <cell r="EA203">
            <v>11</v>
          </cell>
          <cell r="EB203">
            <v>18</v>
          </cell>
          <cell r="EC203">
            <v>16</v>
          </cell>
          <cell r="ED203">
            <v>9</v>
          </cell>
          <cell r="EE203">
            <v>19</v>
          </cell>
          <cell r="EF203">
            <v>12</v>
          </cell>
          <cell r="EG203">
            <v>97</v>
          </cell>
          <cell r="EH203">
            <v>14</v>
          </cell>
          <cell r="EI203">
            <v>12</v>
          </cell>
          <cell r="EJ203">
            <v>12</v>
          </cell>
          <cell r="EK203">
            <v>17</v>
          </cell>
          <cell r="EL203">
            <v>16</v>
          </cell>
          <cell r="EM203">
            <v>10</v>
          </cell>
          <cell r="EN203">
            <v>19</v>
          </cell>
          <cell r="EO203">
            <v>100</v>
          </cell>
          <cell r="EP203">
            <v>13</v>
          </cell>
          <cell r="EQ203">
            <v>14</v>
          </cell>
          <cell r="ER203">
            <v>12</v>
          </cell>
          <cell r="ES203">
            <v>13</v>
          </cell>
          <cell r="ET203">
            <v>20</v>
          </cell>
          <cell r="EU203">
            <v>16</v>
          </cell>
          <cell r="EV203">
            <v>10</v>
          </cell>
          <cell r="EW203">
            <v>98</v>
          </cell>
          <cell r="EX203">
            <v>18</v>
          </cell>
          <cell r="EY203">
            <v>14</v>
          </cell>
          <cell r="EZ203">
            <v>14</v>
          </cell>
          <cell r="FA203">
            <v>13</v>
          </cell>
          <cell r="FB203">
            <v>13</v>
          </cell>
          <cell r="FC203">
            <v>20</v>
          </cell>
          <cell r="FD203">
            <v>17</v>
          </cell>
          <cell r="FE203">
            <v>109</v>
          </cell>
          <cell r="FF203">
            <v>16</v>
          </cell>
          <cell r="FG203">
            <v>20</v>
          </cell>
          <cell r="FH203">
            <v>12</v>
          </cell>
          <cell r="FI203">
            <v>14</v>
          </cell>
          <cell r="FJ203">
            <v>13</v>
          </cell>
          <cell r="FK203">
            <v>13</v>
          </cell>
          <cell r="FL203">
            <v>21</v>
          </cell>
          <cell r="FM203">
            <v>109</v>
          </cell>
          <cell r="FN203">
            <v>12</v>
          </cell>
          <cell r="FO203">
            <v>15</v>
          </cell>
          <cell r="FP203">
            <v>18</v>
          </cell>
          <cell r="FQ203">
            <v>13</v>
          </cell>
          <cell r="FR203">
            <v>12</v>
          </cell>
          <cell r="FS203">
            <v>11</v>
          </cell>
          <cell r="FT203">
            <v>13</v>
          </cell>
          <cell r="FU203">
            <v>94</v>
          </cell>
          <cell r="FV203">
            <v>6</v>
          </cell>
          <cell r="FW203">
            <v>13</v>
          </cell>
          <cell r="FX203">
            <v>15</v>
          </cell>
          <cell r="FY203">
            <v>18</v>
          </cell>
          <cell r="FZ203">
            <v>13</v>
          </cell>
          <cell r="GA203">
            <v>13</v>
          </cell>
          <cell r="GB203">
            <v>13</v>
          </cell>
          <cell r="GC203">
            <v>91</v>
          </cell>
          <cell r="GD203">
            <v>9</v>
          </cell>
          <cell r="GE203">
            <v>6</v>
          </cell>
          <cell r="GF203">
            <v>12</v>
          </cell>
          <cell r="GG203">
            <v>16</v>
          </cell>
          <cell r="GH203">
            <v>17</v>
          </cell>
          <cell r="GI203">
            <v>14</v>
          </cell>
          <cell r="GJ203">
            <v>12</v>
          </cell>
          <cell r="GK203">
            <v>86</v>
          </cell>
          <cell r="GL203">
            <v>12</v>
          </cell>
          <cell r="GM203">
            <v>9</v>
          </cell>
          <cell r="GN203">
            <v>6</v>
          </cell>
          <cell r="GO203">
            <v>12</v>
          </cell>
          <cell r="GP203">
            <v>16</v>
          </cell>
          <cell r="GQ203">
            <v>17</v>
          </cell>
          <cell r="GR203">
            <v>14</v>
          </cell>
          <cell r="GS203">
            <v>86</v>
          </cell>
        </row>
        <row r="204">
          <cell r="A204">
            <v>2221</v>
          </cell>
          <cell r="B204" t="str">
            <v>Sinnington Community Primary School</v>
          </cell>
          <cell r="D204" t="str">
            <v>Academy</v>
          </cell>
          <cell r="E204">
            <v>70</v>
          </cell>
          <cell r="F204">
            <v>88</v>
          </cell>
          <cell r="G204">
            <v>10</v>
          </cell>
          <cell r="H204" t="str">
            <v>Ryedale 003</v>
          </cell>
          <cell r="I204" t="str">
            <v>North Yorkshire</v>
          </cell>
          <cell r="J204" t="str">
            <v>N/A</v>
          </cell>
          <cell r="K204">
            <v>1</v>
          </cell>
          <cell r="L204">
            <v>0</v>
          </cell>
          <cell r="M204">
            <v>0</v>
          </cell>
          <cell r="N204">
            <v>1</v>
          </cell>
          <cell r="O204">
            <v>0.25</v>
          </cell>
          <cell r="P204">
            <v>8152614</v>
          </cell>
          <cell r="Q204" t="str">
            <v>Kirkbymoorside &amp; Helmsley</v>
          </cell>
          <cell r="R204" t="str">
            <v>Matt George</v>
          </cell>
          <cell r="S204">
            <v>47</v>
          </cell>
          <cell r="T204">
            <v>33</v>
          </cell>
          <cell r="U204">
            <v>66</v>
          </cell>
          <cell r="V204">
            <v>14</v>
          </cell>
          <cell r="W204">
            <v>13</v>
          </cell>
          <cell r="X204">
            <v>13</v>
          </cell>
          <cell r="Y204">
            <v>15</v>
          </cell>
          <cell r="Z204">
            <v>12</v>
          </cell>
          <cell r="AA204">
            <v>9</v>
          </cell>
          <cell r="AB204">
            <v>9</v>
          </cell>
          <cell r="AC204">
            <v>7</v>
          </cell>
          <cell r="AD204">
            <v>16</v>
          </cell>
          <cell r="AE204">
            <v>14</v>
          </cell>
          <cell r="AF204">
            <v>13</v>
          </cell>
          <cell r="AG204">
            <v>14</v>
          </cell>
          <cell r="AH204">
            <v>13</v>
          </cell>
          <cell r="AI204">
            <v>10</v>
          </cell>
          <cell r="AJ204">
            <v>10</v>
          </cell>
          <cell r="AK204">
            <v>8</v>
          </cell>
          <cell r="AL204">
            <v>17</v>
          </cell>
          <cell r="AM204">
            <v>15</v>
          </cell>
          <cell r="AN204">
            <v>13</v>
          </cell>
          <cell r="AO204">
            <v>14</v>
          </cell>
          <cell r="AP204">
            <v>14</v>
          </cell>
          <cell r="AQ204">
            <v>8</v>
          </cell>
          <cell r="AR204">
            <v>11</v>
          </cell>
          <cell r="AS204">
            <v>11</v>
          </cell>
          <cell r="AT204">
            <v>19</v>
          </cell>
          <cell r="AU204">
            <v>16</v>
          </cell>
          <cell r="AV204">
            <v>14</v>
          </cell>
          <cell r="AW204">
            <v>14</v>
          </cell>
          <cell r="AX204">
            <v>93</v>
          </cell>
          <cell r="AY204">
            <v>13</v>
          </cell>
          <cell r="AZ204">
            <v>8</v>
          </cell>
          <cell r="BA204">
            <v>10</v>
          </cell>
          <cell r="BB204">
            <v>12</v>
          </cell>
          <cell r="BC204">
            <v>18</v>
          </cell>
          <cell r="BD204">
            <v>15</v>
          </cell>
          <cell r="BE204">
            <v>14</v>
          </cell>
          <cell r="BF204">
            <v>6</v>
          </cell>
          <cell r="BG204">
            <v>12</v>
          </cell>
          <cell r="BH204">
            <v>9</v>
          </cell>
          <cell r="BI204">
            <v>12</v>
          </cell>
          <cell r="BJ204">
            <v>13</v>
          </cell>
          <cell r="BK204">
            <v>17</v>
          </cell>
          <cell r="BL204">
            <v>15</v>
          </cell>
          <cell r="BM204">
            <v>84</v>
          </cell>
          <cell r="BN204">
            <v>10</v>
          </cell>
          <cell r="BO204">
            <v>6</v>
          </cell>
          <cell r="BP204">
            <v>9</v>
          </cell>
          <cell r="BQ204">
            <v>8</v>
          </cell>
          <cell r="BR204">
            <v>10</v>
          </cell>
          <cell r="BS204">
            <v>14</v>
          </cell>
          <cell r="BT204">
            <v>16</v>
          </cell>
          <cell r="BU204">
            <v>73</v>
          </cell>
          <cell r="BV204">
            <v>10</v>
          </cell>
          <cell r="BW204">
            <v>11</v>
          </cell>
          <cell r="BX204">
            <v>5</v>
          </cell>
          <cell r="BY204">
            <v>11</v>
          </cell>
          <cell r="BZ204">
            <v>7</v>
          </cell>
          <cell r="CA204">
            <v>10</v>
          </cell>
          <cell r="CB204">
            <v>13</v>
          </cell>
          <cell r="CC204">
            <v>67</v>
          </cell>
          <cell r="CD204">
            <v>10</v>
          </cell>
          <cell r="CE204">
            <v>10</v>
          </cell>
          <cell r="CF204">
            <v>9</v>
          </cell>
          <cell r="CG204">
            <v>5</v>
          </cell>
          <cell r="CH204">
            <v>11</v>
          </cell>
          <cell r="CI204">
            <v>6</v>
          </cell>
          <cell r="CJ204">
            <v>10</v>
          </cell>
          <cell r="CK204">
            <v>61</v>
          </cell>
          <cell r="CL204">
            <v>10</v>
          </cell>
          <cell r="CM204">
            <v>10</v>
          </cell>
          <cell r="CN204">
            <v>9</v>
          </cell>
          <cell r="CO204">
            <v>7</v>
          </cell>
          <cell r="CP204">
            <v>6</v>
          </cell>
          <cell r="CQ204">
            <v>10</v>
          </cell>
          <cell r="CR204">
            <v>6</v>
          </cell>
          <cell r="CS204">
            <v>58</v>
          </cell>
          <cell r="CT204">
            <v>11</v>
          </cell>
          <cell r="CU204">
            <v>10</v>
          </cell>
          <cell r="CV204">
            <v>9</v>
          </cell>
          <cell r="CW204">
            <v>10</v>
          </cell>
          <cell r="CX204">
            <v>7</v>
          </cell>
          <cell r="CY204">
            <v>8</v>
          </cell>
          <cell r="CZ204">
            <v>11</v>
          </cell>
          <cell r="DA204">
            <v>66</v>
          </cell>
          <cell r="DB204">
            <v>9</v>
          </cell>
          <cell r="DC204">
            <v>8</v>
          </cell>
          <cell r="DD204">
            <v>10</v>
          </cell>
          <cell r="DE204">
            <v>9</v>
          </cell>
          <cell r="DF204">
            <v>9</v>
          </cell>
          <cell r="DG204">
            <v>5</v>
          </cell>
          <cell r="DH204">
            <v>8</v>
          </cell>
          <cell r="DI204">
            <v>58</v>
          </cell>
          <cell r="DJ204">
            <v>5</v>
          </cell>
          <cell r="DK204">
            <v>10</v>
          </cell>
          <cell r="DL204">
            <v>6</v>
          </cell>
          <cell r="DM204">
            <v>10</v>
          </cell>
          <cell r="DN204">
            <v>12</v>
          </cell>
          <cell r="DO204">
            <v>9</v>
          </cell>
          <cell r="DP204">
            <v>6</v>
          </cell>
          <cell r="DQ204">
            <v>58</v>
          </cell>
          <cell r="DR204">
            <v>2</v>
          </cell>
          <cell r="DS204">
            <v>9</v>
          </cell>
          <cell r="DT204">
            <v>10</v>
          </cell>
          <cell r="DU204">
            <v>11</v>
          </cell>
          <cell r="DV204">
            <v>10</v>
          </cell>
          <cell r="DW204">
            <v>12</v>
          </cell>
          <cell r="DX204">
            <v>10</v>
          </cell>
          <cell r="DY204">
            <v>64</v>
          </cell>
          <cell r="DZ204">
            <v>4</v>
          </cell>
          <cell r="EA204">
            <v>2</v>
          </cell>
          <cell r="EB204">
            <v>10</v>
          </cell>
          <cell r="EC204">
            <v>11</v>
          </cell>
          <cell r="ED204">
            <v>12</v>
          </cell>
          <cell r="EE204">
            <v>10</v>
          </cell>
          <cell r="EF204">
            <v>12</v>
          </cell>
          <cell r="EG204">
            <v>61</v>
          </cell>
          <cell r="EH204">
            <v>13</v>
          </cell>
          <cell r="EI204">
            <v>4</v>
          </cell>
          <cell r="EJ204">
            <v>3</v>
          </cell>
          <cell r="EK204">
            <v>11</v>
          </cell>
          <cell r="EL204">
            <v>12</v>
          </cell>
          <cell r="EM204">
            <v>12</v>
          </cell>
          <cell r="EN204">
            <v>10</v>
          </cell>
          <cell r="EO204">
            <v>65</v>
          </cell>
          <cell r="EP204">
            <v>12</v>
          </cell>
          <cell r="EQ204">
            <v>13</v>
          </cell>
          <cell r="ER204">
            <v>5</v>
          </cell>
          <cell r="ES204">
            <v>5</v>
          </cell>
          <cell r="ET204">
            <v>8</v>
          </cell>
          <cell r="EU204">
            <v>14</v>
          </cell>
          <cell r="EV204">
            <v>10</v>
          </cell>
          <cell r="EW204">
            <v>67</v>
          </cell>
          <cell r="EX204">
            <v>13</v>
          </cell>
          <cell r="EY204">
            <v>12</v>
          </cell>
          <cell r="EZ204">
            <v>14</v>
          </cell>
          <cell r="FA204">
            <v>3</v>
          </cell>
          <cell r="FB204">
            <v>4</v>
          </cell>
          <cell r="FC204">
            <v>8</v>
          </cell>
          <cell r="FD204">
            <v>14</v>
          </cell>
          <cell r="FE204">
            <v>68</v>
          </cell>
          <cell r="FF204">
            <v>7</v>
          </cell>
          <cell r="FG204">
            <v>13</v>
          </cell>
          <cell r="FH204">
            <v>11</v>
          </cell>
          <cell r="FI204">
            <v>12</v>
          </cell>
          <cell r="FJ204">
            <v>6</v>
          </cell>
          <cell r="FK204">
            <v>4</v>
          </cell>
          <cell r="FL204">
            <v>10</v>
          </cell>
          <cell r="FM204">
            <v>63</v>
          </cell>
          <cell r="FN204">
            <v>9</v>
          </cell>
          <cell r="FO204">
            <v>7</v>
          </cell>
          <cell r="FP204">
            <v>13</v>
          </cell>
          <cell r="FQ204">
            <v>11</v>
          </cell>
          <cell r="FR204">
            <v>12</v>
          </cell>
          <cell r="FS204">
            <v>7</v>
          </cell>
          <cell r="FT204">
            <v>4</v>
          </cell>
          <cell r="FU204">
            <v>63</v>
          </cell>
          <cell r="FV204">
            <v>12</v>
          </cell>
          <cell r="FW204">
            <v>12</v>
          </cell>
          <cell r="FX204">
            <v>8</v>
          </cell>
          <cell r="FY204">
            <v>13</v>
          </cell>
          <cell r="FZ204">
            <v>10</v>
          </cell>
          <cell r="GA204">
            <v>12</v>
          </cell>
          <cell r="GB204">
            <v>8</v>
          </cell>
          <cell r="GC204">
            <v>75</v>
          </cell>
          <cell r="GD204">
            <v>12</v>
          </cell>
          <cell r="GE204">
            <v>12</v>
          </cell>
          <cell r="GF204">
            <v>12</v>
          </cell>
          <cell r="GG204">
            <v>9</v>
          </cell>
          <cell r="GH204">
            <v>13</v>
          </cell>
          <cell r="GI204">
            <v>10</v>
          </cell>
          <cell r="GJ204">
            <v>12</v>
          </cell>
          <cell r="GK204">
            <v>80</v>
          </cell>
          <cell r="GL204">
            <v>10</v>
          </cell>
          <cell r="GM204">
            <v>12</v>
          </cell>
          <cell r="GN204">
            <v>12</v>
          </cell>
          <cell r="GO204">
            <v>12</v>
          </cell>
          <cell r="GP204">
            <v>9</v>
          </cell>
          <cell r="GQ204">
            <v>13</v>
          </cell>
          <cell r="GR204">
            <v>10</v>
          </cell>
          <cell r="GS204">
            <v>78</v>
          </cell>
        </row>
        <row r="205">
          <cell r="A205">
            <v>2132</v>
          </cell>
          <cell r="B205" t="str">
            <v>Slingsby Community Primary School</v>
          </cell>
          <cell r="E205">
            <v>77</v>
          </cell>
          <cell r="F205">
            <v>102</v>
          </cell>
          <cell r="G205">
            <v>11</v>
          </cell>
          <cell r="H205" t="str">
            <v>Ryedale 007</v>
          </cell>
          <cell r="I205" t="str">
            <v>North Yorkshire</v>
          </cell>
          <cell r="J205" t="str">
            <v>N/A</v>
          </cell>
          <cell r="K205">
            <v>6</v>
          </cell>
          <cell r="L205">
            <v>0</v>
          </cell>
          <cell r="M205">
            <v>0</v>
          </cell>
          <cell r="N205">
            <v>6</v>
          </cell>
          <cell r="O205">
            <v>1.5</v>
          </cell>
          <cell r="P205">
            <v>8152618</v>
          </cell>
          <cell r="Q205" t="str">
            <v>Malton outer west</v>
          </cell>
          <cell r="R205" t="str">
            <v>Matt George</v>
          </cell>
          <cell r="S205">
            <v>35</v>
          </cell>
          <cell r="T205">
            <v>52</v>
          </cell>
          <cell r="U205">
            <v>47</v>
          </cell>
          <cell r="V205">
            <v>4</v>
          </cell>
          <cell r="W205">
            <v>8</v>
          </cell>
          <cell r="X205">
            <v>7</v>
          </cell>
          <cell r="Y205">
            <v>3</v>
          </cell>
          <cell r="Z205">
            <v>3</v>
          </cell>
          <cell r="AA205">
            <v>7</v>
          </cell>
          <cell r="AB205">
            <v>8</v>
          </cell>
          <cell r="AC205">
            <v>7</v>
          </cell>
          <cell r="AD205">
            <v>4</v>
          </cell>
          <cell r="AE205">
            <v>9</v>
          </cell>
          <cell r="AF205">
            <v>7</v>
          </cell>
          <cell r="AG205">
            <v>4</v>
          </cell>
          <cell r="AH205">
            <v>4</v>
          </cell>
          <cell r="AI205">
            <v>7</v>
          </cell>
          <cell r="AJ205">
            <v>3</v>
          </cell>
          <cell r="AK205">
            <v>9</v>
          </cell>
          <cell r="AL205">
            <v>5</v>
          </cell>
          <cell r="AM205">
            <v>8</v>
          </cell>
          <cell r="AN205">
            <v>8</v>
          </cell>
          <cell r="AO205">
            <v>2</v>
          </cell>
          <cell r="AP205">
            <v>4</v>
          </cell>
          <cell r="AQ205">
            <v>4</v>
          </cell>
          <cell r="AR205">
            <v>3</v>
          </cell>
          <cell r="AS205">
            <v>9</v>
          </cell>
          <cell r="AT205">
            <v>5</v>
          </cell>
          <cell r="AU205">
            <v>8</v>
          </cell>
          <cell r="AV205">
            <v>8</v>
          </cell>
          <cell r="AW205">
            <v>2</v>
          </cell>
          <cell r="AX205">
            <v>39</v>
          </cell>
          <cell r="AY205">
            <v>6</v>
          </cell>
          <cell r="AZ205">
            <v>6</v>
          </cell>
          <cell r="BA205">
            <v>2</v>
          </cell>
          <cell r="BB205">
            <v>8</v>
          </cell>
          <cell r="BC205">
            <v>3</v>
          </cell>
          <cell r="BD205">
            <v>8</v>
          </cell>
          <cell r="BE205">
            <v>6</v>
          </cell>
          <cell r="BF205">
            <v>3</v>
          </cell>
          <cell r="BG205">
            <v>5</v>
          </cell>
          <cell r="BH205">
            <v>6</v>
          </cell>
          <cell r="BI205">
            <v>2</v>
          </cell>
          <cell r="BJ205">
            <v>7</v>
          </cell>
          <cell r="BK205">
            <v>3</v>
          </cell>
          <cell r="BL205">
            <v>8</v>
          </cell>
          <cell r="BM205">
            <v>34</v>
          </cell>
          <cell r="BN205">
            <v>8</v>
          </cell>
          <cell r="BO205">
            <v>4</v>
          </cell>
          <cell r="BP205">
            <v>6</v>
          </cell>
          <cell r="BQ205">
            <v>5</v>
          </cell>
          <cell r="BR205">
            <v>2</v>
          </cell>
          <cell r="BS205">
            <v>9</v>
          </cell>
          <cell r="BT205">
            <v>3</v>
          </cell>
          <cell r="BU205">
            <v>37</v>
          </cell>
          <cell r="BV205">
            <v>5</v>
          </cell>
          <cell r="BW205">
            <v>9</v>
          </cell>
          <cell r="BX205">
            <v>4</v>
          </cell>
          <cell r="BY205">
            <v>6</v>
          </cell>
          <cell r="BZ205">
            <v>5</v>
          </cell>
          <cell r="CA205">
            <v>5</v>
          </cell>
          <cell r="CB205">
            <v>10</v>
          </cell>
          <cell r="CC205">
            <v>44</v>
          </cell>
          <cell r="CD205">
            <v>8</v>
          </cell>
          <cell r="CE205">
            <v>6</v>
          </cell>
          <cell r="CF205">
            <v>8</v>
          </cell>
          <cell r="CG205">
            <v>4</v>
          </cell>
          <cell r="CH205">
            <v>6</v>
          </cell>
          <cell r="CI205">
            <v>5</v>
          </cell>
          <cell r="CJ205">
            <v>5</v>
          </cell>
          <cell r="CK205">
            <v>42</v>
          </cell>
          <cell r="CL205">
            <v>6</v>
          </cell>
          <cell r="CM205">
            <v>11</v>
          </cell>
          <cell r="CN205">
            <v>6</v>
          </cell>
          <cell r="CO205">
            <v>8</v>
          </cell>
          <cell r="CP205">
            <v>6</v>
          </cell>
          <cell r="CQ205">
            <v>8</v>
          </cell>
          <cell r="CR205">
            <v>5</v>
          </cell>
          <cell r="CS205">
            <v>50</v>
          </cell>
          <cell r="CT205">
            <v>8</v>
          </cell>
          <cell r="CU205">
            <v>6</v>
          </cell>
          <cell r="CV205">
            <v>13</v>
          </cell>
          <cell r="CW205">
            <v>6</v>
          </cell>
          <cell r="CX205">
            <v>9</v>
          </cell>
          <cell r="CY205">
            <v>6</v>
          </cell>
          <cell r="CZ205">
            <v>8</v>
          </cell>
          <cell r="DA205">
            <v>56</v>
          </cell>
          <cell r="DB205">
            <v>14</v>
          </cell>
          <cell r="DC205">
            <v>7</v>
          </cell>
          <cell r="DD205">
            <v>7</v>
          </cell>
          <cell r="DE205">
            <v>10</v>
          </cell>
          <cell r="DF205">
            <v>6</v>
          </cell>
          <cell r="DG205">
            <v>8</v>
          </cell>
          <cell r="DH205">
            <v>6</v>
          </cell>
          <cell r="DI205">
            <v>58</v>
          </cell>
          <cell r="DJ205">
            <v>10</v>
          </cell>
          <cell r="DK205">
            <v>14</v>
          </cell>
          <cell r="DL205">
            <v>8</v>
          </cell>
          <cell r="DM205">
            <v>8</v>
          </cell>
          <cell r="DN205">
            <v>10</v>
          </cell>
          <cell r="DO205">
            <v>6</v>
          </cell>
          <cell r="DP205">
            <v>8</v>
          </cell>
          <cell r="DQ205">
            <v>64</v>
          </cell>
          <cell r="DR205">
            <v>11</v>
          </cell>
          <cell r="DS205">
            <v>10</v>
          </cell>
          <cell r="DT205">
            <v>16</v>
          </cell>
          <cell r="DU205">
            <v>9</v>
          </cell>
          <cell r="DV205">
            <v>12</v>
          </cell>
          <cell r="DW205">
            <v>11</v>
          </cell>
          <cell r="DX205">
            <v>9</v>
          </cell>
          <cell r="DY205">
            <v>78</v>
          </cell>
          <cell r="DZ205">
            <v>18</v>
          </cell>
          <cell r="EA205">
            <v>12</v>
          </cell>
          <cell r="EB205">
            <v>10</v>
          </cell>
          <cell r="EC205">
            <v>17</v>
          </cell>
          <cell r="ED205">
            <v>7</v>
          </cell>
          <cell r="EE205">
            <v>13</v>
          </cell>
          <cell r="EF205">
            <v>11</v>
          </cell>
          <cell r="EG205">
            <v>88</v>
          </cell>
          <cell r="EH205">
            <v>16</v>
          </cell>
          <cell r="EI205">
            <v>17</v>
          </cell>
          <cell r="EJ205">
            <v>11</v>
          </cell>
          <cell r="EK205">
            <v>10</v>
          </cell>
          <cell r="EL205">
            <v>18</v>
          </cell>
          <cell r="EM205">
            <v>7</v>
          </cell>
          <cell r="EN205">
            <v>14</v>
          </cell>
          <cell r="EO205">
            <v>93</v>
          </cell>
          <cell r="EP205">
            <v>14</v>
          </cell>
          <cell r="EQ205">
            <v>15</v>
          </cell>
          <cell r="ER205">
            <v>17</v>
          </cell>
          <cell r="ES205">
            <v>11</v>
          </cell>
          <cell r="ET205">
            <v>8</v>
          </cell>
          <cell r="EU205">
            <v>18</v>
          </cell>
          <cell r="EV205">
            <v>6</v>
          </cell>
          <cell r="EW205">
            <v>89</v>
          </cell>
          <cell r="EX205">
            <v>11</v>
          </cell>
          <cell r="EY205">
            <v>14</v>
          </cell>
          <cell r="EZ205">
            <v>16</v>
          </cell>
          <cell r="FA205">
            <v>17</v>
          </cell>
          <cell r="FB205">
            <v>11</v>
          </cell>
          <cell r="FC205">
            <v>10</v>
          </cell>
          <cell r="FD205">
            <v>18</v>
          </cell>
          <cell r="FE205">
            <v>97</v>
          </cell>
          <cell r="FF205">
            <v>13</v>
          </cell>
          <cell r="FG205">
            <v>11</v>
          </cell>
          <cell r="FH205">
            <v>14</v>
          </cell>
          <cell r="FI205">
            <v>17</v>
          </cell>
          <cell r="FJ205">
            <v>13</v>
          </cell>
          <cell r="FK205">
            <v>13</v>
          </cell>
          <cell r="FL205">
            <v>13</v>
          </cell>
          <cell r="FM205">
            <v>94</v>
          </cell>
          <cell r="FN205">
            <v>8</v>
          </cell>
          <cell r="FO205">
            <v>14</v>
          </cell>
          <cell r="FP205">
            <v>12</v>
          </cell>
          <cell r="FQ205">
            <v>14</v>
          </cell>
          <cell r="FR205">
            <v>16</v>
          </cell>
          <cell r="FS205">
            <v>14</v>
          </cell>
          <cell r="FT205">
            <v>14</v>
          </cell>
          <cell r="FU205">
            <v>92</v>
          </cell>
          <cell r="FV205">
            <v>13</v>
          </cell>
          <cell r="FW205">
            <v>8</v>
          </cell>
          <cell r="FX205">
            <v>16</v>
          </cell>
          <cell r="FY205">
            <v>12</v>
          </cell>
          <cell r="FZ205">
            <v>12</v>
          </cell>
          <cell r="GA205">
            <v>16</v>
          </cell>
          <cell r="GB205">
            <v>11</v>
          </cell>
          <cell r="GC205">
            <v>88</v>
          </cell>
          <cell r="GD205">
            <v>13</v>
          </cell>
          <cell r="GE205">
            <v>13</v>
          </cell>
          <cell r="GF205">
            <v>9</v>
          </cell>
          <cell r="GG205">
            <v>14</v>
          </cell>
          <cell r="GH205">
            <v>12</v>
          </cell>
          <cell r="GI205">
            <v>11</v>
          </cell>
          <cell r="GJ205">
            <v>15</v>
          </cell>
          <cell r="GK205">
            <v>87</v>
          </cell>
          <cell r="GL205">
            <v>9</v>
          </cell>
          <cell r="GM205">
            <v>13</v>
          </cell>
          <cell r="GN205">
            <v>13</v>
          </cell>
          <cell r="GO205">
            <v>9</v>
          </cell>
          <cell r="GP205">
            <v>14</v>
          </cell>
          <cell r="GQ205">
            <v>12</v>
          </cell>
          <cell r="GR205">
            <v>11</v>
          </cell>
          <cell r="GS205">
            <v>81</v>
          </cell>
        </row>
        <row r="206">
          <cell r="A206">
            <v>3600</v>
          </cell>
          <cell r="B206" t="str">
            <v>St Benedict's Catholic Primary School - a Catholic voluntary academy</v>
          </cell>
          <cell r="D206" t="str">
            <v>Academy</v>
          </cell>
          <cell r="E206">
            <v>105</v>
          </cell>
          <cell r="F206">
            <v>114</v>
          </cell>
          <cell r="G206">
            <v>15</v>
          </cell>
          <cell r="H206" t="str">
            <v>Ryedale 003</v>
          </cell>
          <cell r="I206" t="str">
            <v>North Yorkshire</v>
          </cell>
          <cell r="J206" t="str">
            <v>Middlesbrough</v>
          </cell>
          <cell r="K206">
            <v>0</v>
          </cell>
          <cell r="L206">
            <v>0</v>
          </cell>
          <cell r="M206">
            <v>0</v>
          </cell>
          <cell r="N206">
            <v>0</v>
          </cell>
          <cell r="O206">
            <v>0</v>
          </cell>
          <cell r="P206">
            <v>8152614</v>
          </cell>
          <cell r="Q206" t="str">
            <v>Kirkbymoorside &amp; Helmsley</v>
          </cell>
          <cell r="R206" t="str">
            <v>Matt George</v>
          </cell>
          <cell r="S206">
            <v>0</v>
          </cell>
          <cell r="T206">
            <v>80</v>
          </cell>
          <cell r="U206">
            <v>0</v>
          </cell>
          <cell r="V206">
            <v>11</v>
          </cell>
          <cell r="W206">
            <v>13</v>
          </cell>
          <cell r="X206">
            <v>4</v>
          </cell>
          <cell r="Y206">
            <v>13</v>
          </cell>
          <cell r="Z206">
            <v>8</v>
          </cell>
          <cell r="AA206">
            <v>12</v>
          </cell>
          <cell r="AB206">
            <v>14</v>
          </cell>
          <cell r="AC206">
            <v>15</v>
          </cell>
          <cell r="AD206">
            <v>10</v>
          </cell>
          <cell r="AE206">
            <v>15</v>
          </cell>
          <cell r="AF206">
            <v>5</v>
          </cell>
          <cell r="AG206">
            <v>11</v>
          </cell>
          <cell r="AH206">
            <v>6</v>
          </cell>
          <cell r="AI206">
            <v>11</v>
          </cell>
          <cell r="AJ206">
            <v>14</v>
          </cell>
          <cell r="AK206">
            <v>15</v>
          </cell>
          <cell r="AL206">
            <v>13</v>
          </cell>
          <cell r="AM206">
            <v>17</v>
          </cell>
          <cell r="AN206">
            <v>9</v>
          </cell>
          <cell r="AO206">
            <v>13</v>
          </cell>
          <cell r="AP206">
            <v>8</v>
          </cell>
          <cell r="AQ206">
            <v>12</v>
          </cell>
          <cell r="AR206">
            <v>15</v>
          </cell>
          <cell r="AS206">
            <v>15</v>
          </cell>
          <cell r="AT206">
            <v>14</v>
          </cell>
          <cell r="AU206">
            <v>18</v>
          </cell>
          <cell r="AV206">
            <v>10</v>
          </cell>
          <cell r="AW206">
            <v>13</v>
          </cell>
          <cell r="AX206">
            <v>97</v>
          </cell>
          <cell r="AY206">
            <v>16</v>
          </cell>
          <cell r="AZ206">
            <v>15</v>
          </cell>
          <cell r="BA206">
            <v>15</v>
          </cell>
          <cell r="BB206">
            <v>17</v>
          </cell>
          <cell r="BC206">
            <v>15</v>
          </cell>
          <cell r="BD206">
            <v>17</v>
          </cell>
          <cell r="BE206">
            <v>10</v>
          </cell>
          <cell r="BF206">
            <v>16</v>
          </cell>
          <cell r="BG206">
            <v>14</v>
          </cell>
          <cell r="BH206">
            <v>14</v>
          </cell>
          <cell r="BI206">
            <v>15</v>
          </cell>
          <cell r="BJ206">
            <v>18</v>
          </cell>
          <cell r="BK206">
            <v>15</v>
          </cell>
          <cell r="BL206">
            <v>12</v>
          </cell>
          <cell r="BM206">
            <v>104</v>
          </cell>
          <cell r="BN206">
            <v>14</v>
          </cell>
          <cell r="BO206">
            <v>17</v>
          </cell>
          <cell r="BP206">
            <v>15</v>
          </cell>
          <cell r="BQ206">
            <v>14</v>
          </cell>
          <cell r="BR206">
            <v>15</v>
          </cell>
          <cell r="BS206">
            <v>17</v>
          </cell>
          <cell r="BT206">
            <v>16</v>
          </cell>
          <cell r="BU206">
            <v>108</v>
          </cell>
          <cell r="BV206">
            <v>15</v>
          </cell>
          <cell r="BW206">
            <v>14</v>
          </cell>
          <cell r="BX206">
            <v>21</v>
          </cell>
          <cell r="BY206">
            <v>17</v>
          </cell>
          <cell r="BZ206">
            <v>17</v>
          </cell>
          <cell r="CA206">
            <v>15</v>
          </cell>
          <cell r="CB206">
            <v>16</v>
          </cell>
          <cell r="CC206">
            <v>115</v>
          </cell>
          <cell r="CD206">
            <v>12</v>
          </cell>
          <cell r="CE206">
            <v>13</v>
          </cell>
          <cell r="CF206">
            <v>14</v>
          </cell>
          <cell r="CG206">
            <v>20</v>
          </cell>
          <cell r="CH206">
            <v>17</v>
          </cell>
          <cell r="CI206">
            <v>10</v>
          </cell>
          <cell r="CJ206">
            <v>14</v>
          </cell>
          <cell r="CK206">
            <v>100</v>
          </cell>
          <cell r="CL206">
            <v>11</v>
          </cell>
          <cell r="CM206">
            <v>12</v>
          </cell>
          <cell r="CN206">
            <v>13</v>
          </cell>
          <cell r="CO206">
            <v>13</v>
          </cell>
          <cell r="CP206">
            <v>20</v>
          </cell>
          <cell r="CQ206">
            <v>16</v>
          </cell>
          <cell r="CR206">
            <v>9</v>
          </cell>
          <cell r="CS206">
            <v>94</v>
          </cell>
          <cell r="CT206">
            <v>12</v>
          </cell>
          <cell r="CU206">
            <v>14</v>
          </cell>
          <cell r="CV206">
            <v>14</v>
          </cell>
          <cell r="CW206">
            <v>12</v>
          </cell>
          <cell r="CX206">
            <v>12</v>
          </cell>
          <cell r="CY206">
            <v>19</v>
          </cell>
          <cell r="CZ206">
            <v>11</v>
          </cell>
          <cell r="DA206">
            <v>94</v>
          </cell>
          <cell r="DB206">
            <v>15</v>
          </cell>
          <cell r="DC206">
            <v>11</v>
          </cell>
          <cell r="DD206">
            <v>14</v>
          </cell>
          <cell r="DE206">
            <v>16</v>
          </cell>
          <cell r="DF206">
            <v>11</v>
          </cell>
          <cell r="DG206">
            <v>12</v>
          </cell>
          <cell r="DH206">
            <v>17</v>
          </cell>
          <cell r="DI206">
            <v>96</v>
          </cell>
          <cell r="DJ206">
            <v>9</v>
          </cell>
          <cell r="DK206">
            <v>17</v>
          </cell>
          <cell r="DL206">
            <v>9</v>
          </cell>
          <cell r="DM206">
            <v>13</v>
          </cell>
          <cell r="DN206">
            <v>13</v>
          </cell>
          <cell r="DO206">
            <v>11</v>
          </cell>
          <cell r="DP206">
            <v>14</v>
          </cell>
          <cell r="DQ206">
            <v>86</v>
          </cell>
          <cell r="DR206">
            <v>7</v>
          </cell>
          <cell r="DS206">
            <v>9</v>
          </cell>
          <cell r="DT206">
            <v>15</v>
          </cell>
          <cell r="DU206">
            <v>8</v>
          </cell>
          <cell r="DV206">
            <v>12</v>
          </cell>
          <cell r="DW206">
            <v>11</v>
          </cell>
          <cell r="DX206">
            <v>12</v>
          </cell>
          <cell r="DY206">
            <v>74</v>
          </cell>
          <cell r="DZ206">
            <v>6</v>
          </cell>
          <cell r="EA206">
            <v>6</v>
          </cell>
          <cell r="EB206">
            <v>10</v>
          </cell>
          <cell r="EC206">
            <v>13</v>
          </cell>
          <cell r="ED206">
            <v>8</v>
          </cell>
          <cell r="EE206">
            <v>7</v>
          </cell>
          <cell r="EF206">
            <v>11</v>
          </cell>
          <cell r="EG206">
            <v>61</v>
          </cell>
          <cell r="EH206">
            <v>7</v>
          </cell>
          <cell r="EI206">
            <v>6</v>
          </cell>
          <cell r="EJ206">
            <v>6</v>
          </cell>
          <cell r="EK206">
            <v>10</v>
          </cell>
          <cell r="EL206">
            <v>13</v>
          </cell>
          <cell r="EM206">
            <v>8</v>
          </cell>
          <cell r="EN206">
            <v>8</v>
          </cell>
          <cell r="EO206">
            <v>58</v>
          </cell>
          <cell r="EP206">
            <v>9</v>
          </cell>
          <cell r="EQ206">
            <v>9</v>
          </cell>
          <cell r="ER206">
            <v>7</v>
          </cell>
          <cell r="ES206">
            <v>7</v>
          </cell>
          <cell r="ET206">
            <v>10</v>
          </cell>
          <cell r="EU206">
            <v>13</v>
          </cell>
          <cell r="EV206">
            <v>7</v>
          </cell>
          <cell r="EW206">
            <v>62</v>
          </cell>
          <cell r="EX206">
            <v>11</v>
          </cell>
          <cell r="EY206">
            <v>10</v>
          </cell>
          <cell r="EZ206">
            <v>11</v>
          </cell>
          <cell r="FA206">
            <v>8</v>
          </cell>
          <cell r="FB206">
            <v>9</v>
          </cell>
          <cell r="FC206">
            <v>9</v>
          </cell>
          <cell r="FD206">
            <v>15</v>
          </cell>
          <cell r="FE206">
            <v>73</v>
          </cell>
          <cell r="FF206">
            <v>10</v>
          </cell>
          <cell r="FG206">
            <v>13</v>
          </cell>
          <cell r="FH206">
            <v>12</v>
          </cell>
          <cell r="FI206">
            <v>15</v>
          </cell>
          <cell r="FJ206">
            <v>10</v>
          </cell>
          <cell r="FK206">
            <v>10</v>
          </cell>
          <cell r="FL206">
            <v>9</v>
          </cell>
          <cell r="FM206">
            <v>79</v>
          </cell>
          <cell r="FN206">
            <v>6</v>
          </cell>
          <cell r="FO206">
            <v>11</v>
          </cell>
          <cell r="FP206">
            <v>12</v>
          </cell>
          <cell r="FQ206">
            <v>13</v>
          </cell>
          <cell r="FR206">
            <v>14</v>
          </cell>
          <cell r="FS206">
            <v>11</v>
          </cell>
          <cell r="FT206">
            <v>10</v>
          </cell>
          <cell r="FU206">
            <v>77</v>
          </cell>
          <cell r="FV206">
            <v>8</v>
          </cell>
          <cell r="FW206">
            <v>7</v>
          </cell>
          <cell r="FX206">
            <v>14</v>
          </cell>
          <cell r="FY206">
            <v>10</v>
          </cell>
          <cell r="FZ206">
            <v>12</v>
          </cell>
          <cell r="GA206">
            <v>15</v>
          </cell>
          <cell r="GB206">
            <v>10</v>
          </cell>
          <cell r="GC206">
            <v>76</v>
          </cell>
          <cell r="GD206">
            <v>12</v>
          </cell>
          <cell r="GE206">
            <v>7</v>
          </cell>
          <cell r="GF206">
            <v>7</v>
          </cell>
          <cell r="GG206">
            <v>15</v>
          </cell>
          <cell r="GH206">
            <v>9</v>
          </cell>
          <cell r="GI206">
            <v>13</v>
          </cell>
          <cell r="GJ206">
            <v>15</v>
          </cell>
          <cell r="GK206">
            <v>78</v>
          </cell>
          <cell r="GL206">
            <v>10</v>
          </cell>
          <cell r="GM206">
            <v>12</v>
          </cell>
          <cell r="GN206">
            <v>7</v>
          </cell>
          <cell r="GO206">
            <v>7</v>
          </cell>
          <cell r="GP206">
            <v>15</v>
          </cell>
          <cell r="GQ206">
            <v>9</v>
          </cell>
          <cell r="GR206">
            <v>13</v>
          </cell>
          <cell r="GS206">
            <v>73</v>
          </cell>
        </row>
        <row r="207">
          <cell r="A207">
            <v>3610</v>
          </cell>
          <cell r="B207" t="str">
            <v>St Joseph's Catholic Primary School - a Catholic voluntary academy</v>
          </cell>
          <cell r="D207" t="str">
            <v>Academy</v>
          </cell>
          <cell r="E207">
            <v>105</v>
          </cell>
          <cell r="F207">
            <v>120</v>
          </cell>
          <cell r="G207">
            <v>15</v>
          </cell>
          <cell r="H207" t="str">
            <v>Ryedale 002</v>
          </cell>
          <cell r="I207" t="str">
            <v>North Yorkshire</v>
          </cell>
          <cell r="J207" t="str">
            <v>Middlesbrough</v>
          </cell>
          <cell r="K207">
            <v>0</v>
          </cell>
          <cell r="L207">
            <v>0</v>
          </cell>
          <cell r="M207">
            <v>0</v>
          </cell>
          <cell r="N207">
            <v>0</v>
          </cell>
          <cell r="O207">
            <v>0</v>
          </cell>
          <cell r="P207">
            <v>8152625</v>
          </cell>
          <cell r="Q207" t="str">
            <v>Pickering and Thornton Dale</v>
          </cell>
          <cell r="R207" t="str">
            <v>Matt George</v>
          </cell>
          <cell r="S207">
            <v>0</v>
          </cell>
          <cell r="T207">
            <v>75</v>
          </cell>
          <cell r="U207">
            <v>0</v>
          </cell>
          <cell r="V207">
            <v>11</v>
          </cell>
          <cell r="W207">
            <v>9</v>
          </cell>
          <cell r="X207">
            <v>14</v>
          </cell>
          <cell r="Y207">
            <v>16</v>
          </cell>
          <cell r="Z207">
            <v>16</v>
          </cell>
          <cell r="AA207">
            <v>17</v>
          </cell>
          <cell r="AB207">
            <v>14</v>
          </cell>
          <cell r="AC207">
            <v>16</v>
          </cell>
          <cell r="AD207">
            <v>8</v>
          </cell>
          <cell r="AE207">
            <v>10</v>
          </cell>
          <cell r="AF207">
            <v>14</v>
          </cell>
          <cell r="AG207">
            <v>16</v>
          </cell>
          <cell r="AH207">
            <v>13</v>
          </cell>
          <cell r="AI207">
            <v>16</v>
          </cell>
          <cell r="AJ207">
            <v>15</v>
          </cell>
          <cell r="AK207">
            <v>17</v>
          </cell>
          <cell r="AL207">
            <v>7</v>
          </cell>
          <cell r="AM207">
            <v>10</v>
          </cell>
          <cell r="AN207">
            <v>14</v>
          </cell>
          <cell r="AO207">
            <v>15</v>
          </cell>
          <cell r="AP207">
            <v>13</v>
          </cell>
          <cell r="AQ207">
            <v>9</v>
          </cell>
          <cell r="AR207">
            <v>16</v>
          </cell>
          <cell r="AS207">
            <v>15</v>
          </cell>
          <cell r="AT207">
            <v>9</v>
          </cell>
          <cell r="AU207">
            <v>11</v>
          </cell>
          <cell r="AV207">
            <v>10</v>
          </cell>
          <cell r="AW207">
            <v>14</v>
          </cell>
          <cell r="AX207">
            <v>84</v>
          </cell>
          <cell r="AY207">
            <v>12</v>
          </cell>
          <cell r="AZ207">
            <v>13</v>
          </cell>
          <cell r="BA207">
            <v>15</v>
          </cell>
          <cell r="BB207">
            <v>18</v>
          </cell>
          <cell r="BC207">
            <v>9</v>
          </cell>
          <cell r="BD207">
            <v>11</v>
          </cell>
          <cell r="BE207">
            <v>9</v>
          </cell>
          <cell r="BF207">
            <v>13</v>
          </cell>
          <cell r="BG207">
            <v>14</v>
          </cell>
          <cell r="BH207">
            <v>14</v>
          </cell>
          <cell r="BI207">
            <v>13</v>
          </cell>
          <cell r="BJ207">
            <v>16</v>
          </cell>
          <cell r="BK207">
            <v>11</v>
          </cell>
          <cell r="BL207">
            <v>9</v>
          </cell>
          <cell r="BM207">
            <v>90</v>
          </cell>
          <cell r="BN207">
            <v>14</v>
          </cell>
          <cell r="BO207">
            <v>14</v>
          </cell>
          <cell r="BP207">
            <v>16</v>
          </cell>
          <cell r="BQ207">
            <v>15</v>
          </cell>
          <cell r="BR207">
            <v>13</v>
          </cell>
          <cell r="BS207">
            <v>15</v>
          </cell>
          <cell r="BT207">
            <v>11</v>
          </cell>
          <cell r="BU207">
            <v>98</v>
          </cell>
          <cell r="BV207">
            <v>11</v>
          </cell>
          <cell r="BW207">
            <v>12</v>
          </cell>
          <cell r="BX207">
            <v>12</v>
          </cell>
          <cell r="BY207">
            <v>16</v>
          </cell>
          <cell r="BZ207">
            <v>15</v>
          </cell>
          <cell r="CA207">
            <v>13</v>
          </cell>
          <cell r="CB207">
            <v>15</v>
          </cell>
          <cell r="CC207">
            <v>94</v>
          </cell>
          <cell r="CD207">
            <v>15</v>
          </cell>
          <cell r="CE207">
            <v>15</v>
          </cell>
          <cell r="CF207">
            <v>14</v>
          </cell>
          <cell r="CG207">
            <v>15</v>
          </cell>
          <cell r="CH207">
            <v>18</v>
          </cell>
          <cell r="CI207">
            <v>16</v>
          </cell>
          <cell r="CJ207">
            <v>15</v>
          </cell>
          <cell r="CK207">
            <v>108</v>
          </cell>
          <cell r="CL207">
            <v>13</v>
          </cell>
          <cell r="CM207">
            <v>15</v>
          </cell>
          <cell r="CN207">
            <v>14</v>
          </cell>
          <cell r="CO207">
            <v>10</v>
          </cell>
          <cell r="CP207">
            <v>13</v>
          </cell>
          <cell r="CQ207">
            <v>16</v>
          </cell>
          <cell r="CR207">
            <v>16</v>
          </cell>
          <cell r="CS207">
            <v>97</v>
          </cell>
          <cell r="CT207">
            <v>11</v>
          </cell>
          <cell r="CU207">
            <v>15</v>
          </cell>
          <cell r="CV207">
            <v>14</v>
          </cell>
          <cell r="CW207">
            <v>12</v>
          </cell>
          <cell r="CX207">
            <v>12</v>
          </cell>
          <cell r="CY207">
            <v>12</v>
          </cell>
          <cell r="CZ207">
            <v>17</v>
          </cell>
          <cell r="DA207">
            <v>93</v>
          </cell>
          <cell r="DB207">
            <v>15</v>
          </cell>
          <cell r="DC207">
            <v>13</v>
          </cell>
          <cell r="DD207">
            <v>15</v>
          </cell>
          <cell r="DE207">
            <v>14</v>
          </cell>
          <cell r="DF207">
            <v>12</v>
          </cell>
          <cell r="DG207">
            <v>15</v>
          </cell>
          <cell r="DH207">
            <v>12</v>
          </cell>
          <cell r="DI207">
            <v>96</v>
          </cell>
          <cell r="DJ207">
            <v>12</v>
          </cell>
          <cell r="DK207">
            <v>15</v>
          </cell>
          <cell r="DL207">
            <v>13</v>
          </cell>
          <cell r="DM207">
            <v>15</v>
          </cell>
          <cell r="DN207">
            <v>13</v>
          </cell>
          <cell r="DO207">
            <v>14</v>
          </cell>
          <cell r="DP207">
            <v>13</v>
          </cell>
          <cell r="DQ207">
            <v>95</v>
          </cell>
          <cell r="DR207">
            <v>12</v>
          </cell>
          <cell r="DS207">
            <v>10</v>
          </cell>
          <cell r="DT207">
            <v>15</v>
          </cell>
          <cell r="DU207">
            <v>15</v>
          </cell>
          <cell r="DV207">
            <v>16</v>
          </cell>
          <cell r="DW207">
            <v>10</v>
          </cell>
          <cell r="DX207">
            <v>13</v>
          </cell>
          <cell r="DY207">
            <v>91</v>
          </cell>
          <cell r="DZ207">
            <v>10</v>
          </cell>
          <cell r="EA207">
            <v>12</v>
          </cell>
          <cell r="EB207">
            <v>10</v>
          </cell>
          <cell r="EC207">
            <v>15</v>
          </cell>
          <cell r="ED207">
            <v>12</v>
          </cell>
          <cell r="EE207">
            <v>16</v>
          </cell>
          <cell r="EF207">
            <v>9</v>
          </cell>
          <cell r="EG207">
            <v>84</v>
          </cell>
          <cell r="EH207">
            <v>8</v>
          </cell>
          <cell r="EI207">
            <v>10</v>
          </cell>
          <cell r="EJ207">
            <v>14</v>
          </cell>
          <cell r="EK207">
            <v>11</v>
          </cell>
          <cell r="EL207">
            <v>17</v>
          </cell>
          <cell r="EM207">
            <v>15</v>
          </cell>
          <cell r="EN207">
            <v>16</v>
          </cell>
          <cell r="EO207">
            <v>91</v>
          </cell>
          <cell r="EP207">
            <v>10</v>
          </cell>
          <cell r="EQ207">
            <v>8</v>
          </cell>
          <cell r="ER207">
            <v>8</v>
          </cell>
          <cell r="ES207">
            <v>15</v>
          </cell>
          <cell r="ET207">
            <v>10</v>
          </cell>
          <cell r="EU207">
            <v>18</v>
          </cell>
          <cell r="EV207">
            <v>11</v>
          </cell>
          <cell r="EW207">
            <v>80</v>
          </cell>
          <cell r="EX207">
            <v>11</v>
          </cell>
          <cell r="EY207">
            <v>10</v>
          </cell>
          <cell r="EZ207">
            <v>10</v>
          </cell>
          <cell r="FA207">
            <v>9</v>
          </cell>
          <cell r="FB207">
            <v>15</v>
          </cell>
          <cell r="FC207">
            <v>9</v>
          </cell>
          <cell r="FD207">
            <v>17</v>
          </cell>
          <cell r="FE207">
            <v>81</v>
          </cell>
          <cell r="FF207">
            <v>11</v>
          </cell>
          <cell r="FG207">
            <v>10</v>
          </cell>
          <cell r="FH207">
            <v>11</v>
          </cell>
          <cell r="FI207">
            <v>11</v>
          </cell>
          <cell r="FJ207">
            <v>10</v>
          </cell>
          <cell r="FK207">
            <v>17</v>
          </cell>
          <cell r="FL207">
            <v>10</v>
          </cell>
          <cell r="FM207">
            <v>80</v>
          </cell>
          <cell r="FN207">
            <v>7</v>
          </cell>
          <cell r="FO207">
            <v>12</v>
          </cell>
          <cell r="FP207">
            <v>10</v>
          </cell>
          <cell r="FQ207">
            <v>12</v>
          </cell>
          <cell r="FR207">
            <v>10</v>
          </cell>
          <cell r="FS207">
            <v>10</v>
          </cell>
          <cell r="FT207">
            <v>17</v>
          </cell>
          <cell r="FU207">
            <v>78</v>
          </cell>
          <cell r="FV207">
            <v>10</v>
          </cell>
          <cell r="FW207">
            <v>6</v>
          </cell>
          <cell r="FX207">
            <v>10</v>
          </cell>
          <cell r="FY207">
            <v>8</v>
          </cell>
          <cell r="FZ207">
            <v>14</v>
          </cell>
          <cell r="GA207">
            <v>9</v>
          </cell>
          <cell r="GB207">
            <v>12</v>
          </cell>
          <cell r="GC207">
            <v>69</v>
          </cell>
          <cell r="GD207">
            <v>17</v>
          </cell>
          <cell r="GE207">
            <v>10</v>
          </cell>
          <cell r="GF207">
            <v>4</v>
          </cell>
          <cell r="GG207">
            <v>9</v>
          </cell>
          <cell r="GH207">
            <v>7</v>
          </cell>
          <cell r="GI207">
            <v>14</v>
          </cell>
          <cell r="GJ207">
            <v>10</v>
          </cell>
          <cell r="GK207">
            <v>71</v>
          </cell>
          <cell r="GL207">
            <v>13</v>
          </cell>
          <cell r="GM207">
            <v>17</v>
          </cell>
          <cell r="GN207">
            <v>10</v>
          </cell>
          <cell r="GO207">
            <v>4</v>
          </cell>
          <cell r="GP207">
            <v>9</v>
          </cell>
          <cell r="GQ207">
            <v>7</v>
          </cell>
          <cell r="GR207">
            <v>14</v>
          </cell>
          <cell r="GS207">
            <v>74</v>
          </cell>
        </row>
        <row r="208">
          <cell r="A208">
            <v>3609</v>
          </cell>
          <cell r="B208" t="str">
            <v>St Mary's Catholic Primary School - a Catholic voluntary academy</v>
          </cell>
          <cell r="D208" t="str">
            <v>Academy</v>
          </cell>
          <cell r="E208">
            <v>210</v>
          </cell>
          <cell r="F208">
            <v>234</v>
          </cell>
          <cell r="G208">
            <v>30</v>
          </cell>
          <cell r="H208" t="str">
            <v>Ryedale 009</v>
          </cell>
          <cell r="I208" t="str">
            <v>North Yorkshire</v>
          </cell>
          <cell r="J208" t="str">
            <v>Middlesbrough</v>
          </cell>
          <cell r="K208">
            <v>0</v>
          </cell>
          <cell r="L208">
            <v>0</v>
          </cell>
          <cell r="M208">
            <v>0</v>
          </cell>
          <cell r="N208">
            <v>0</v>
          </cell>
          <cell r="O208">
            <v>0</v>
          </cell>
          <cell r="P208">
            <v>8152617</v>
          </cell>
          <cell r="Q208" t="str">
            <v>Malton and Norton</v>
          </cell>
          <cell r="R208" t="str">
            <v>Matt George</v>
          </cell>
          <cell r="S208">
            <v>0</v>
          </cell>
          <cell r="T208">
            <v>200</v>
          </cell>
          <cell r="U208">
            <v>0</v>
          </cell>
          <cell r="V208">
            <v>11</v>
          </cell>
          <cell r="W208">
            <v>14</v>
          </cell>
          <cell r="X208">
            <v>14</v>
          </cell>
          <cell r="Y208">
            <v>15</v>
          </cell>
          <cell r="Z208">
            <v>16</v>
          </cell>
          <cell r="AA208">
            <v>14</v>
          </cell>
          <cell r="AB208">
            <v>11</v>
          </cell>
          <cell r="AC208">
            <v>12</v>
          </cell>
          <cell r="AD208">
            <v>11</v>
          </cell>
          <cell r="AE208">
            <v>14</v>
          </cell>
          <cell r="AF208">
            <v>13</v>
          </cell>
          <cell r="AG208">
            <v>14</v>
          </cell>
          <cell r="AH208">
            <v>16</v>
          </cell>
          <cell r="AI208">
            <v>14</v>
          </cell>
          <cell r="AJ208">
            <v>14</v>
          </cell>
          <cell r="AK208">
            <v>13</v>
          </cell>
          <cell r="AL208">
            <v>12</v>
          </cell>
          <cell r="AM208">
            <v>15</v>
          </cell>
          <cell r="AN208">
            <v>14</v>
          </cell>
          <cell r="AO208">
            <v>14</v>
          </cell>
          <cell r="AP208">
            <v>16</v>
          </cell>
          <cell r="AQ208">
            <v>12</v>
          </cell>
          <cell r="AR208">
            <v>15</v>
          </cell>
          <cell r="AS208">
            <v>14</v>
          </cell>
          <cell r="AT208">
            <v>13</v>
          </cell>
          <cell r="AU208">
            <v>14</v>
          </cell>
          <cell r="AV208">
            <v>14</v>
          </cell>
          <cell r="AW208">
            <v>14</v>
          </cell>
          <cell r="AX208">
            <v>96</v>
          </cell>
          <cell r="AY208">
            <v>9</v>
          </cell>
          <cell r="AZ208">
            <v>13</v>
          </cell>
          <cell r="BA208">
            <v>15</v>
          </cell>
          <cell r="BB208">
            <v>15</v>
          </cell>
          <cell r="BC208">
            <v>13</v>
          </cell>
          <cell r="BD208">
            <v>14</v>
          </cell>
          <cell r="BE208">
            <v>15</v>
          </cell>
          <cell r="BF208">
            <v>15</v>
          </cell>
          <cell r="BG208">
            <v>13</v>
          </cell>
          <cell r="BH208">
            <v>13</v>
          </cell>
          <cell r="BI208">
            <v>15</v>
          </cell>
          <cell r="BJ208">
            <v>15</v>
          </cell>
          <cell r="BK208">
            <v>12</v>
          </cell>
          <cell r="BL208">
            <v>14</v>
          </cell>
          <cell r="BM208">
            <v>97</v>
          </cell>
          <cell r="BN208">
            <v>15</v>
          </cell>
          <cell r="BO208">
            <v>15</v>
          </cell>
          <cell r="BP208">
            <v>14</v>
          </cell>
          <cell r="BQ208">
            <v>14</v>
          </cell>
          <cell r="BR208">
            <v>15</v>
          </cell>
          <cell r="BS208">
            <v>15</v>
          </cell>
          <cell r="BT208">
            <v>12</v>
          </cell>
          <cell r="BU208">
            <v>100</v>
          </cell>
          <cell r="BV208">
            <v>15</v>
          </cell>
          <cell r="BW208">
            <v>15</v>
          </cell>
          <cell r="BX208">
            <v>15</v>
          </cell>
          <cell r="BY208">
            <v>15</v>
          </cell>
          <cell r="BZ208">
            <v>16</v>
          </cell>
          <cell r="CA208">
            <v>15</v>
          </cell>
          <cell r="CB208">
            <v>15</v>
          </cell>
          <cell r="CC208">
            <v>106</v>
          </cell>
          <cell r="CD208">
            <v>14</v>
          </cell>
          <cell r="CE208">
            <v>15</v>
          </cell>
          <cell r="CF208">
            <v>15</v>
          </cell>
          <cell r="CG208">
            <v>14</v>
          </cell>
          <cell r="CH208">
            <v>15</v>
          </cell>
          <cell r="CI208">
            <v>16</v>
          </cell>
          <cell r="CJ208">
            <v>15</v>
          </cell>
          <cell r="CK208">
            <v>104</v>
          </cell>
          <cell r="CL208">
            <v>16</v>
          </cell>
          <cell r="CM208">
            <v>14</v>
          </cell>
          <cell r="CN208">
            <v>15</v>
          </cell>
          <cell r="CO208">
            <v>15</v>
          </cell>
          <cell r="CP208">
            <v>15</v>
          </cell>
          <cell r="CQ208">
            <v>13</v>
          </cell>
          <cell r="CR208">
            <v>16</v>
          </cell>
          <cell r="CS208">
            <v>104</v>
          </cell>
          <cell r="CT208">
            <v>27</v>
          </cell>
          <cell r="CU208">
            <v>15</v>
          </cell>
          <cell r="CV208">
            <v>16</v>
          </cell>
          <cell r="CW208">
            <v>15</v>
          </cell>
          <cell r="CX208">
            <v>14</v>
          </cell>
          <cell r="CY208">
            <v>13</v>
          </cell>
          <cell r="CZ208">
            <v>11</v>
          </cell>
          <cell r="DA208">
            <v>111</v>
          </cell>
          <cell r="DB208">
            <v>26</v>
          </cell>
          <cell r="DC208">
            <v>29</v>
          </cell>
          <cell r="DD208">
            <v>15</v>
          </cell>
          <cell r="DE208">
            <v>15</v>
          </cell>
          <cell r="DF208">
            <v>15</v>
          </cell>
          <cell r="DG208">
            <v>15</v>
          </cell>
          <cell r="DH208">
            <v>10</v>
          </cell>
          <cell r="DI208">
            <v>125</v>
          </cell>
          <cell r="DJ208">
            <v>22</v>
          </cell>
          <cell r="DK208">
            <v>27</v>
          </cell>
          <cell r="DL208">
            <v>28</v>
          </cell>
          <cell r="DM208">
            <v>16</v>
          </cell>
          <cell r="DN208">
            <v>14</v>
          </cell>
          <cell r="DO208">
            <v>16</v>
          </cell>
          <cell r="DP208">
            <v>15</v>
          </cell>
          <cell r="DQ208">
            <v>138</v>
          </cell>
          <cell r="DR208">
            <v>25</v>
          </cell>
          <cell r="DS208">
            <v>25</v>
          </cell>
          <cell r="DT208">
            <v>26</v>
          </cell>
          <cell r="DU208">
            <v>27</v>
          </cell>
          <cell r="DV208">
            <v>14</v>
          </cell>
          <cell r="DW208">
            <v>16</v>
          </cell>
          <cell r="DX208">
            <v>18</v>
          </cell>
          <cell r="DY208">
            <v>151</v>
          </cell>
          <cell r="DZ208">
            <v>30</v>
          </cell>
          <cell r="EA208">
            <v>29</v>
          </cell>
          <cell r="EB208">
            <v>26</v>
          </cell>
          <cell r="EC208">
            <v>27</v>
          </cell>
          <cell r="ED208">
            <v>30</v>
          </cell>
          <cell r="EE208">
            <v>17</v>
          </cell>
          <cell r="EF208">
            <v>17</v>
          </cell>
          <cell r="EG208">
            <v>176</v>
          </cell>
          <cell r="EH208">
            <v>30</v>
          </cell>
          <cell r="EI208">
            <v>30</v>
          </cell>
          <cell r="EJ208">
            <v>29</v>
          </cell>
          <cell r="EK208">
            <v>28</v>
          </cell>
          <cell r="EL208">
            <v>29</v>
          </cell>
          <cell r="EM208">
            <v>30</v>
          </cell>
          <cell r="EN208">
            <v>17</v>
          </cell>
          <cell r="EO208">
            <v>193</v>
          </cell>
          <cell r="EP208">
            <v>29</v>
          </cell>
          <cell r="EQ208">
            <v>28</v>
          </cell>
          <cell r="ER208">
            <v>29</v>
          </cell>
          <cell r="ES208">
            <v>31</v>
          </cell>
          <cell r="ET208">
            <v>27</v>
          </cell>
          <cell r="EU208">
            <v>30</v>
          </cell>
          <cell r="EV208">
            <v>32</v>
          </cell>
          <cell r="EW208">
            <v>206</v>
          </cell>
          <cell r="EX208">
            <v>30</v>
          </cell>
          <cell r="EY208">
            <v>31</v>
          </cell>
          <cell r="EZ208">
            <v>31</v>
          </cell>
          <cell r="FA208">
            <v>32</v>
          </cell>
          <cell r="FB208">
            <v>32</v>
          </cell>
          <cell r="FC208">
            <v>30</v>
          </cell>
          <cell r="FD208">
            <v>31</v>
          </cell>
          <cell r="FE208">
            <v>217</v>
          </cell>
          <cell r="FF208">
            <v>30</v>
          </cell>
          <cell r="FG208">
            <v>29</v>
          </cell>
          <cell r="FH208">
            <v>29</v>
          </cell>
          <cell r="FI208">
            <v>29</v>
          </cell>
          <cell r="FJ208">
            <v>31</v>
          </cell>
          <cell r="FK208">
            <v>31</v>
          </cell>
          <cell r="FL208">
            <v>30</v>
          </cell>
          <cell r="FM208">
            <v>209</v>
          </cell>
          <cell r="FN208">
            <v>30</v>
          </cell>
          <cell r="FO208">
            <v>28</v>
          </cell>
          <cell r="FP208">
            <v>28</v>
          </cell>
          <cell r="FQ208">
            <v>30</v>
          </cell>
          <cell r="FR208">
            <v>28</v>
          </cell>
          <cell r="FS208">
            <v>31</v>
          </cell>
          <cell r="FT208">
            <v>30</v>
          </cell>
          <cell r="FU208">
            <v>205</v>
          </cell>
          <cell r="FV208">
            <v>30</v>
          </cell>
          <cell r="FW208">
            <v>30</v>
          </cell>
          <cell r="FX208">
            <v>28</v>
          </cell>
          <cell r="FY208">
            <v>29</v>
          </cell>
          <cell r="FZ208">
            <v>29</v>
          </cell>
          <cell r="GA208">
            <v>25</v>
          </cell>
          <cell r="GB208">
            <v>31</v>
          </cell>
          <cell r="GC208">
            <v>202</v>
          </cell>
          <cell r="GD208">
            <v>30</v>
          </cell>
          <cell r="GE208">
            <v>30</v>
          </cell>
          <cell r="GF208">
            <v>30</v>
          </cell>
          <cell r="GG208">
            <v>29</v>
          </cell>
          <cell r="GH208">
            <v>32</v>
          </cell>
          <cell r="GI208">
            <v>29</v>
          </cell>
          <cell r="GJ208">
            <v>21</v>
          </cell>
          <cell r="GK208">
            <v>201</v>
          </cell>
          <cell r="GL208">
            <v>19</v>
          </cell>
          <cell r="GM208">
            <v>30</v>
          </cell>
          <cell r="GN208">
            <v>30</v>
          </cell>
          <cell r="GO208">
            <v>30</v>
          </cell>
          <cell r="GP208">
            <v>29</v>
          </cell>
          <cell r="GQ208">
            <v>32</v>
          </cell>
          <cell r="GR208">
            <v>29</v>
          </cell>
          <cell r="GS208">
            <v>199</v>
          </cell>
        </row>
        <row r="209">
          <cell r="A209">
            <v>3331</v>
          </cell>
          <cell r="B209" t="str">
            <v>Terrington Church of England Voluntary Aided Primary School</v>
          </cell>
          <cell r="E209">
            <v>63</v>
          </cell>
          <cell r="F209">
            <v>71</v>
          </cell>
          <cell r="G209">
            <v>9</v>
          </cell>
          <cell r="H209" t="str">
            <v>Ryedale 007</v>
          </cell>
          <cell r="I209" t="str">
            <v>North Yorkshire</v>
          </cell>
          <cell r="J209" t="str">
            <v>York</v>
          </cell>
          <cell r="K209">
            <v>47</v>
          </cell>
          <cell r="L209">
            <v>0</v>
          </cell>
          <cell r="M209">
            <v>0</v>
          </cell>
          <cell r="N209">
            <v>47</v>
          </cell>
          <cell r="O209">
            <v>11.75</v>
          </cell>
          <cell r="P209">
            <v>8152618</v>
          </cell>
          <cell r="Q209" t="str">
            <v>Malton outer west</v>
          </cell>
          <cell r="R209" t="str">
            <v>Matt George</v>
          </cell>
          <cell r="S209">
            <v>16</v>
          </cell>
          <cell r="T209">
            <v>7</v>
          </cell>
          <cell r="U209">
            <v>45</v>
          </cell>
          <cell r="V209">
            <v>5</v>
          </cell>
          <cell r="W209">
            <v>4</v>
          </cell>
          <cell r="X209">
            <v>1</v>
          </cell>
          <cell r="Y209">
            <v>5</v>
          </cell>
          <cell r="Z209">
            <v>6</v>
          </cell>
          <cell r="AA209">
            <v>5</v>
          </cell>
          <cell r="AB209">
            <v>7</v>
          </cell>
          <cell r="AC209">
            <v>7</v>
          </cell>
          <cell r="AD209">
            <v>5</v>
          </cell>
          <cell r="AE209">
            <v>4</v>
          </cell>
          <cell r="AF209">
            <v>2</v>
          </cell>
          <cell r="AG209">
            <v>9</v>
          </cell>
          <cell r="AH209">
            <v>6</v>
          </cell>
          <cell r="AI209">
            <v>6</v>
          </cell>
          <cell r="AJ209">
            <v>3</v>
          </cell>
          <cell r="AK209">
            <v>8</v>
          </cell>
          <cell r="AL209">
            <v>7</v>
          </cell>
          <cell r="AM209">
            <v>3</v>
          </cell>
          <cell r="AN209">
            <v>5</v>
          </cell>
          <cell r="AO209">
            <v>9</v>
          </cell>
          <cell r="AP209">
            <v>6</v>
          </cell>
          <cell r="AQ209">
            <v>9</v>
          </cell>
          <cell r="AR209">
            <v>3</v>
          </cell>
          <cell r="AS209">
            <v>8</v>
          </cell>
          <cell r="AT209">
            <v>7</v>
          </cell>
          <cell r="AU209">
            <v>3</v>
          </cell>
          <cell r="AV209">
            <v>7</v>
          </cell>
          <cell r="AW209">
            <v>9</v>
          </cell>
          <cell r="AX209">
            <v>46</v>
          </cell>
          <cell r="AY209">
            <v>9</v>
          </cell>
          <cell r="AZ209">
            <v>9</v>
          </cell>
          <cell r="BA209">
            <v>3</v>
          </cell>
          <cell r="BB209">
            <v>7</v>
          </cell>
          <cell r="BC209">
            <v>5</v>
          </cell>
          <cell r="BD209">
            <v>1</v>
          </cell>
          <cell r="BE209">
            <v>6</v>
          </cell>
          <cell r="BF209">
            <v>5</v>
          </cell>
          <cell r="BG209">
            <v>9</v>
          </cell>
          <cell r="BH209">
            <v>9</v>
          </cell>
          <cell r="BI209">
            <v>3</v>
          </cell>
          <cell r="BJ209">
            <v>6</v>
          </cell>
          <cell r="BK209">
            <v>6</v>
          </cell>
          <cell r="BL209">
            <v>2</v>
          </cell>
          <cell r="BM209">
            <v>40</v>
          </cell>
          <cell r="BN209">
            <v>10</v>
          </cell>
          <cell r="BO209">
            <v>4</v>
          </cell>
          <cell r="BP209">
            <v>10</v>
          </cell>
          <cell r="BQ209">
            <v>8</v>
          </cell>
          <cell r="BR209">
            <v>3</v>
          </cell>
          <cell r="BS209">
            <v>4</v>
          </cell>
          <cell r="BT209">
            <v>3</v>
          </cell>
          <cell r="BU209">
            <v>42</v>
          </cell>
          <cell r="BV209">
            <v>12</v>
          </cell>
          <cell r="BW209">
            <v>8</v>
          </cell>
          <cell r="BX209">
            <v>4</v>
          </cell>
          <cell r="BY209">
            <v>11</v>
          </cell>
          <cell r="BZ209">
            <v>5</v>
          </cell>
          <cell r="CA209">
            <v>2</v>
          </cell>
          <cell r="CB209">
            <v>3</v>
          </cell>
          <cell r="CC209">
            <v>45</v>
          </cell>
          <cell r="CD209">
            <v>2</v>
          </cell>
          <cell r="CE209">
            <v>12</v>
          </cell>
          <cell r="CF209">
            <v>7</v>
          </cell>
          <cell r="CG209">
            <v>5</v>
          </cell>
          <cell r="CH209">
            <v>9</v>
          </cell>
          <cell r="CI209">
            <v>7</v>
          </cell>
          <cell r="CJ209">
            <v>2</v>
          </cell>
          <cell r="CK209">
            <v>44</v>
          </cell>
          <cell r="CL209">
            <v>8</v>
          </cell>
          <cell r="CM209">
            <v>2</v>
          </cell>
          <cell r="CN209">
            <v>13</v>
          </cell>
          <cell r="CO209">
            <v>7</v>
          </cell>
          <cell r="CP209">
            <v>3</v>
          </cell>
          <cell r="CQ209">
            <v>8</v>
          </cell>
          <cell r="CR209">
            <v>6</v>
          </cell>
          <cell r="CS209">
            <v>47</v>
          </cell>
          <cell r="CT209">
            <v>8</v>
          </cell>
          <cell r="CU209">
            <v>8</v>
          </cell>
          <cell r="CV209">
            <v>2</v>
          </cell>
          <cell r="CW209">
            <v>12</v>
          </cell>
          <cell r="CX209">
            <v>3</v>
          </cell>
          <cell r="CY209">
            <v>3</v>
          </cell>
          <cell r="CZ209">
            <v>8</v>
          </cell>
          <cell r="DA209">
            <v>44</v>
          </cell>
          <cell r="DB209">
            <v>9</v>
          </cell>
          <cell r="DC209">
            <v>7</v>
          </cell>
          <cell r="DD209">
            <v>6</v>
          </cell>
          <cell r="DE209">
            <v>2</v>
          </cell>
          <cell r="DF209">
            <v>13</v>
          </cell>
          <cell r="DG209">
            <v>6</v>
          </cell>
          <cell r="DH209">
            <v>4</v>
          </cell>
          <cell r="DI209">
            <v>47</v>
          </cell>
          <cell r="DJ209">
            <v>1</v>
          </cell>
          <cell r="DK209">
            <v>8</v>
          </cell>
          <cell r="DL209">
            <v>8</v>
          </cell>
          <cell r="DM209">
            <v>7</v>
          </cell>
          <cell r="DN209">
            <v>2</v>
          </cell>
          <cell r="DO209">
            <v>13</v>
          </cell>
          <cell r="DP209">
            <v>7</v>
          </cell>
          <cell r="DQ209">
            <v>46</v>
          </cell>
          <cell r="DR209">
            <v>2</v>
          </cell>
          <cell r="DS209">
            <v>1</v>
          </cell>
          <cell r="DT209">
            <v>9</v>
          </cell>
          <cell r="DU209">
            <v>8</v>
          </cell>
          <cell r="DV209">
            <v>7</v>
          </cell>
          <cell r="DW209">
            <v>3</v>
          </cell>
          <cell r="DX209">
            <v>9</v>
          </cell>
          <cell r="DY209">
            <v>39</v>
          </cell>
          <cell r="DZ209">
            <v>4</v>
          </cell>
          <cell r="EA209">
            <v>4</v>
          </cell>
          <cell r="EB209">
            <v>2</v>
          </cell>
          <cell r="EC209">
            <v>9</v>
          </cell>
          <cell r="ED209">
            <v>6</v>
          </cell>
          <cell r="EE209">
            <v>8</v>
          </cell>
          <cell r="EF209">
            <v>3</v>
          </cell>
          <cell r="EG209">
            <v>36</v>
          </cell>
          <cell r="EH209">
            <v>9</v>
          </cell>
          <cell r="EI209">
            <v>5</v>
          </cell>
          <cell r="EJ209">
            <v>5</v>
          </cell>
          <cell r="EK209">
            <v>3</v>
          </cell>
          <cell r="EL209">
            <v>9</v>
          </cell>
          <cell r="EM209">
            <v>6</v>
          </cell>
          <cell r="EN209">
            <v>8</v>
          </cell>
          <cell r="EO209">
            <v>45</v>
          </cell>
          <cell r="EP209">
            <v>0</v>
          </cell>
          <cell r="EQ209">
            <v>9</v>
          </cell>
          <cell r="ER209">
            <v>4</v>
          </cell>
          <cell r="ES209">
            <v>4</v>
          </cell>
          <cell r="ET209">
            <v>1</v>
          </cell>
          <cell r="EU209">
            <v>7</v>
          </cell>
          <cell r="EV209">
            <v>6</v>
          </cell>
          <cell r="EW209">
            <v>31</v>
          </cell>
          <cell r="EX209">
            <v>4</v>
          </cell>
          <cell r="EY209">
            <v>1</v>
          </cell>
          <cell r="EZ209">
            <v>9</v>
          </cell>
          <cell r="FA209">
            <v>3</v>
          </cell>
          <cell r="FB209">
            <v>3</v>
          </cell>
          <cell r="FC209">
            <v>0</v>
          </cell>
          <cell r="FD209">
            <v>7</v>
          </cell>
          <cell r="FE209">
            <v>27</v>
          </cell>
          <cell r="FF209">
            <v>6</v>
          </cell>
          <cell r="FG209">
            <v>4</v>
          </cell>
          <cell r="FH209">
            <v>1</v>
          </cell>
          <cell r="FI209">
            <v>7</v>
          </cell>
          <cell r="FJ209">
            <v>3</v>
          </cell>
          <cell r="FK209">
            <v>3</v>
          </cell>
          <cell r="FL209">
            <v>0</v>
          </cell>
          <cell r="FM209">
            <v>24</v>
          </cell>
          <cell r="FN209">
            <v>4</v>
          </cell>
          <cell r="FO209">
            <v>6</v>
          </cell>
          <cell r="FP209">
            <v>3</v>
          </cell>
          <cell r="FQ209">
            <v>1</v>
          </cell>
          <cell r="FR209">
            <v>6</v>
          </cell>
          <cell r="FS209">
            <v>3</v>
          </cell>
          <cell r="FT209">
            <v>3</v>
          </cell>
          <cell r="FU209">
            <v>26</v>
          </cell>
          <cell r="FV209">
            <v>1</v>
          </cell>
          <cell r="FW209">
            <v>3</v>
          </cell>
          <cell r="FX209">
            <v>6</v>
          </cell>
          <cell r="FY209">
            <v>2</v>
          </cell>
          <cell r="FZ209">
            <v>1</v>
          </cell>
          <cell r="GA209">
            <v>6</v>
          </cell>
          <cell r="GB209">
            <v>2</v>
          </cell>
          <cell r="GC209">
            <v>21</v>
          </cell>
          <cell r="GD209">
            <v>8</v>
          </cell>
          <cell r="GE209">
            <v>1</v>
          </cell>
          <cell r="GF209">
            <v>3</v>
          </cell>
          <cell r="GG209">
            <v>4</v>
          </cell>
          <cell r="GH209">
            <v>2</v>
          </cell>
          <cell r="GI209">
            <v>0</v>
          </cell>
          <cell r="GJ209">
            <v>5</v>
          </cell>
          <cell r="GK209">
            <v>23</v>
          </cell>
          <cell r="GL209">
            <v>4</v>
          </cell>
          <cell r="GM209">
            <v>8</v>
          </cell>
          <cell r="GN209">
            <v>1</v>
          </cell>
          <cell r="GO209">
            <v>3</v>
          </cell>
          <cell r="GP209">
            <v>4</v>
          </cell>
          <cell r="GQ209">
            <v>2</v>
          </cell>
          <cell r="GR209">
            <v>0</v>
          </cell>
          <cell r="GS209">
            <v>22</v>
          </cell>
        </row>
        <row r="210">
          <cell r="A210">
            <v>2019</v>
          </cell>
          <cell r="B210" t="str">
            <v>Thornton Dale CofE Primary School</v>
          </cell>
          <cell r="C210">
            <v>3117</v>
          </cell>
          <cell r="D210" t="str">
            <v>Academy</v>
          </cell>
          <cell r="E210">
            <v>182</v>
          </cell>
          <cell r="F210">
            <v>187</v>
          </cell>
          <cell r="G210">
            <v>26</v>
          </cell>
          <cell r="H210" t="str">
            <v>Ryedale 002</v>
          </cell>
          <cell r="I210" t="str">
            <v>North Yorkshire</v>
          </cell>
          <cell r="J210" t="str">
            <v>N/A</v>
          </cell>
          <cell r="K210">
            <v>28</v>
          </cell>
          <cell r="L210">
            <v>0</v>
          </cell>
          <cell r="M210">
            <v>0</v>
          </cell>
          <cell r="N210">
            <v>28</v>
          </cell>
          <cell r="O210">
            <v>7</v>
          </cell>
          <cell r="P210">
            <v>8152625</v>
          </cell>
          <cell r="Q210" t="str">
            <v>Pickering and Thornton Dale</v>
          </cell>
          <cell r="R210" t="str">
            <v>Matt George</v>
          </cell>
          <cell r="S210">
            <v>95</v>
          </cell>
          <cell r="T210">
            <v>53</v>
          </cell>
          <cell r="U210">
            <v>125</v>
          </cell>
          <cell r="V210">
            <v>28</v>
          </cell>
          <cell r="W210">
            <v>22</v>
          </cell>
          <cell r="X210">
            <v>26</v>
          </cell>
          <cell r="Y210">
            <v>28</v>
          </cell>
          <cell r="Z210">
            <v>35</v>
          </cell>
          <cell r="AA210">
            <v>26</v>
          </cell>
          <cell r="AB210">
            <v>32</v>
          </cell>
          <cell r="AC210">
            <v>20</v>
          </cell>
          <cell r="AD210">
            <v>27</v>
          </cell>
          <cell r="AE210">
            <v>20</v>
          </cell>
          <cell r="AF210">
            <v>25</v>
          </cell>
          <cell r="AG210">
            <v>24</v>
          </cell>
          <cell r="AH210">
            <v>33</v>
          </cell>
          <cell r="AI210">
            <v>25</v>
          </cell>
          <cell r="AJ210">
            <v>17</v>
          </cell>
          <cell r="AK210">
            <v>21</v>
          </cell>
          <cell r="AL210">
            <v>26</v>
          </cell>
          <cell r="AM210">
            <v>20</v>
          </cell>
          <cell r="AN210">
            <v>23</v>
          </cell>
          <cell r="AO210">
            <v>24</v>
          </cell>
          <cell r="AP210">
            <v>33</v>
          </cell>
          <cell r="AQ210">
            <v>21</v>
          </cell>
          <cell r="AR210">
            <v>17</v>
          </cell>
          <cell r="AS210">
            <v>20</v>
          </cell>
          <cell r="AT210">
            <v>25</v>
          </cell>
          <cell r="AU210">
            <v>19</v>
          </cell>
          <cell r="AV210">
            <v>24</v>
          </cell>
          <cell r="AW210">
            <v>24</v>
          </cell>
          <cell r="AX210">
            <v>150</v>
          </cell>
          <cell r="AY210">
            <v>17</v>
          </cell>
          <cell r="AZ210">
            <v>21</v>
          </cell>
          <cell r="BA210">
            <v>16</v>
          </cell>
          <cell r="BB210">
            <v>20</v>
          </cell>
          <cell r="BC210">
            <v>22</v>
          </cell>
          <cell r="BD210">
            <v>19</v>
          </cell>
          <cell r="BE210">
            <v>25</v>
          </cell>
          <cell r="BF210">
            <v>27</v>
          </cell>
          <cell r="BG210">
            <v>15</v>
          </cell>
          <cell r="BH210">
            <v>22</v>
          </cell>
          <cell r="BI210">
            <v>18</v>
          </cell>
          <cell r="BJ210">
            <v>20</v>
          </cell>
          <cell r="BK210">
            <v>20</v>
          </cell>
          <cell r="BL210">
            <v>20</v>
          </cell>
          <cell r="BM210">
            <v>142</v>
          </cell>
          <cell r="BN210">
            <v>21</v>
          </cell>
          <cell r="BO210">
            <v>26</v>
          </cell>
          <cell r="BP210">
            <v>15</v>
          </cell>
          <cell r="BQ210">
            <v>21</v>
          </cell>
          <cell r="BR210">
            <v>18</v>
          </cell>
          <cell r="BS210">
            <v>21</v>
          </cell>
          <cell r="BT210">
            <v>20</v>
          </cell>
          <cell r="BU210">
            <v>142</v>
          </cell>
          <cell r="BV210">
            <v>18</v>
          </cell>
          <cell r="BW210">
            <v>20</v>
          </cell>
          <cell r="BX210">
            <v>22</v>
          </cell>
          <cell r="BY210">
            <v>14</v>
          </cell>
          <cell r="BZ210">
            <v>18</v>
          </cell>
          <cell r="CA210">
            <v>16</v>
          </cell>
          <cell r="CB210">
            <v>21</v>
          </cell>
          <cell r="CC210">
            <v>129</v>
          </cell>
          <cell r="CD210">
            <v>15</v>
          </cell>
          <cell r="CE210">
            <v>20</v>
          </cell>
          <cell r="CF210">
            <v>20</v>
          </cell>
          <cell r="CG210">
            <v>25</v>
          </cell>
          <cell r="CH210">
            <v>14</v>
          </cell>
          <cell r="CI210">
            <v>19</v>
          </cell>
          <cell r="CJ210">
            <v>16</v>
          </cell>
          <cell r="CK210">
            <v>129</v>
          </cell>
          <cell r="CL210">
            <v>18</v>
          </cell>
          <cell r="CM210">
            <v>16</v>
          </cell>
          <cell r="CN210">
            <v>26</v>
          </cell>
          <cell r="CO210">
            <v>21</v>
          </cell>
          <cell r="CP210">
            <v>27</v>
          </cell>
          <cell r="CQ210">
            <v>18</v>
          </cell>
          <cell r="CR210">
            <v>20</v>
          </cell>
          <cell r="CS210">
            <v>146</v>
          </cell>
          <cell r="CT210">
            <v>19</v>
          </cell>
          <cell r="CU210">
            <v>18</v>
          </cell>
          <cell r="CV210">
            <v>16</v>
          </cell>
          <cell r="CW210">
            <v>27</v>
          </cell>
          <cell r="CX210">
            <v>21</v>
          </cell>
          <cell r="CY210">
            <v>28</v>
          </cell>
          <cell r="CZ210">
            <v>18</v>
          </cell>
          <cell r="DA210">
            <v>147</v>
          </cell>
          <cell r="DB210">
            <v>21</v>
          </cell>
          <cell r="DC210">
            <v>19</v>
          </cell>
          <cell r="DD210">
            <v>17</v>
          </cell>
          <cell r="DE210">
            <v>16</v>
          </cell>
          <cell r="DF210">
            <v>24</v>
          </cell>
          <cell r="DG210">
            <v>21</v>
          </cell>
          <cell r="DH210">
            <v>28</v>
          </cell>
          <cell r="DI210">
            <v>146</v>
          </cell>
          <cell r="DJ210">
            <v>24</v>
          </cell>
          <cell r="DK210">
            <v>22</v>
          </cell>
          <cell r="DL210">
            <v>18</v>
          </cell>
          <cell r="DM210">
            <v>18</v>
          </cell>
          <cell r="DN210">
            <v>15</v>
          </cell>
          <cell r="DO210">
            <v>24</v>
          </cell>
          <cell r="DP210">
            <v>19</v>
          </cell>
          <cell r="DQ210">
            <v>140</v>
          </cell>
          <cell r="DR210">
            <v>28</v>
          </cell>
          <cell r="DS210">
            <v>24</v>
          </cell>
          <cell r="DT210">
            <v>20</v>
          </cell>
          <cell r="DU210">
            <v>18</v>
          </cell>
          <cell r="DV210">
            <v>20</v>
          </cell>
          <cell r="DW210">
            <v>22</v>
          </cell>
          <cell r="DX210">
            <v>23</v>
          </cell>
          <cell r="DY210">
            <v>155</v>
          </cell>
          <cell r="DZ210">
            <v>22</v>
          </cell>
          <cell r="EA210">
            <v>26</v>
          </cell>
          <cell r="EB210">
            <v>23</v>
          </cell>
          <cell r="EC210">
            <v>19</v>
          </cell>
          <cell r="ED210">
            <v>18</v>
          </cell>
          <cell r="EE210">
            <v>17</v>
          </cell>
          <cell r="EF210">
            <v>22</v>
          </cell>
          <cell r="EG210">
            <v>147</v>
          </cell>
          <cell r="EH210">
            <v>23</v>
          </cell>
          <cell r="EI210">
            <v>22</v>
          </cell>
          <cell r="EJ210">
            <v>26</v>
          </cell>
          <cell r="EK210">
            <v>23</v>
          </cell>
          <cell r="EL210">
            <v>20</v>
          </cell>
          <cell r="EM210">
            <v>17</v>
          </cell>
          <cell r="EN210">
            <v>16</v>
          </cell>
          <cell r="EO210">
            <v>147</v>
          </cell>
          <cell r="EP210">
            <v>12</v>
          </cell>
          <cell r="EQ210">
            <v>24</v>
          </cell>
          <cell r="ER210">
            <v>20</v>
          </cell>
          <cell r="ES210">
            <v>25</v>
          </cell>
          <cell r="ET210">
            <v>21</v>
          </cell>
          <cell r="EU210">
            <v>18</v>
          </cell>
          <cell r="EV210">
            <v>18</v>
          </cell>
          <cell r="EW210">
            <v>138</v>
          </cell>
          <cell r="EX210">
            <v>13</v>
          </cell>
          <cell r="EY210">
            <v>15</v>
          </cell>
          <cell r="EZ210">
            <v>24</v>
          </cell>
          <cell r="FA210">
            <v>18</v>
          </cell>
          <cell r="FB210">
            <v>25</v>
          </cell>
          <cell r="FC210">
            <v>22</v>
          </cell>
          <cell r="FD210">
            <v>18</v>
          </cell>
          <cell r="FE210">
            <v>135</v>
          </cell>
          <cell r="FF210">
            <v>15</v>
          </cell>
          <cell r="FG210">
            <v>16</v>
          </cell>
          <cell r="FH210">
            <v>18</v>
          </cell>
          <cell r="FI210">
            <v>21</v>
          </cell>
          <cell r="FJ210">
            <v>17</v>
          </cell>
          <cell r="FK210">
            <v>27</v>
          </cell>
          <cell r="FL210">
            <v>25</v>
          </cell>
          <cell r="FM210">
            <v>139</v>
          </cell>
          <cell r="FN210">
            <v>29</v>
          </cell>
          <cell r="FO210">
            <v>16</v>
          </cell>
          <cell r="FP210">
            <v>15</v>
          </cell>
          <cell r="FQ210">
            <v>20</v>
          </cell>
          <cell r="FR210">
            <v>24</v>
          </cell>
          <cell r="FS210">
            <v>16</v>
          </cell>
          <cell r="FT210">
            <v>27</v>
          </cell>
          <cell r="FU210">
            <v>147</v>
          </cell>
          <cell r="FV210">
            <v>20</v>
          </cell>
          <cell r="FW210">
            <v>28</v>
          </cell>
          <cell r="FX210">
            <v>16</v>
          </cell>
          <cell r="FY210">
            <v>13</v>
          </cell>
          <cell r="FZ210">
            <v>19</v>
          </cell>
          <cell r="GA210">
            <v>26</v>
          </cell>
          <cell r="GB210">
            <v>16</v>
          </cell>
          <cell r="GC210">
            <v>138</v>
          </cell>
          <cell r="GD210">
            <v>20</v>
          </cell>
          <cell r="GE210">
            <v>22</v>
          </cell>
          <cell r="GF210">
            <v>27</v>
          </cell>
          <cell r="GG210">
            <v>20</v>
          </cell>
          <cell r="GH210">
            <v>12</v>
          </cell>
          <cell r="GI210">
            <v>18</v>
          </cell>
          <cell r="GJ210">
            <v>27</v>
          </cell>
          <cell r="GK210">
            <v>146</v>
          </cell>
          <cell r="GL210">
            <v>22</v>
          </cell>
          <cell r="GM210">
            <v>20</v>
          </cell>
          <cell r="GN210">
            <v>22</v>
          </cell>
          <cell r="GO210">
            <v>27</v>
          </cell>
          <cell r="GP210">
            <v>20</v>
          </cell>
          <cell r="GQ210">
            <v>12</v>
          </cell>
          <cell r="GR210">
            <v>18</v>
          </cell>
          <cell r="GS210">
            <v>141</v>
          </cell>
        </row>
        <row r="211">
          <cell r="A211">
            <v>3122</v>
          </cell>
          <cell r="B211" t="str">
            <v>Warthill Church of England Voluntary Controlled Primary School</v>
          </cell>
          <cell r="E211">
            <v>52</v>
          </cell>
          <cell r="F211">
            <v>64</v>
          </cell>
          <cell r="G211">
            <v>7</v>
          </cell>
          <cell r="H211" t="str">
            <v>Ryedale 007</v>
          </cell>
          <cell r="I211" t="str">
            <v>North Yorkshire</v>
          </cell>
          <cell r="J211" t="str">
            <v>York</v>
          </cell>
          <cell r="K211">
            <v>0</v>
          </cell>
          <cell r="L211">
            <v>0</v>
          </cell>
          <cell r="M211">
            <v>0</v>
          </cell>
          <cell r="N211">
            <v>0</v>
          </cell>
          <cell r="O211">
            <v>0</v>
          </cell>
          <cell r="P211">
            <v>8152618</v>
          </cell>
          <cell r="Q211" t="str">
            <v>Sand Hutton and Warthill</v>
          </cell>
          <cell r="R211" t="str">
            <v>Matt George</v>
          </cell>
          <cell r="S211">
            <v>13</v>
          </cell>
          <cell r="T211">
            <v>18</v>
          </cell>
          <cell r="U211">
            <v>14</v>
          </cell>
          <cell r="V211">
            <v>3</v>
          </cell>
          <cell r="W211">
            <v>4</v>
          </cell>
          <cell r="X211">
            <v>5</v>
          </cell>
          <cell r="Y211">
            <v>1</v>
          </cell>
          <cell r="Z211">
            <v>4</v>
          </cell>
          <cell r="AA211">
            <v>3</v>
          </cell>
          <cell r="AB211">
            <v>5</v>
          </cell>
          <cell r="AC211">
            <v>4</v>
          </cell>
          <cell r="AD211">
            <v>2</v>
          </cell>
          <cell r="AE211">
            <v>5</v>
          </cell>
          <cell r="AF211">
            <v>5</v>
          </cell>
          <cell r="AG211">
            <v>1</v>
          </cell>
          <cell r="AH211">
            <v>4</v>
          </cell>
          <cell r="AI211">
            <v>3</v>
          </cell>
          <cell r="AJ211">
            <v>2</v>
          </cell>
          <cell r="AK211">
            <v>6</v>
          </cell>
          <cell r="AL211">
            <v>3</v>
          </cell>
          <cell r="AM211">
            <v>4</v>
          </cell>
          <cell r="AN211">
            <v>6</v>
          </cell>
          <cell r="AO211">
            <v>2</v>
          </cell>
          <cell r="AP211">
            <v>5</v>
          </cell>
          <cell r="AQ211">
            <v>6</v>
          </cell>
          <cell r="AR211">
            <v>2</v>
          </cell>
          <cell r="AS211">
            <v>6</v>
          </cell>
          <cell r="AT211">
            <v>3</v>
          </cell>
          <cell r="AU211">
            <v>4</v>
          </cell>
          <cell r="AV211">
            <v>5</v>
          </cell>
          <cell r="AW211">
            <v>2</v>
          </cell>
          <cell r="AX211">
            <v>28</v>
          </cell>
          <cell r="AY211">
            <v>6</v>
          </cell>
          <cell r="AZ211">
            <v>6</v>
          </cell>
          <cell r="BA211">
            <v>2</v>
          </cell>
          <cell r="BB211">
            <v>7</v>
          </cell>
          <cell r="BC211">
            <v>3</v>
          </cell>
          <cell r="BD211">
            <v>5</v>
          </cell>
          <cell r="BE211">
            <v>6</v>
          </cell>
          <cell r="BF211">
            <v>6</v>
          </cell>
          <cell r="BG211">
            <v>7</v>
          </cell>
          <cell r="BH211">
            <v>6</v>
          </cell>
          <cell r="BI211">
            <v>2</v>
          </cell>
          <cell r="BJ211">
            <v>7</v>
          </cell>
          <cell r="BK211">
            <v>3</v>
          </cell>
          <cell r="BL211">
            <v>5</v>
          </cell>
          <cell r="BM211">
            <v>36</v>
          </cell>
          <cell r="BN211">
            <v>8</v>
          </cell>
          <cell r="BO211">
            <v>6</v>
          </cell>
          <cell r="BP211">
            <v>7</v>
          </cell>
          <cell r="BQ211">
            <v>7</v>
          </cell>
          <cell r="BR211">
            <v>2</v>
          </cell>
          <cell r="BS211">
            <v>6</v>
          </cell>
          <cell r="BT211">
            <v>4</v>
          </cell>
          <cell r="BU211">
            <v>40</v>
          </cell>
          <cell r="BV211">
            <v>5</v>
          </cell>
          <cell r="BW211">
            <v>8</v>
          </cell>
          <cell r="BX211">
            <v>6</v>
          </cell>
          <cell r="BY211">
            <v>6</v>
          </cell>
          <cell r="BZ211">
            <v>6</v>
          </cell>
          <cell r="CA211">
            <v>2</v>
          </cell>
          <cell r="CB211">
            <v>5</v>
          </cell>
          <cell r="CC211">
            <v>38</v>
          </cell>
          <cell r="CD211">
            <v>3</v>
          </cell>
          <cell r="CE211">
            <v>5</v>
          </cell>
          <cell r="CF211">
            <v>7</v>
          </cell>
          <cell r="CG211">
            <v>6</v>
          </cell>
          <cell r="CH211">
            <v>5</v>
          </cell>
          <cell r="CI211">
            <v>5</v>
          </cell>
          <cell r="CJ211">
            <v>2</v>
          </cell>
          <cell r="CK211">
            <v>33</v>
          </cell>
          <cell r="CL211">
            <v>6</v>
          </cell>
          <cell r="CM211">
            <v>5</v>
          </cell>
          <cell r="CN211">
            <v>6</v>
          </cell>
          <cell r="CO211">
            <v>5</v>
          </cell>
          <cell r="CP211">
            <v>7</v>
          </cell>
          <cell r="CQ211">
            <v>6</v>
          </cell>
          <cell r="CR211">
            <v>4</v>
          </cell>
          <cell r="CS211">
            <v>39</v>
          </cell>
          <cell r="CT211">
            <v>4</v>
          </cell>
          <cell r="CU211">
            <v>6</v>
          </cell>
          <cell r="CV211">
            <v>5</v>
          </cell>
          <cell r="CW211">
            <v>7</v>
          </cell>
          <cell r="CX211">
            <v>5</v>
          </cell>
          <cell r="CY211">
            <v>7</v>
          </cell>
          <cell r="CZ211">
            <v>7</v>
          </cell>
          <cell r="DA211">
            <v>41</v>
          </cell>
          <cell r="DB211">
            <v>4</v>
          </cell>
          <cell r="DC211">
            <v>4</v>
          </cell>
          <cell r="DD211">
            <v>8</v>
          </cell>
          <cell r="DE211">
            <v>5</v>
          </cell>
          <cell r="DF211">
            <v>7</v>
          </cell>
          <cell r="DG211">
            <v>5</v>
          </cell>
          <cell r="DH211">
            <v>5</v>
          </cell>
          <cell r="DI211">
            <v>38</v>
          </cell>
          <cell r="DJ211">
            <v>7</v>
          </cell>
          <cell r="DK211">
            <v>4</v>
          </cell>
          <cell r="DL211">
            <v>3</v>
          </cell>
          <cell r="DM211">
            <v>8</v>
          </cell>
          <cell r="DN211">
            <v>4</v>
          </cell>
          <cell r="DO211">
            <v>7</v>
          </cell>
          <cell r="DP211">
            <v>4</v>
          </cell>
          <cell r="DQ211">
            <v>37</v>
          </cell>
          <cell r="DR211">
            <v>9</v>
          </cell>
          <cell r="DS211">
            <v>7</v>
          </cell>
          <cell r="DT211">
            <v>6</v>
          </cell>
          <cell r="DU211">
            <v>3</v>
          </cell>
          <cell r="DV211">
            <v>9</v>
          </cell>
          <cell r="DW211">
            <v>4</v>
          </cell>
          <cell r="DX211">
            <v>6</v>
          </cell>
          <cell r="DY211">
            <v>44</v>
          </cell>
          <cell r="DZ211">
            <v>5</v>
          </cell>
          <cell r="EA211">
            <v>9</v>
          </cell>
          <cell r="EB211">
            <v>6</v>
          </cell>
          <cell r="EC211">
            <v>6</v>
          </cell>
          <cell r="ED211">
            <v>3</v>
          </cell>
          <cell r="EE211">
            <v>9</v>
          </cell>
          <cell r="EF211">
            <v>5</v>
          </cell>
          <cell r="EG211">
            <v>43</v>
          </cell>
          <cell r="EH211">
            <v>10</v>
          </cell>
          <cell r="EI211">
            <v>5</v>
          </cell>
          <cell r="EJ211">
            <v>9</v>
          </cell>
          <cell r="EK211">
            <v>6</v>
          </cell>
          <cell r="EL211">
            <v>6</v>
          </cell>
          <cell r="EM211">
            <v>3</v>
          </cell>
          <cell r="EN211">
            <v>8</v>
          </cell>
          <cell r="EO211">
            <v>47</v>
          </cell>
          <cell r="EP211">
            <v>5</v>
          </cell>
          <cell r="EQ211">
            <v>7</v>
          </cell>
          <cell r="ER211">
            <v>4</v>
          </cell>
          <cell r="ES211">
            <v>9</v>
          </cell>
          <cell r="ET211">
            <v>6</v>
          </cell>
          <cell r="EU211">
            <v>5</v>
          </cell>
          <cell r="EV211">
            <v>3</v>
          </cell>
          <cell r="EW211">
            <v>39</v>
          </cell>
          <cell r="EX211">
            <v>5</v>
          </cell>
          <cell r="EY211">
            <v>4</v>
          </cell>
          <cell r="EZ211">
            <v>7</v>
          </cell>
          <cell r="FA211">
            <v>4</v>
          </cell>
          <cell r="FB211">
            <v>8</v>
          </cell>
          <cell r="FC211">
            <v>6</v>
          </cell>
          <cell r="FD211">
            <v>6</v>
          </cell>
          <cell r="FE211">
            <v>40</v>
          </cell>
          <cell r="FF211">
            <v>3</v>
          </cell>
          <cell r="FG211">
            <v>4</v>
          </cell>
          <cell r="FH211">
            <v>6</v>
          </cell>
          <cell r="FI211">
            <v>7</v>
          </cell>
          <cell r="FJ211">
            <v>4</v>
          </cell>
          <cell r="FK211">
            <v>8</v>
          </cell>
          <cell r="FL211">
            <v>6</v>
          </cell>
          <cell r="FM211">
            <v>38</v>
          </cell>
          <cell r="FN211">
            <v>4</v>
          </cell>
          <cell r="FO211">
            <v>3</v>
          </cell>
          <cell r="FP211">
            <v>4</v>
          </cell>
          <cell r="FQ211">
            <v>8</v>
          </cell>
          <cell r="FR211">
            <v>6</v>
          </cell>
          <cell r="FS211">
            <v>4</v>
          </cell>
          <cell r="FT211">
            <v>8</v>
          </cell>
          <cell r="FU211">
            <v>37</v>
          </cell>
          <cell r="FV211">
            <v>3</v>
          </cell>
          <cell r="FW211">
            <v>3</v>
          </cell>
          <cell r="FX211">
            <v>4</v>
          </cell>
          <cell r="FY211">
            <v>4</v>
          </cell>
          <cell r="FZ211">
            <v>8</v>
          </cell>
          <cell r="GA211">
            <v>7</v>
          </cell>
          <cell r="GB211">
            <v>4</v>
          </cell>
          <cell r="GC211">
            <v>33</v>
          </cell>
          <cell r="GD211">
            <v>2</v>
          </cell>
          <cell r="GE211">
            <v>2</v>
          </cell>
          <cell r="GF211">
            <v>5</v>
          </cell>
          <cell r="GG211">
            <v>3</v>
          </cell>
          <cell r="GH211">
            <v>4</v>
          </cell>
          <cell r="GI211">
            <v>10</v>
          </cell>
          <cell r="GJ211">
            <v>8</v>
          </cell>
          <cell r="GK211">
            <v>34</v>
          </cell>
          <cell r="GL211">
            <v>3</v>
          </cell>
          <cell r="GM211">
            <v>2</v>
          </cell>
          <cell r="GN211">
            <v>2</v>
          </cell>
          <cell r="GO211">
            <v>5</v>
          </cell>
          <cell r="GP211">
            <v>3</v>
          </cell>
          <cell r="GQ211">
            <v>4</v>
          </cell>
          <cell r="GR211">
            <v>10</v>
          </cell>
          <cell r="GS211">
            <v>29</v>
          </cell>
        </row>
        <row r="212">
          <cell r="A212">
            <v>2151</v>
          </cell>
          <cell r="B212" t="str">
            <v>Welburn Community Primary School</v>
          </cell>
          <cell r="D212" t="str">
            <v>Academy</v>
          </cell>
          <cell r="E212">
            <v>95</v>
          </cell>
          <cell r="F212">
            <v>106</v>
          </cell>
          <cell r="G212">
            <v>13</v>
          </cell>
          <cell r="H212" t="str">
            <v>Ryedale 007</v>
          </cell>
          <cell r="I212" t="str">
            <v>North Yorkshire</v>
          </cell>
          <cell r="J212" t="str">
            <v>N/A</v>
          </cell>
          <cell r="K212">
            <v>21</v>
          </cell>
          <cell r="L212">
            <v>0</v>
          </cell>
          <cell r="M212">
            <v>0</v>
          </cell>
          <cell r="N212">
            <v>21</v>
          </cell>
          <cell r="O212">
            <v>5.25</v>
          </cell>
          <cell r="P212">
            <v>8152618</v>
          </cell>
          <cell r="Q212" t="str">
            <v>Malton outer west</v>
          </cell>
          <cell r="R212" t="str">
            <v>Matt George</v>
          </cell>
          <cell r="S212">
            <v>26</v>
          </cell>
          <cell r="T212">
            <v>19</v>
          </cell>
          <cell r="U212">
            <v>50</v>
          </cell>
          <cell r="V212">
            <v>4</v>
          </cell>
          <cell r="W212">
            <v>4</v>
          </cell>
          <cell r="X212">
            <v>7</v>
          </cell>
          <cell r="Y212">
            <v>11</v>
          </cell>
          <cell r="Z212">
            <v>10</v>
          </cell>
          <cell r="AA212">
            <v>9</v>
          </cell>
          <cell r="AB212">
            <v>12</v>
          </cell>
          <cell r="AC212">
            <v>5</v>
          </cell>
          <cell r="AD212">
            <v>3</v>
          </cell>
          <cell r="AE212">
            <v>5</v>
          </cell>
          <cell r="AF212">
            <v>8</v>
          </cell>
          <cell r="AG212">
            <v>10</v>
          </cell>
          <cell r="AH212">
            <v>9</v>
          </cell>
          <cell r="AI212">
            <v>10</v>
          </cell>
          <cell r="AJ212">
            <v>6</v>
          </cell>
          <cell r="AK212">
            <v>6</v>
          </cell>
          <cell r="AL212">
            <v>4</v>
          </cell>
          <cell r="AM212">
            <v>6</v>
          </cell>
          <cell r="AN212">
            <v>9</v>
          </cell>
          <cell r="AO212">
            <v>10</v>
          </cell>
          <cell r="AP212">
            <v>8</v>
          </cell>
          <cell r="AQ212">
            <v>13</v>
          </cell>
          <cell r="AR212">
            <v>8</v>
          </cell>
          <cell r="AS212">
            <v>6</v>
          </cell>
          <cell r="AT212">
            <v>5</v>
          </cell>
          <cell r="AU212">
            <v>6</v>
          </cell>
          <cell r="AV212">
            <v>10</v>
          </cell>
          <cell r="AW212">
            <v>10</v>
          </cell>
          <cell r="AX212">
            <v>58</v>
          </cell>
          <cell r="AY212">
            <v>9</v>
          </cell>
          <cell r="AZ212">
            <v>14</v>
          </cell>
          <cell r="BA212">
            <v>8</v>
          </cell>
          <cell r="BB212">
            <v>5</v>
          </cell>
          <cell r="BC212">
            <v>9</v>
          </cell>
          <cell r="BD212">
            <v>6</v>
          </cell>
          <cell r="BE212">
            <v>9</v>
          </cell>
          <cell r="BF212">
            <v>8</v>
          </cell>
          <cell r="BG212">
            <v>11</v>
          </cell>
          <cell r="BH212">
            <v>14</v>
          </cell>
          <cell r="BI212">
            <v>10</v>
          </cell>
          <cell r="BJ212">
            <v>6</v>
          </cell>
          <cell r="BK212">
            <v>9</v>
          </cell>
          <cell r="BL212">
            <v>6</v>
          </cell>
          <cell r="BM212">
            <v>64</v>
          </cell>
          <cell r="BN212">
            <v>18</v>
          </cell>
          <cell r="BO212">
            <v>6</v>
          </cell>
          <cell r="BP212">
            <v>12</v>
          </cell>
          <cell r="BQ212">
            <v>13</v>
          </cell>
          <cell r="BR212">
            <v>9</v>
          </cell>
          <cell r="BS212">
            <v>5</v>
          </cell>
          <cell r="BT212">
            <v>8</v>
          </cell>
          <cell r="BU212">
            <v>71</v>
          </cell>
          <cell r="BV212">
            <v>13</v>
          </cell>
          <cell r="BW212">
            <v>16</v>
          </cell>
          <cell r="BX212">
            <v>4</v>
          </cell>
          <cell r="BY212">
            <v>10</v>
          </cell>
          <cell r="BZ212">
            <v>12</v>
          </cell>
          <cell r="CA212">
            <v>7</v>
          </cell>
          <cell r="CB212">
            <v>5</v>
          </cell>
          <cell r="CC212">
            <v>67</v>
          </cell>
          <cell r="CD212">
            <v>16</v>
          </cell>
          <cell r="CE212">
            <v>10</v>
          </cell>
          <cell r="CF212">
            <v>15</v>
          </cell>
          <cell r="CG212">
            <v>3</v>
          </cell>
          <cell r="CH212">
            <v>10</v>
          </cell>
          <cell r="CI212">
            <v>10</v>
          </cell>
          <cell r="CJ212">
            <v>7</v>
          </cell>
          <cell r="CK212">
            <v>71</v>
          </cell>
          <cell r="CL212">
            <v>13</v>
          </cell>
          <cell r="CM212">
            <v>17</v>
          </cell>
          <cell r="CN212">
            <v>11</v>
          </cell>
          <cell r="CO212">
            <v>17</v>
          </cell>
          <cell r="CP212">
            <v>6</v>
          </cell>
          <cell r="CQ212">
            <v>11</v>
          </cell>
          <cell r="CR212">
            <v>7</v>
          </cell>
          <cell r="CS212">
            <v>82</v>
          </cell>
          <cell r="CT212">
            <v>15</v>
          </cell>
          <cell r="CU212">
            <v>12</v>
          </cell>
          <cell r="CV212">
            <v>16</v>
          </cell>
          <cell r="CW212">
            <v>11</v>
          </cell>
          <cell r="CX212">
            <v>12</v>
          </cell>
          <cell r="CY212">
            <v>6</v>
          </cell>
          <cell r="CZ212">
            <v>7</v>
          </cell>
          <cell r="DA212">
            <v>79</v>
          </cell>
          <cell r="DB212">
            <v>12</v>
          </cell>
          <cell r="DC212">
            <v>17</v>
          </cell>
          <cell r="DD212">
            <v>13</v>
          </cell>
          <cell r="DE212">
            <v>15</v>
          </cell>
          <cell r="DF212">
            <v>10</v>
          </cell>
          <cell r="DG212">
            <v>11</v>
          </cell>
          <cell r="DH212">
            <v>6</v>
          </cell>
          <cell r="DI212">
            <v>84</v>
          </cell>
          <cell r="DJ212">
            <v>13</v>
          </cell>
          <cell r="DK212">
            <v>12</v>
          </cell>
          <cell r="DL212">
            <v>16</v>
          </cell>
          <cell r="DM212">
            <v>14</v>
          </cell>
          <cell r="DN212">
            <v>16</v>
          </cell>
          <cell r="DO212">
            <v>10</v>
          </cell>
          <cell r="DP212">
            <v>9</v>
          </cell>
          <cell r="DQ212">
            <v>90</v>
          </cell>
          <cell r="DR212">
            <v>15</v>
          </cell>
          <cell r="DS212">
            <v>13</v>
          </cell>
          <cell r="DT212">
            <v>11</v>
          </cell>
          <cell r="DU212">
            <v>17</v>
          </cell>
          <cell r="DV212">
            <v>10</v>
          </cell>
          <cell r="DW212">
            <v>17</v>
          </cell>
          <cell r="DX212">
            <v>10</v>
          </cell>
          <cell r="DY212">
            <v>93</v>
          </cell>
          <cell r="DZ212">
            <v>11</v>
          </cell>
          <cell r="EA212">
            <v>14</v>
          </cell>
          <cell r="EB212">
            <v>14</v>
          </cell>
          <cell r="EC212">
            <v>9</v>
          </cell>
          <cell r="ED212">
            <v>16</v>
          </cell>
          <cell r="EE212">
            <v>9</v>
          </cell>
          <cell r="EF212">
            <v>15</v>
          </cell>
          <cell r="EG212">
            <v>88</v>
          </cell>
          <cell r="EH212">
            <v>10</v>
          </cell>
          <cell r="EI212">
            <v>10</v>
          </cell>
          <cell r="EJ212">
            <v>13</v>
          </cell>
          <cell r="EK212">
            <v>11</v>
          </cell>
          <cell r="EL212">
            <v>6</v>
          </cell>
          <cell r="EM212">
            <v>13</v>
          </cell>
          <cell r="EN212">
            <v>7</v>
          </cell>
          <cell r="EO212">
            <v>70</v>
          </cell>
          <cell r="EP212">
            <v>6</v>
          </cell>
          <cell r="EQ212">
            <v>12</v>
          </cell>
          <cell r="ER212">
            <v>10</v>
          </cell>
          <cell r="ES212">
            <v>12</v>
          </cell>
          <cell r="ET212">
            <v>10</v>
          </cell>
          <cell r="EU212">
            <v>6</v>
          </cell>
          <cell r="EV212">
            <v>12</v>
          </cell>
          <cell r="EW212">
            <v>68</v>
          </cell>
          <cell r="EX212">
            <v>5</v>
          </cell>
          <cell r="EY212">
            <v>6</v>
          </cell>
          <cell r="EZ212">
            <v>11</v>
          </cell>
          <cell r="FA212">
            <v>9</v>
          </cell>
          <cell r="FB212">
            <v>13</v>
          </cell>
          <cell r="FC212">
            <v>11</v>
          </cell>
          <cell r="FD212">
            <v>7</v>
          </cell>
          <cell r="FE212">
            <v>62</v>
          </cell>
          <cell r="FF212">
            <v>4</v>
          </cell>
          <cell r="FG212">
            <v>5</v>
          </cell>
          <cell r="FH212">
            <v>8</v>
          </cell>
          <cell r="FI212">
            <v>9</v>
          </cell>
          <cell r="FJ212">
            <v>8</v>
          </cell>
          <cell r="FK212">
            <v>14</v>
          </cell>
          <cell r="FL212">
            <v>10</v>
          </cell>
          <cell r="FM212">
            <v>58</v>
          </cell>
          <cell r="FN212">
            <v>4</v>
          </cell>
          <cell r="FO212">
            <v>4</v>
          </cell>
          <cell r="FP212">
            <v>8</v>
          </cell>
          <cell r="FQ212">
            <v>8</v>
          </cell>
          <cell r="FR212">
            <v>9</v>
          </cell>
          <cell r="FS212">
            <v>9</v>
          </cell>
          <cell r="FT212">
            <v>12</v>
          </cell>
          <cell r="FU212">
            <v>54</v>
          </cell>
          <cell r="FV212">
            <v>7</v>
          </cell>
          <cell r="FW212">
            <v>3</v>
          </cell>
          <cell r="FX212">
            <v>5</v>
          </cell>
          <cell r="FY212">
            <v>8</v>
          </cell>
          <cell r="FZ212">
            <v>9</v>
          </cell>
          <cell r="GA212">
            <v>7</v>
          </cell>
          <cell r="GB212">
            <v>7</v>
          </cell>
          <cell r="GC212">
            <v>46</v>
          </cell>
          <cell r="GD212">
            <v>8</v>
          </cell>
          <cell r="GE212">
            <v>6</v>
          </cell>
          <cell r="GF212">
            <v>5</v>
          </cell>
          <cell r="GG212">
            <v>5</v>
          </cell>
          <cell r="GH212">
            <v>9</v>
          </cell>
          <cell r="GI212">
            <v>10</v>
          </cell>
          <cell r="GJ212">
            <v>8</v>
          </cell>
          <cell r="GK212">
            <v>51</v>
          </cell>
          <cell r="GL212">
            <v>8</v>
          </cell>
          <cell r="GM212">
            <v>9</v>
          </cell>
          <cell r="GN212">
            <v>6</v>
          </cell>
          <cell r="GO212">
            <v>5</v>
          </cell>
          <cell r="GP212">
            <v>4</v>
          </cell>
          <cell r="GQ212">
            <v>9</v>
          </cell>
          <cell r="GR212">
            <v>10</v>
          </cell>
          <cell r="GS212">
            <v>51</v>
          </cell>
        </row>
        <row r="213">
          <cell r="A213">
            <v>3165</v>
          </cell>
          <cell r="B213" t="str">
            <v>West Heslerton Church of England Voluntary Controlled Primary School</v>
          </cell>
          <cell r="E213">
            <v>70</v>
          </cell>
          <cell r="F213">
            <v>82</v>
          </cell>
          <cell r="G213">
            <v>10</v>
          </cell>
          <cell r="H213" t="str">
            <v>Ryedale 004</v>
          </cell>
          <cell r="I213" t="str">
            <v>North Yorkshire</v>
          </cell>
          <cell r="J213" t="str">
            <v>York</v>
          </cell>
          <cell r="K213">
            <v>4</v>
          </cell>
          <cell r="L213">
            <v>0</v>
          </cell>
          <cell r="M213">
            <v>0</v>
          </cell>
          <cell r="N213">
            <v>4</v>
          </cell>
          <cell r="O213">
            <v>1</v>
          </cell>
          <cell r="P213">
            <v>8152624</v>
          </cell>
          <cell r="Q213" t="str">
            <v>Norton outer east and south</v>
          </cell>
          <cell r="R213" t="str">
            <v>Matt George</v>
          </cell>
          <cell r="S213">
            <v>32</v>
          </cell>
          <cell r="T213">
            <v>45</v>
          </cell>
          <cell r="U213">
            <v>38</v>
          </cell>
          <cell r="V213">
            <v>12</v>
          </cell>
          <cell r="W213">
            <v>6</v>
          </cell>
          <cell r="X213">
            <v>12</v>
          </cell>
          <cell r="Y213">
            <v>5</v>
          </cell>
          <cell r="Z213">
            <v>9</v>
          </cell>
          <cell r="AA213">
            <v>9</v>
          </cell>
          <cell r="AB213">
            <v>11</v>
          </cell>
          <cell r="AC213">
            <v>4</v>
          </cell>
          <cell r="AD213">
            <v>9</v>
          </cell>
          <cell r="AE213">
            <v>8</v>
          </cell>
          <cell r="AF213">
            <v>9</v>
          </cell>
          <cell r="AG213">
            <v>4</v>
          </cell>
          <cell r="AH213">
            <v>8</v>
          </cell>
          <cell r="AI213">
            <v>10</v>
          </cell>
          <cell r="AJ213">
            <v>3</v>
          </cell>
          <cell r="AK213">
            <v>5</v>
          </cell>
          <cell r="AL213">
            <v>8</v>
          </cell>
          <cell r="AM213">
            <v>8</v>
          </cell>
          <cell r="AN213">
            <v>7</v>
          </cell>
          <cell r="AO213">
            <v>6</v>
          </cell>
          <cell r="AP213">
            <v>8</v>
          </cell>
          <cell r="AQ213">
            <v>7</v>
          </cell>
          <cell r="AR213">
            <v>3</v>
          </cell>
          <cell r="AS213">
            <v>6</v>
          </cell>
          <cell r="AT213">
            <v>9</v>
          </cell>
          <cell r="AU213">
            <v>4</v>
          </cell>
          <cell r="AV213">
            <v>7</v>
          </cell>
          <cell r="AW213">
            <v>5</v>
          </cell>
          <cell r="AX213">
            <v>41</v>
          </cell>
          <cell r="AY213">
            <v>7</v>
          </cell>
          <cell r="AZ213">
            <v>7</v>
          </cell>
          <cell r="BA213">
            <v>3</v>
          </cell>
          <cell r="BB213">
            <v>6</v>
          </cell>
          <cell r="BC213">
            <v>9</v>
          </cell>
          <cell r="BD213">
            <v>4</v>
          </cell>
          <cell r="BE213">
            <v>8</v>
          </cell>
          <cell r="BF213">
            <v>7</v>
          </cell>
          <cell r="BG213">
            <v>7</v>
          </cell>
          <cell r="BH213">
            <v>7</v>
          </cell>
          <cell r="BI213">
            <v>4</v>
          </cell>
          <cell r="BJ213">
            <v>6</v>
          </cell>
          <cell r="BK213">
            <v>9</v>
          </cell>
          <cell r="BL213">
            <v>4</v>
          </cell>
          <cell r="BM213">
            <v>44</v>
          </cell>
          <cell r="BN213">
            <v>6</v>
          </cell>
          <cell r="BO213">
            <v>6</v>
          </cell>
          <cell r="BP213">
            <v>4</v>
          </cell>
          <cell r="BQ213">
            <v>7</v>
          </cell>
          <cell r="BR213">
            <v>2</v>
          </cell>
          <cell r="BS213">
            <v>5</v>
          </cell>
          <cell r="BT213">
            <v>9</v>
          </cell>
          <cell r="BU213">
            <v>39</v>
          </cell>
          <cell r="BV213">
            <v>8</v>
          </cell>
          <cell r="BW213">
            <v>6</v>
          </cell>
          <cell r="BX213">
            <v>6</v>
          </cell>
          <cell r="BY213">
            <v>4</v>
          </cell>
          <cell r="BZ213">
            <v>7</v>
          </cell>
          <cell r="CA213">
            <v>2</v>
          </cell>
          <cell r="CB213">
            <v>6</v>
          </cell>
          <cell r="CC213">
            <v>39</v>
          </cell>
          <cell r="CD213">
            <v>7</v>
          </cell>
          <cell r="CE213">
            <v>8</v>
          </cell>
          <cell r="CF213">
            <v>6</v>
          </cell>
          <cell r="CG213">
            <v>5</v>
          </cell>
          <cell r="CH213">
            <v>3</v>
          </cell>
          <cell r="CI213">
            <v>7</v>
          </cell>
          <cell r="CJ213">
            <v>2</v>
          </cell>
          <cell r="CK213">
            <v>38</v>
          </cell>
          <cell r="CL213">
            <v>9</v>
          </cell>
          <cell r="CM213">
            <v>6</v>
          </cell>
          <cell r="CN213">
            <v>7</v>
          </cell>
          <cell r="CO213">
            <v>7</v>
          </cell>
          <cell r="CP213">
            <v>5</v>
          </cell>
          <cell r="CQ213">
            <v>3</v>
          </cell>
          <cell r="CR213">
            <v>7</v>
          </cell>
          <cell r="CS213">
            <v>44</v>
          </cell>
          <cell r="CT213">
            <v>2</v>
          </cell>
          <cell r="CU213">
            <v>8</v>
          </cell>
          <cell r="CV213">
            <v>7</v>
          </cell>
          <cell r="CW213">
            <v>8</v>
          </cell>
          <cell r="CX213">
            <v>6</v>
          </cell>
          <cell r="CY213">
            <v>7</v>
          </cell>
          <cell r="CZ213">
            <v>5</v>
          </cell>
          <cell r="DA213">
            <v>43</v>
          </cell>
          <cell r="DB213">
            <v>9</v>
          </cell>
          <cell r="DC213">
            <v>4</v>
          </cell>
          <cell r="DD213">
            <v>11</v>
          </cell>
          <cell r="DE213">
            <v>8</v>
          </cell>
          <cell r="DF213">
            <v>9</v>
          </cell>
          <cell r="DG213">
            <v>7</v>
          </cell>
          <cell r="DH213">
            <v>7</v>
          </cell>
          <cell r="DI213">
            <v>55</v>
          </cell>
          <cell r="DJ213">
            <v>9</v>
          </cell>
          <cell r="DK213">
            <v>10</v>
          </cell>
          <cell r="DL213">
            <v>4</v>
          </cell>
          <cell r="DM213">
            <v>14</v>
          </cell>
          <cell r="DN213">
            <v>7</v>
          </cell>
          <cell r="DO213">
            <v>11</v>
          </cell>
          <cell r="DP213">
            <v>7</v>
          </cell>
          <cell r="DQ213">
            <v>62</v>
          </cell>
          <cell r="DR213">
            <v>8</v>
          </cell>
          <cell r="DS213">
            <v>11</v>
          </cell>
          <cell r="DT213">
            <v>11</v>
          </cell>
          <cell r="DU213">
            <v>3</v>
          </cell>
          <cell r="DV213">
            <v>15</v>
          </cell>
          <cell r="DW213">
            <v>7</v>
          </cell>
          <cell r="DX213">
            <v>10</v>
          </cell>
          <cell r="DY213">
            <v>65</v>
          </cell>
          <cell r="DZ213">
            <v>6</v>
          </cell>
          <cell r="EA213">
            <v>6</v>
          </cell>
          <cell r="EB213">
            <v>9</v>
          </cell>
          <cell r="EC213">
            <v>10</v>
          </cell>
          <cell r="ED213">
            <v>2</v>
          </cell>
          <cell r="EE213">
            <v>15</v>
          </cell>
          <cell r="EF213">
            <v>7</v>
          </cell>
          <cell r="EG213">
            <v>55</v>
          </cell>
          <cell r="EH213">
            <v>10</v>
          </cell>
          <cell r="EI213">
            <v>6</v>
          </cell>
          <cell r="EJ213">
            <v>7</v>
          </cell>
          <cell r="EK213">
            <v>11</v>
          </cell>
          <cell r="EL213">
            <v>14</v>
          </cell>
          <cell r="EM213">
            <v>2</v>
          </cell>
          <cell r="EN213">
            <v>16</v>
          </cell>
          <cell r="EO213">
            <v>66</v>
          </cell>
          <cell r="EP213">
            <v>8</v>
          </cell>
          <cell r="EQ213">
            <v>10</v>
          </cell>
          <cell r="ER213">
            <v>9</v>
          </cell>
          <cell r="ES213">
            <v>8</v>
          </cell>
          <cell r="ET213">
            <v>10</v>
          </cell>
          <cell r="EU213">
            <v>15</v>
          </cell>
          <cell r="EV213">
            <v>2</v>
          </cell>
          <cell r="EW213">
            <v>62</v>
          </cell>
          <cell r="EX213">
            <v>10</v>
          </cell>
          <cell r="EY213">
            <v>11</v>
          </cell>
          <cell r="EZ213">
            <v>12</v>
          </cell>
          <cell r="FA213">
            <v>9</v>
          </cell>
          <cell r="FB213">
            <v>8</v>
          </cell>
          <cell r="FC213">
            <v>9</v>
          </cell>
          <cell r="FD213">
            <v>14</v>
          </cell>
          <cell r="FE213">
            <v>73</v>
          </cell>
          <cell r="FF213">
            <v>15</v>
          </cell>
          <cell r="FG213">
            <v>10</v>
          </cell>
          <cell r="FH213">
            <v>11</v>
          </cell>
          <cell r="FI213">
            <v>11</v>
          </cell>
          <cell r="FJ213">
            <v>9</v>
          </cell>
          <cell r="FK213">
            <v>9</v>
          </cell>
          <cell r="FL213">
            <v>9</v>
          </cell>
          <cell r="FM213">
            <v>74</v>
          </cell>
          <cell r="FN213">
            <v>11</v>
          </cell>
          <cell r="FO213">
            <v>15</v>
          </cell>
          <cell r="FP213">
            <v>11</v>
          </cell>
          <cell r="FQ213">
            <v>10</v>
          </cell>
          <cell r="FR213">
            <v>12</v>
          </cell>
          <cell r="FS213">
            <v>10</v>
          </cell>
          <cell r="FT213">
            <v>10</v>
          </cell>
          <cell r="FU213">
            <v>79</v>
          </cell>
          <cell r="FV213">
            <v>10</v>
          </cell>
          <cell r="FW213">
            <v>11</v>
          </cell>
          <cell r="FX213">
            <v>15</v>
          </cell>
          <cell r="FY213">
            <v>12</v>
          </cell>
          <cell r="FZ213">
            <v>10</v>
          </cell>
          <cell r="GA213">
            <v>12</v>
          </cell>
          <cell r="GB213">
            <v>10</v>
          </cell>
          <cell r="GC213">
            <v>80</v>
          </cell>
          <cell r="GD213">
            <v>11</v>
          </cell>
          <cell r="GE213">
            <v>9</v>
          </cell>
          <cell r="GF213">
            <v>10</v>
          </cell>
          <cell r="GG213">
            <v>15</v>
          </cell>
          <cell r="GH213">
            <v>12</v>
          </cell>
          <cell r="GI213">
            <v>10</v>
          </cell>
          <cell r="GJ213">
            <v>13</v>
          </cell>
          <cell r="GK213">
            <v>80</v>
          </cell>
          <cell r="GL213">
            <v>5</v>
          </cell>
          <cell r="GM213">
            <v>11</v>
          </cell>
          <cell r="GN213">
            <v>9</v>
          </cell>
          <cell r="GO213">
            <v>10</v>
          </cell>
          <cell r="GP213">
            <v>15</v>
          </cell>
          <cell r="GQ213">
            <v>12</v>
          </cell>
          <cell r="GR213">
            <v>10</v>
          </cell>
          <cell r="GS213">
            <v>72</v>
          </cell>
        </row>
        <row r="214">
          <cell r="A214">
            <v>2190</v>
          </cell>
          <cell r="B214" t="str">
            <v>Airy Hill Primary School</v>
          </cell>
          <cell r="D214" t="str">
            <v>Academy</v>
          </cell>
          <cell r="E214">
            <v>210</v>
          </cell>
          <cell r="F214">
            <v>240</v>
          </cell>
          <cell r="G214">
            <v>30</v>
          </cell>
          <cell r="H214" t="str">
            <v>Scarborough 003</v>
          </cell>
          <cell r="I214" t="str">
            <v>North Yorkshire</v>
          </cell>
          <cell r="J214" t="str">
            <v>N/A</v>
          </cell>
          <cell r="K214">
            <v>4</v>
          </cell>
          <cell r="L214">
            <v>54</v>
          </cell>
          <cell r="M214">
            <v>0</v>
          </cell>
          <cell r="N214">
            <v>58</v>
          </cell>
          <cell r="O214">
            <v>14.5</v>
          </cell>
          <cell r="P214">
            <v>8152642</v>
          </cell>
          <cell r="Q214" t="str">
            <v>Whitby</v>
          </cell>
          <cell r="R214" t="str">
            <v>Matt George</v>
          </cell>
          <cell r="S214">
            <v>43</v>
          </cell>
          <cell r="T214">
            <v>122</v>
          </cell>
          <cell r="U214">
            <v>110</v>
          </cell>
          <cell r="V214">
            <v>32</v>
          </cell>
          <cell r="W214">
            <v>27</v>
          </cell>
          <cell r="X214">
            <v>30</v>
          </cell>
          <cell r="Y214">
            <v>35</v>
          </cell>
          <cell r="Z214">
            <v>34</v>
          </cell>
          <cell r="AA214">
            <v>38</v>
          </cell>
          <cell r="AB214">
            <v>33</v>
          </cell>
          <cell r="AC214">
            <v>37</v>
          </cell>
          <cell r="AD214">
            <v>33</v>
          </cell>
          <cell r="AE214">
            <v>27</v>
          </cell>
          <cell r="AF214">
            <v>30</v>
          </cell>
          <cell r="AG214">
            <v>34</v>
          </cell>
          <cell r="AH214">
            <v>34</v>
          </cell>
          <cell r="AI214">
            <v>39</v>
          </cell>
          <cell r="AJ214">
            <v>29</v>
          </cell>
          <cell r="AK214">
            <v>38</v>
          </cell>
          <cell r="AL214">
            <v>34</v>
          </cell>
          <cell r="AM214">
            <v>30</v>
          </cell>
          <cell r="AN214">
            <v>33</v>
          </cell>
          <cell r="AO214">
            <v>34</v>
          </cell>
          <cell r="AP214">
            <v>35</v>
          </cell>
          <cell r="AQ214">
            <v>29</v>
          </cell>
          <cell r="AR214">
            <v>29</v>
          </cell>
          <cell r="AS214">
            <v>37</v>
          </cell>
          <cell r="AT214">
            <v>33</v>
          </cell>
          <cell r="AU214">
            <v>33</v>
          </cell>
          <cell r="AV214">
            <v>33</v>
          </cell>
          <cell r="AW214">
            <v>35</v>
          </cell>
          <cell r="AX214">
            <v>229</v>
          </cell>
          <cell r="AY214">
            <v>34</v>
          </cell>
          <cell r="AZ214">
            <v>27</v>
          </cell>
          <cell r="BA214">
            <v>30</v>
          </cell>
          <cell r="BB214">
            <v>32</v>
          </cell>
          <cell r="BC214">
            <v>32</v>
          </cell>
          <cell r="BD214">
            <v>32</v>
          </cell>
          <cell r="BE214">
            <v>32</v>
          </cell>
          <cell r="BF214">
            <v>21</v>
          </cell>
          <cell r="BG214">
            <v>34</v>
          </cell>
          <cell r="BH214">
            <v>26</v>
          </cell>
          <cell r="BI214">
            <v>29</v>
          </cell>
          <cell r="BJ214">
            <v>31</v>
          </cell>
          <cell r="BK214">
            <v>33</v>
          </cell>
          <cell r="BL214">
            <v>32</v>
          </cell>
          <cell r="BM214">
            <v>206</v>
          </cell>
          <cell r="BN214">
            <v>34</v>
          </cell>
          <cell r="BO214">
            <v>21</v>
          </cell>
          <cell r="BP214">
            <v>34</v>
          </cell>
          <cell r="BQ214">
            <v>30</v>
          </cell>
          <cell r="BR214">
            <v>31</v>
          </cell>
          <cell r="BS214">
            <v>30</v>
          </cell>
          <cell r="BT214">
            <v>34</v>
          </cell>
          <cell r="BU214">
            <v>214</v>
          </cell>
          <cell r="BV214">
            <v>27</v>
          </cell>
          <cell r="BW214">
            <v>34</v>
          </cell>
          <cell r="BX214">
            <v>23</v>
          </cell>
          <cell r="BY214">
            <v>32</v>
          </cell>
          <cell r="BZ214">
            <v>33</v>
          </cell>
          <cell r="CA214">
            <v>31</v>
          </cell>
          <cell r="CB214">
            <v>30</v>
          </cell>
          <cell r="CC214">
            <v>210</v>
          </cell>
          <cell r="CD214">
            <v>29</v>
          </cell>
          <cell r="CE214">
            <v>27</v>
          </cell>
          <cell r="CF214">
            <v>37</v>
          </cell>
          <cell r="CG214">
            <v>23</v>
          </cell>
          <cell r="CH214">
            <v>31</v>
          </cell>
          <cell r="CI214">
            <v>31</v>
          </cell>
          <cell r="CJ214">
            <v>33</v>
          </cell>
          <cell r="CK214">
            <v>211</v>
          </cell>
          <cell r="CL214">
            <v>27</v>
          </cell>
          <cell r="CM214">
            <v>28</v>
          </cell>
          <cell r="CN214">
            <v>28</v>
          </cell>
          <cell r="CO214">
            <v>38</v>
          </cell>
          <cell r="CP214">
            <v>22</v>
          </cell>
          <cell r="CQ214">
            <v>32</v>
          </cell>
          <cell r="CR214">
            <v>32</v>
          </cell>
          <cell r="CS214">
            <v>207</v>
          </cell>
          <cell r="CT214">
            <v>25</v>
          </cell>
          <cell r="CU214">
            <v>25</v>
          </cell>
          <cell r="CV214">
            <v>29</v>
          </cell>
          <cell r="CW214">
            <v>30</v>
          </cell>
          <cell r="CX214">
            <v>37</v>
          </cell>
          <cell r="CY214">
            <v>21</v>
          </cell>
          <cell r="CZ214">
            <v>32</v>
          </cell>
          <cell r="DA214">
            <v>199</v>
          </cell>
          <cell r="DB214">
            <v>22</v>
          </cell>
          <cell r="DC214">
            <v>26</v>
          </cell>
          <cell r="DD214">
            <v>27</v>
          </cell>
          <cell r="DE214">
            <v>29</v>
          </cell>
          <cell r="DF214">
            <v>32</v>
          </cell>
          <cell r="DG214">
            <v>36</v>
          </cell>
          <cell r="DH214">
            <v>21</v>
          </cell>
          <cell r="DI214">
            <v>193</v>
          </cell>
          <cell r="DJ214">
            <v>25</v>
          </cell>
          <cell r="DK214">
            <v>22</v>
          </cell>
          <cell r="DL214">
            <v>25</v>
          </cell>
          <cell r="DM214">
            <v>26</v>
          </cell>
          <cell r="DN214">
            <v>27</v>
          </cell>
          <cell r="DO214">
            <v>31</v>
          </cell>
          <cell r="DP214">
            <v>36</v>
          </cell>
          <cell r="DQ214">
            <v>192</v>
          </cell>
          <cell r="DR214">
            <v>28</v>
          </cell>
          <cell r="DS214">
            <v>22</v>
          </cell>
          <cell r="DT214">
            <v>22</v>
          </cell>
          <cell r="DU214">
            <v>28</v>
          </cell>
          <cell r="DV214">
            <v>29</v>
          </cell>
          <cell r="DW214">
            <v>27</v>
          </cell>
          <cell r="DX214">
            <v>32</v>
          </cell>
          <cell r="DY214">
            <v>188</v>
          </cell>
          <cell r="DZ214">
            <v>16</v>
          </cell>
          <cell r="EA214">
            <v>30</v>
          </cell>
          <cell r="EB214">
            <v>23</v>
          </cell>
          <cell r="EC214">
            <v>22</v>
          </cell>
          <cell r="ED214">
            <v>30</v>
          </cell>
          <cell r="EE214">
            <v>31</v>
          </cell>
          <cell r="EF214">
            <v>27</v>
          </cell>
          <cell r="EG214">
            <v>179</v>
          </cell>
          <cell r="EH214">
            <v>26</v>
          </cell>
          <cell r="EI214">
            <v>17</v>
          </cell>
          <cell r="EJ214">
            <v>27</v>
          </cell>
          <cell r="EK214">
            <v>26</v>
          </cell>
          <cell r="EL214">
            <v>25</v>
          </cell>
          <cell r="EM214">
            <v>29</v>
          </cell>
          <cell r="EN214">
            <v>31</v>
          </cell>
          <cell r="EO214">
            <v>181</v>
          </cell>
          <cell r="EP214">
            <v>22</v>
          </cell>
          <cell r="EQ214">
            <v>26</v>
          </cell>
          <cell r="ER214">
            <v>17</v>
          </cell>
          <cell r="ES214">
            <v>29</v>
          </cell>
          <cell r="ET214">
            <v>30</v>
          </cell>
          <cell r="EU214">
            <v>26</v>
          </cell>
          <cell r="EV214">
            <v>29</v>
          </cell>
          <cell r="EW214">
            <v>179</v>
          </cell>
          <cell r="EX214">
            <v>28</v>
          </cell>
          <cell r="EY214">
            <v>21</v>
          </cell>
          <cell r="EZ214">
            <v>25</v>
          </cell>
          <cell r="FA214">
            <v>19</v>
          </cell>
          <cell r="FB214">
            <v>27</v>
          </cell>
          <cell r="FC214">
            <v>30</v>
          </cell>
          <cell r="FD214">
            <v>25</v>
          </cell>
          <cell r="FE214">
            <v>175</v>
          </cell>
          <cell r="FF214">
            <v>17</v>
          </cell>
          <cell r="FG214">
            <v>29</v>
          </cell>
          <cell r="FH214">
            <v>23</v>
          </cell>
          <cell r="FI214">
            <v>24</v>
          </cell>
          <cell r="FJ214">
            <v>20</v>
          </cell>
          <cell r="FK214">
            <v>26</v>
          </cell>
          <cell r="FL214">
            <v>30</v>
          </cell>
          <cell r="FM214">
            <v>169</v>
          </cell>
          <cell r="FN214">
            <v>28</v>
          </cell>
          <cell r="FO214">
            <v>16</v>
          </cell>
          <cell r="FP214">
            <v>28</v>
          </cell>
          <cell r="FQ214">
            <v>28</v>
          </cell>
          <cell r="FR214">
            <v>29</v>
          </cell>
          <cell r="FS214">
            <v>21</v>
          </cell>
          <cell r="FT214">
            <v>26</v>
          </cell>
          <cell r="FU214">
            <v>176</v>
          </cell>
          <cell r="FV214">
            <v>17</v>
          </cell>
          <cell r="FW214">
            <v>27</v>
          </cell>
          <cell r="FX214">
            <v>19</v>
          </cell>
          <cell r="FY214">
            <v>28</v>
          </cell>
          <cell r="FZ214">
            <v>29</v>
          </cell>
          <cell r="GA214">
            <v>30</v>
          </cell>
          <cell r="GB214">
            <v>21</v>
          </cell>
          <cell r="GC214">
            <v>171</v>
          </cell>
          <cell r="GD214">
            <v>18</v>
          </cell>
          <cell r="GE214">
            <v>18</v>
          </cell>
          <cell r="GF214">
            <v>25</v>
          </cell>
          <cell r="GG214">
            <v>17</v>
          </cell>
          <cell r="GH214">
            <v>30</v>
          </cell>
          <cell r="GI214">
            <v>29</v>
          </cell>
          <cell r="GJ214">
            <v>26</v>
          </cell>
          <cell r="GK214">
            <v>163</v>
          </cell>
          <cell r="GL214">
            <v>25</v>
          </cell>
          <cell r="GM214">
            <v>18</v>
          </cell>
          <cell r="GN214">
            <v>18</v>
          </cell>
          <cell r="GO214">
            <v>25</v>
          </cell>
          <cell r="GP214">
            <v>17</v>
          </cell>
          <cell r="GQ214">
            <v>30</v>
          </cell>
          <cell r="GR214">
            <v>29</v>
          </cell>
          <cell r="GS214">
            <v>162</v>
          </cell>
        </row>
        <row r="215">
          <cell r="A215">
            <v>2108</v>
          </cell>
          <cell r="B215" t="str">
            <v>Barrowcliff School</v>
          </cell>
          <cell r="E215">
            <v>420</v>
          </cell>
          <cell r="F215">
            <v>440</v>
          </cell>
          <cell r="G215">
            <v>60</v>
          </cell>
          <cell r="H215" t="str">
            <v>Scarborough 007</v>
          </cell>
          <cell r="I215" t="str">
            <v>North Yorkshire</v>
          </cell>
          <cell r="J215" t="str">
            <v>N/A</v>
          </cell>
          <cell r="K215">
            <v>5</v>
          </cell>
          <cell r="L215">
            <v>0</v>
          </cell>
          <cell r="M215">
            <v>0</v>
          </cell>
          <cell r="N215">
            <v>5</v>
          </cell>
          <cell r="O215">
            <v>1.25</v>
          </cell>
          <cell r="P215">
            <v>8152629</v>
          </cell>
          <cell r="Q215" t="str">
            <v>Scarborough North</v>
          </cell>
          <cell r="R215" t="str">
            <v>Matt George</v>
          </cell>
          <cell r="S215">
            <v>113</v>
          </cell>
          <cell r="T215">
            <v>108</v>
          </cell>
          <cell r="U215">
            <v>428</v>
          </cell>
          <cell r="V215">
            <v>45</v>
          </cell>
          <cell r="W215">
            <v>57</v>
          </cell>
          <cell r="X215">
            <v>49</v>
          </cell>
          <cell r="Y215">
            <v>62</v>
          </cell>
          <cell r="Z215">
            <v>65</v>
          </cell>
          <cell r="AA215">
            <v>59</v>
          </cell>
          <cell r="AB215">
            <v>68</v>
          </cell>
          <cell r="AC215">
            <v>39</v>
          </cell>
          <cell r="AD215">
            <v>42</v>
          </cell>
          <cell r="AE215">
            <v>53</v>
          </cell>
          <cell r="AF215">
            <v>49</v>
          </cell>
          <cell r="AG215">
            <v>57</v>
          </cell>
          <cell r="AH215">
            <v>61</v>
          </cell>
          <cell r="AI215">
            <v>58</v>
          </cell>
          <cell r="AJ215">
            <v>46</v>
          </cell>
          <cell r="AK215">
            <v>39</v>
          </cell>
          <cell r="AL215">
            <v>44</v>
          </cell>
          <cell r="AM215">
            <v>53</v>
          </cell>
          <cell r="AN215">
            <v>53</v>
          </cell>
          <cell r="AO215">
            <v>55</v>
          </cell>
          <cell r="AP215">
            <v>60</v>
          </cell>
          <cell r="AQ215">
            <v>43</v>
          </cell>
          <cell r="AR215">
            <v>45</v>
          </cell>
          <cell r="AS215">
            <v>39</v>
          </cell>
          <cell r="AT215">
            <v>41</v>
          </cell>
          <cell r="AU215">
            <v>54</v>
          </cell>
          <cell r="AV215">
            <v>51</v>
          </cell>
          <cell r="AW215">
            <v>55</v>
          </cell>
          <cell r="AX215">
            <v>328</v>
          </cell>
          <cell r="AY215">
            <v>33</v>
          </cell>
          <cell r="AZ215">
            <v>45</v>
          </cell>
          <cell r="BA215">
            <v>44</v>
          </cell>
          <cell r="BB215">
            <v>38</v>
          </cell>
          <cell r="BC215">
            <v>43</v>
          </cell>
          <cell r="BD215">
            <v>53</v>
          </cell>
          <cell r="BE215">
            <v>53</v>
          </cell>
          <cell r="BF215">
            <v>51</v>
          </cell>
          <cell r="BG215">
            <v>38</v>
          </cell>
          <cell r="BH215">
            <v>46</v>
          </cell>
          <cell r="BI215">
            <v>46</v>
          </cell>
          <cell r="BJ215">
            <v>40</v>
          </cell>
          <cell r="BK215">
            <v>46</v>
          </cell>
          <cell r="BL215">
            <v>53</v>
          </cell>
          <cell r="BM215">
            <v>320</v>
          </cell>
          <cell r="BN215">
            <v>42</v>
          </cell>
          <cell r="BO215">
            <v>50</v>
          </cell>
          <cell r="BP215">
            <v>42</v>
          </cell>
          <cell r="BQ215">
            <v>46</v>
          </cell>
          <cell r="BR215">
            <v>46</v>
          </cell>
          <cell r="BS215">
            <v>41</v>
          </cell>
          <cell r="BT215">
            <v>46</v>
          </cell>
          <cell r="BU215">
            <v>313</v>
          </cell>
          <cell r="BV215">
            <v>43</v>
          </cell>
          <cell r="BW215">
            <v>43</v>
          </cell>
          <cell r="BX215">
            <v>49</v>
          </cell>
          <cell r="BY215">
            <v>41</v>
          </cell>
          <cell r="BZ215">
            <v>40</v>
          </cell>
          <cell r="CA215">
            <v>42</v>
          </cell>
          <cell r="CB215">
            <v>39</v>
          </cell>
          <cell r="CC215">
            <v>297</v>
          </cell>
          <cell r="CD215">
            <v>63</v>
          </cell>
          <cell r="CE215">
            <v>41</v>
          </cell>
          <cell r="CF215">
            <v>44</v>
          </cell>
          <cell r="CG215">
            <v>47</v>
          </cell>
          <cell r="CH215">
            <v>43</v>
          </cell>
          <cell r="CI215">
            <v>41</v>
          </cell>
          <cell r="CJ215">
            <v>41</v>
          </cell>
          <cell r="CK215">
            <v>320</v>
          </cell>
          <cell r="CL215">
            <v>49</v>
          </cell>
          <cell r="CM215">
            <v>63</v>
          </cell>
          <cell r="CN215">
            <v>40</v>
          </cell>
          <cell r="CO215">
            <v>41</v>
          </cell>
          <cell r="CP215">
            <v>50</v>
          </cell>
          <cell r="CQ215">
            <v>45</v>
          </cell>
          <cell r="CR215">
            <v>39</v>
          </cell>
          <cell r="CS215">
            <v>327</v>
          </cell>
          <cell r="CT215">
            <v>45</v>
          </cell>
          <cell r="CU215">
            <v>46</v>
          </cell>
          <cell r="CV215">
            <v>63</v>
          </cell>
          <cell r="CW215">
            <v>42</v>
          </cell>
          <cell r="CX215">
            <v>44</v>
          </cell>
          <cell r="CY215">
            <v>49</v>
          </cell>
          <cell r="CZ215">
            <v>41</v>
          </cell>
          <cell r="DA215">
            <v>330</v>
          </cell>
          <cell r="DB215">
            <v>49</v>
          </cell>
          <cell r="DC215">
            <v>48</v>
          </cell>
          <cell r="DD215">
            <v>44</v>
          </cell>
          <cell r="DE215">
            <v>65</v>
          </cell>
          <cell r="DF215">
            <v>44</v>
          </cell>
          <cell r="DG215">
            <v>49</v>
          </cell>
          <cell r="DH215">
            <v>48</v>
          </cell>
          <cell r="DI215">
            <v>347</v>
          </cell>
          <cell r="DJ215">
            <v>46</v>
          </cell>
          <cell r="DK215">
            <v>51</v>
          </cell>
          <cell r="DL215">
            <v>51</v>
          </cell>
          <cell r="DM215">
            <v>44</v>
          </cell>
          <cell r="DN215">
            <v>66</v>
          </cell>
          <cell r="DO215">
            <v>44</v>
          </cell>
          <cell r="DP215">
            <v>47</v>
          </cell>
          <cell r="DQ215">
            <v>349</v>
          </cell>
          <cell r="DR215">
            <v>49</v>
          </cell>
          <cell r="DS215">
            <v>45</v>
          </cell>
          <cell r="DT215">
            <v>51</v>
          </cell>
          <cell r="DU215">
            <v>51</v>
          </cell>
          <cell r="DV215">
            <v>46</v>
          </cell>
          <cell r="DW215">
            <v>63</v>
          </cell>
          <cell r="DX215">
            <v>46</v>
          </cell>
          <cell r="DY215">
            <v>351</v>
          </cell>
          <cell r="DZ215">
            <v>34</v>
          </cell>
          <cell r="EA215">
            <v>46</v>
          </cell>
          <cell r="EB215">
            <v>43</v>
          </cell>
          <cell r="EC215">
            <v>45</v>
          </cell>
          <cell r="ED215">
            <v>47</v>
          </cell>
          <cell r="EE215">
            <v>42</v>
          </cell>
          <cell r="EF215">
            <v>57</v>
          </cell>
          <cell r="EG215">
            <v>314</v>
          </cell>
          <cell r="EH215">
            <v>38</v>
          </cell>
          <cell r="EI215">
            <v>34</v>
          </cell>
          <cell r="EJ215">
            <v>48</v>
          </cell>
          <cell r="EK215">
            <v>44</v>
          </cell>
          <cell r="EL215">
            <v>43</v>
          </cell>
          <cell r="EM215">
            <v>45</v>
          </cell>
          <cell r="EN215">
            <v>43</v>
          </cell>
          <cell r="EO215">
            <v>295</v>
          </cell>
          <cell r="EP215">
            <v>35</v>
          </cell>
          <cell r="EQ215">
            <v>35</v>
          </cell>
          <cell r="ER215">
            <v>36</v>
          </cell>
          <cell r="ES215">
            <v>46</v>
          </cell>
          <cell r="ET215">
            <v>43</v>
          </cell>
          <cell r="EU215">
            <v>46</v>
          </cell>
          <cell r="EV215">
            <v>42</v>
          </cell>
          <cell r="EW215">
            <v>283</v>
          </cell>
          <cell r="EX215">
            <v>26</v>
          </cell>
          <cell r="EY215">
            <v>34</v>
          </cell>
          <cell r="EZ215">
            <v>37</v>
          </cell>
          <cell r="FA215">
            <v>37</v>
          </cell>
          <cell r="FB215">
            <v>45</v>
          </cell>
          <cell r="FC215">
            <v>42</v>
          </cell>
          <cell r="FD215">
            <v>45</v>
          </cell>
          <cell r="FE215">
            <v>266</v>
          </cell>
          <cell r="FF215">
            <v>31</v>
          </cell>
          <cell r="FG215">
            <v>28</v>
          </cell>
          <cell r="FH215">
            <v>33</v>
          </cell>
          <cell r="FI215">
            <v>35</v>
          </cell>
          <cell r="FJ215">
            <v>36</v>
          </cell>
          <cell r="FK215">
            <v>44</v>
          </cell>
          <cell r="FL215">
            <v>43</v>
          </cell>
          <cell r="FM215">
            <v>250</v>
          </cell>
          <cell r="FN215">
            <v>31</v>
          </cell>
          <cell r="FO215">
            <v>28</v>
          </cell>
          <cell r="FP215">
            <v>29</v>
          </cell>
          <cell r="FQ215">
            <v>32</v>
          </cell>
          <cell r="FR215">
            <v>34</v>
          </cell>
          <cell r="FS215">
            <v>34</v>
          </cell>
          <cell r="FT215">
            <v>45</v>
          </cell>
          <cell r="FU215">
            <v>233</v>
          </cell>
          <cell r="FV215">
            <v>44</v>
          </cell>
          <cell r="FW215">
            <v>28</v>
          </cell>
          <cell r="FX215">
            <v>28</v>
          </cell>
          <cell r="FY215">
            <v>27</v>
          </cell>
          <cell r="FZ215">
            <v>30</v>
          </cell>
          <cell r="GA215">
            <v>33</v>
          </cell>
          <cell r="GB215">
            <v>33</v>
          </cell>
          <cell r="GC215">
            <v>223</v>
          </cell>
          <cell r="GD215">
            <v>26</v>
          </cell>
          <cell r="GE215">
            <v>44</v>
          </cell>
          <cell r="GF215">
            <v>30</v>
          </cell>
          <cell r="GG215">
            <v>29</v>
          </cell>
          <cell r="GH215">
            <v>27</v>
          </cell>
          <cell r="GI215">
            <v>31</v>
          </cell>
          <cell r="GJ215">
            <v>31</v>
          </cell>
          <cell r="GK215">
            <v>218</v>
          </cell>
          <cell r="GL215">
            <v>30</v>
          </cell>
          <cell r="GM215">
            <v>26</v>
          </cell>
          <cell r="GN215">
            <v>44</v>
          </cell>
          <cell r="GO215">
            <v>30</v>
          </cell>
          <cell r="GP215">
            <v>29</v>
          </cell>
          <cell r="GQ215">
            <v>27</v>
          </cell>
          <cell r="GR215">
            <v>31</v>
          </cell>
          <cell r="GS215">
            <v>217</v>
          </cell>
        </row>
        <row r="216">
          <cell r="A216">
            <v>2010</v>
          </cell>
          <cell r="B216" t="str">
            <v>Braeburn Primary and Nursery Academy</v>
          </cell>
          <cell r="C216">
            <v>2112</v>
          </cell>
          <cell r="D216" t="str">
            <v>Academy</v>
          </cell>
          <cell r="E216">
            <v>477</v>
          </cell>
          <cell r="F216">
            <v>530</v>
          </cell>
          <cell r="G216">
            <v>70</v>
          </cell>
          <cell r="H216" t="str">
            <v>Scarborough 012</v>
          </cell>
          <cell r="I216" t="str">
            <v>North Yorkshire</v>
          </cell>
          <cell r="J216" t="str">
            <v>N/A</v>
          </cell>
          <cell r="K216">
            <v>0</v>
          </cell>
          <cell r="L216">
            <v>0</v>
          </cell>
          <cell r="M216">
            <v>0</v>
          </cell>
          <cell r="N216">
            <v>0</v>
          </cell>
          <cell r="O216">
            <v>0</v>
          </cell>
          <cell r="P216">
            <v>8152631</v>
          </cell>
          <cell r="Q216" t="str">
            <v>Eastfield &amp; Cayton</v>
          </cell>
          <cell r="R216" t="str">
            <v>Matt George</v>
          </cell>
          <cell r="S216">
            <v>195</v>
          </cell>
          <cell r="T216">
            <v>96</v>
          </cell>
          <cell r="U216">
            <v>459</v>
          </cell>
          <cell r="V216">
            <v>46</v>
          </cell>
          <cell r="W216">
            <v>49</v>
          </cell>
          <cell r="X216">
            <v>47</v>
          </cell>
          <cell r="Y216">
            <v>66</v>
          </cell>
          <cell r="Z216">
            <v>56</v>
          </cell>
          <cell r="AA216">
            <v>47</v>
          </cell>
          <cell r="AB216">
            <v>62</v>
          </cell>
          <cell r="AC216">
            <v>46</v>
          </cell>
          <cell r="AD216">
            <v>44</v>
          </cell>
          <cell r="AE216">
            <v>45</v>
          </cell>
          <cell r="AF216">
            <v>52</v>
          </cell>
          <cell r="AG216">
            <v>60</v>
          </cell>
          <cell r="AH216">
            <v>58</v>
          </cell>
          <cell r="AI216">
            <v>45</v>
          </cell>
          <cell r="AJ216">
            <v>48</v>
          </cell>
          <cell r="AK216">
            <v>40</v>
          </cell>
          <cell r="AL216">
            <v>42</v>
          </cell>
          <cell r="AM216">
            <v>45</v>
          </cell>
          <cell r="AN216">
            <v>47</v>
          </cell>
          <cell r="AO216">
            <v>62</v>
          </cell>
          <cell r="AP216">
            <v>56</v>
          </cell>
          <cell r="AQ216">
            <v>45</v>
          </cell>
          <cell r="AR216">
            <v>52</v>
          </cell>
          <cell r="AS216">
            <v>43</v>
          </cell>
          <cell r="AT216">
            <v>43</v>
          </cell>
          <cell r="AU216">
            <v>46</v>
          </cell>
          <cell r="AV216">
            <v>45</v>
          </cell>
          <cell r="AW216">
            <v>61</v>
          </cell>
          <cell r="AX216">
            <v>140</v>
          </cell>
          <cell r="AY216">
            <v>34</v>
          </cell>
          <cell r="AZ216">
            <v>45</v>
          </cell>
          <cell r="BA216">
            <v>55</v>
          </cell>
          <cell r="BB216">
            <v>41</v>
          </cell>
          <cell r="BC216">
            <v>45</v>
          </cell>
          <cell r="BD216">
            <v>43</v>
          </cell>
          <cell r="BE216">
            <v>46</v>
          </cell>
          <cell r="BF216">
            <v>44</v>
          </cell>
          <cell r="BG216">
            <v>35</v>
          </cell>
          <cell r="BH216">
            <v>44</v>
          </cell>
          <cell r="BI216">
            <v>56</v>
          </cell>
          <cell r="BJ216">
            <v>41</v>
          </cell>
          <cell r="BK216">
            <v>45</v>
          </cell>
          <cell r="BL216">
            <v>43</v>
          </cell>
          <cell r="BM216">
            <v>123</v>
          </cell>
          <cell r="BN216">
            <v>51</v>
          </cell>
          <cell r="BO216">
            <v>45</v>
          </cell>
          <cell r="BP216">
            <v>37</v>
          </cell>
          <cell r="BQ216">
            <v>44</v>
          </cell>
          <cell r="BR216">
            <v>59</v>
          </cell>
          <cell r="BS216">
            <v>41</v>
          </cell>
          <cell r="BT216">
            <v>44</v>
          </cell>
          <cell r="BU216">
            <v>133</v>
          </cell>
          <cell r="BV216">
            <v>53</v>
          </cell>
          <cell r="BW216">
            <v>49</v>
          </cell>
          <cell r="BX216">
            <v>39</v>
          </cell>
          <cell r="BY216">
            <v>34</v>
          </cell>
          <cell r="BZ216">
            <v>47</v>
          </cell>
          <cell r="CA216">
            <v>52</v>
          </cell>
          <cell r="CB216">
            <v>39</v>
          </cell>
          <cell r="CC216">
            <v>141</v>
          </cell>
          <cell r="CD216">
            <v>57</v>
          </cell>
          <cell r="CE216">
            <v>52</v>
          </cell>
          <cell r="CF216">
            <v>47</v>
          </cell>
          <cell r="CG216">
            <v>39</v>
          </cell>
          <cell r="CH216">
            <v>37</v>
          </cell>
          <cell r="CI216">
            <v>46</v>
          </cell>
          <cell r="CJ216">
            <v>52</v>
          </cell>
          <cell r="CK216">
            <v>156</v>
          </cell>
          <cell r="CL216">
            <v>52</v>
          </cell>
          <cell r="CM216">
            <v>60</v>
          </cell>
          <cell r="CN216">
            <v>54</v>
          </cell>
          <cell r="CO216">
            <v>49</v>
          </cell>
          <cell r="CP216">
            <v>41</v>
          </cell>
          <cell r="CQ216">
            <v>38</v>
          </cell>
          <cell r="CR216">
            <v>46</v>
          </cell>
          <cell r="CS216">
            <v>340</v>
          </cell>
          <cell r="CT216">
            <v>50</v>
          </cell>
          <cell r="CU216">
            <v>57</v>
          </cell>
          <cell r="CV216">
            <v>58</v>
          </cell>
          <cell r="CW216">
            <v>54</v>
          </cell>
          <cell r="CX216">
            <v>50</v>
          </cell>
          <cell r="CY216">
            <v>44</v>
          </cell>
          <cell r="CZ216">
            <v>39</v>
          </cell>
          <cell r="DA216">
            <v>352</v>
          </cell>
          <cell r="DB216">
            <v>56</v>
          </cell>
          <cell r="DC216">
            <v>52</v>
          </cell>
          <cell r="DD216">
            <v>57</v>
          </cell>
          <cell r="DE216">
            <v>60</v>
          </cell>
          <cell r="DF216">
            <v>50</v>
          </cell>
          <cell r="DG216">
            <v>51</v>
          </cell>
          <cell r="DH216">
            <v>41</v>
          </cell>
          <cell r="DI216">
            <v>367</v>
          </cell>
          <cell r="DJ216">
            <v>42</v>
          </cell>
          <cell r="DK216">
            <v>57</v>
          </cell>
          <cell r="DL216">
            <v>52</v>
          </cell>
          <cell r="DM216">
            <v>59</v>
          </cell>
          <cell r="DN216">
            <v>59</v>
          </cell>
          <cell r="DO216">
            <v>49</v>
          </cell>
          <cell r="DP216">
            <v>51</v>
          </cell>
          <cell r="DQ216">
            <v>369</v>
          </cell>
          <cell r="DR216">
            <v>54</v>
          </cell>
          <cell r="DS216">
            <v>52</v>
          </cell>
          <cell r="DT216">
            <v>61</v>
          </cell>
          <cell r="DU216">
            <v>55</v>
          </cell>
          <cell r="DV216">
            <v>53</v>
          </cell>
          <cell r="DW216">
            <v>63</v>
          </cell>
          <cell r="DX216">
            <v>51</v>
          </cell>
          <cell r="DY216">
            <v>389</v>
          </cell>
          <cell r="DZ216">
            <v>57</v>
          </cell>
          <cell r="EA216">
            <v>57</v>
          </cell>
          <cell r="EB216">
            <v>51</v>
          </cell>
          <cell r="EC216">
            <v>60</v>
          </cell>
          <cell r="ED216">
            <v>51</v>
          </cell>
          <cell r="EE216">
            <v>53</v>
          </cell>
          <cell r="EF216">
            <v>61</v>
          </cell>
          <cell r="EG216">
            <v>390</v>
          </cell>
          <cell r="EH216">
            <v>59</v>
          </cell>
          <cell r="EI216">
            <v>54</v>
          </cell>
          <cell r="EJ216">
            <v>54</v>
          </cell>
          <cell r="EK216">
            <v>53</v>
          </cell>
          <cell r="EL216">
            <v>61</v>
          </cell>
          <cell r="EM216">
            <v>49</v>
          </cell>
          <cell r="EN216">
            <v>55</v>
          </cell>
          <cell r="EO216">
            <v>385</v>
          </cell>
          <cell r="EP216">
            <v>48</v>
          </cell>
          <cell r="EQ216">
            <v>59</v>
          </cell>
          <cell r="ER216">
            <v>54</v>
          </cell>
          <cell r="ES216">
            <v>51</v>
          </cell>
          <cell r="ET216">
            <v>52</v>
          </cell>
          <cell r="EU216">
            <v>59</v>
          </cell>
          <cell r="EV216">
            <v>46</v>
          </cell>
          <cell r="EW216">
            <v>369</v>
          </cell>
          <cell r="EX216">
            <v>51</v>
          </cell>
          <cell r="EY216">
            <v>50</v>
          </cell>
          <cell r="EZ216">
            <v>61</v>
          </cell>
          <cell r="FA216">
            <v>58</v>
          </cell>
          <cell r="FB216">
            <v>53</v>
          </cell>
          <cell r="FC216">
            <v>53</v>
          </cell>
          <cell r="FD216">
            <v>58</v>
          </cell>
          <cell r="FE216">
            <v>384</v>
          </cell>
          <cell r="FF216">
            <v>29</v>
          </cell>
          <cell r="FG216">
            <v>56</v>
          </cell>
          <cell r="FH216">
            <v>52</v>
          </cell>
          <cell r="FI216">
            <v>63</v>
          </cell>
          <cell r="FJ216">
            <v>61</v>
          </cell>
          <cell r="FK216">
            <v>54</v>
          </cell>
          <cell r="FL216">
            <v>54</v>
          </cell>
          <cell r="FM216">
            <v>369</v>
          </cell>
          <cell r="FN216">
            <v>47</v>
          </cell>
          <cell r="FO216">
            <v>29</v>
          </cell>
          <cell r="FP216">
            <v>52</v>
          </cell>
          <cell r="FQ216">
            <v>52</v>
          </cell>
          <cell r="FR216">
            <v>61</v>
          </cell>
          <cell r="FS216">
            <v>59</v>
          </cell>
          <cell r="FT216">
            <v>52</v>
          </cell>
          <cell r="FU216">
            <v>352</v>
          </cell>
          <cell r="FV216">
            <v>36</v>
          </cell>
          <cell r="FW216">
            <v>46</v>
          </cell>
          <cell r="FX216">
            <v>28</v>
          </cell>
          <cell r="FY216">
            <v>46</v>
          </cell>
          <cell r="FZ216">
            <v>48</v>
          </cell>
          <cell r="GA216">
            <v>58</v>
          </cell>
          <cell r="GB216">
            <v>58</v>
          </cell>
          <cell r="GC216">
            <v>320</v>
          </cell>
          <cell r="GD216">
            <v>27</v>
          </cell>
          <cell r="GE216">
            <v>35</v>
          </cell>
          <cell r="GF216">
            <v>47</v>
          </cell>
          <cell r="GG216">
            <v>28</v>
          </cell>
          <cell r="GH216">
            <v>48</v>
          </cell>
          <cell r="GI216">
            <v>48</v>
          </cell>
          <cell r="GJ216">
            <v>58</v>
          </cell>
          <cell r="GK216">
            <v>291</v>
          </cell>
          <cell r="GL216">
            <v>29</v>
          </cell>
          <cell r="GM216">
            <v>27</v>
          </cell>
          <cell r="GN216">
            <v>35</v>
          </cell>
          <cell r="GO216">
            <v>47</v>
          </cell>
          <cell r="GP216">
            <v>28</v>
          </cell>
          <cell r="GQ216">
            <v>48</v>
          </cell>
          <cell r="GR216">
            <v>48</v>
          </cell>
          <cell r="GS216">
            <v>262</v>
          </cell>
        </row>
        <row r="217">
          <cell r="A217">
            <v>2250</v>
          </cell>
          <cell r="B217" t="str">
            <v>Brompton and Sawdon Community Primary School</v>
          </cell>
          <cell r="E217">
            <v>70</v>
          </cell>
          <cell r="F217">
            <v>99</v>
          </cell>
          <cell r="G217">
            <v>10</v>
          </cell>
          <cell r="H217" t="str">
            <v>Scarborough 013</v>
          </cell>
          <cell r="I217" t="str">
            <v>North Yorkshire</v>
          </cell>
          <cell r="J217" t="str">
            <v>N/A</v>
          </cell>
          <cell r="K217">
            <v>8</v>
          </cell>
          <cell r="L217">
            <v>0</v>
          </cell>
          <cell r="M217">
            <v>0</v>
          </cell>
          <cell r="N217">
            <v>8</v>
          </cell>
          <cell r="O217">
            <v>2</v>
          </cell>
          <cell r="P217">
            <v>8152630</v>
          </cell>
          <cell r="Q217" t="str">
            <v>Scarborough outer south west</v>
          </cell>
          <cell r="R217" t="str">
            <v>Matt George</v>
          </cell>
          <cell r="S217">
            <v>19</v>
          </cell>
          <cell r="T217">
            <v>44</v>
          </cell>
          <cell r="U217">
            <v>23</v>
          </cell>
          <cell r="V217">
            <v>4</v>
          </cell>
          <cell r="W217">
            <v>4</v>
          </cell>
          <cell r="X217">
            <v>11</v>
          </cell>
          <cell r="Y217">
            <v>5</v>
          </cell>
          <cell r="Z217">
            <v>6</v>
          </cell>
          <cell r="AA217">
            <v>2</v>
          </cell>
          <cell r="AB217">
            <v>0</v>
          </cell>
          <cell r="AC217">
            <v>3</v>
          </cell>
          <cell r="AD217">
            <v>3</v>
          </cell>
          <cell r="AE217">
            <v>4</v>
          </cell>
          <cell r="AF217">
            <v>4</v>
          </cell>
          <cell r="AG217">
            <v>11</v>
          </cell>
          <cell r="AH217">
            <v>5</v>
          </cell>
          <cell r="AI217">
            <v>5</v>
          </cell>
          <cell r="AJ217">
            <v>3</v>
          </cell>
          <cell r="AK217">
            <v>3</v>
          </cell>
          <cell r="AL217">
            <v>3</v>
          </cell>
          <cell r="AM217">
            <v>4</v>
          </cell>
          <cell r="AN217">
            <v>4</v>
          </cell>
          <cell r="AO217">
            <v>12</v>
          </cell>
          <cell r="AP217">
            <v>6</v>
          </cell>
          <cell r="AQ217">
            <v>3</v>
          </cell>
          <cell r="AR217">
            <v>3</v>
          </cell>
          <cell r="AS217">
            <v>4</v>
          </cell>
          <cell r="AT217">
            <v>3</v>
          </cell>
          <cell r="AU217">
            <v>4</v>
          </cell>
          <cell r="AV217">
            <v>4</v>
          </cell>
          <cell r="AW217">
            <v>12</v>
          </cell>
          <cell r="AX217">
            <v>33</v>
          </cell>
          <cell r="AY217">
            <v>9</v>
          </cell>
          <cell r="AZ217">
            <v>3</v>
          </cell>
          <cell r="BA217">
            <v>2</v>
          </cell>
          <cell r="BB217">
            <v>4</v>
          </cell>
          <cell r="BC217">
            <v>3</v>
          </cell>
          <cell r="BD217">
            <v>4</v>
          </cell>
          <cell r="BE217">
            <v>4</v>
          </cell>
          <cell r="BF217">
            <v>13</v>
          </cell>
          <cell r="BG217">
            <v>8</v>
          </cell>
          <cell r="BH217">
            <v>4</v>
          </cell>
          <cell r="BI217">
            <v>3</v>
          </cell>
          <cell r="BJ217">
            <v>5</v>
          </cell>
          <cell r="BK217">
            <v>4</v>
          </cell>
          <cell r="BL217">
            <v>5</v>
          </cell>
          <cell r="BM217">
            <v>42</v>
          </cell>
          <cell r="BN217">
            <v>9</v>
          </cell>
          <cell r="BO217">
            <v>12</v>
          </cell>
          <cell r="BP217">
            <v>7</v>
          </cell>
          <cell r="BQ217">
            <v>5</v>
          </cell>
          <cell r="BR217">
            <v>3</v>
          </cell>
          <cell r="BS217">
            <v>5</v>
          </cell>
          <cell r="BT217">
            <v>5</v>
          </cell>
          <cell r="BU217">
            <v>46</v>
          </cell>
          <cell r="BV217">
            <v>9</v>
          </cell>
          <cell r="BW217">
            <v>8</v>
          </cell>
          <cell r="BX217">
            <v>11</v>
          </cell>
          <cell r="BY217">
            <v>7</v>
          </cell>
          <cell r="BZ217">
            <v>6</v>
          </cell>
          <cell r="CA217">
            <v>3</v>
          </cell>
          <cell r="CB217">
            <v>6</v>
          </cell>
          <cell r="CC217">
            <v>50</v>
          </cell>
          <cell r="CD217">
            <v>10</v>
          </cell>
          <cell r="CE217">
            <v>8</v>
          </cell>
          <cell r="CF217">
            <v>9</v>
          </cell>
          <cell r="CG217">
            <v>12</v>
          </cell>
          <cell r="CH217">
            <v>6</v>
          </cell>
          <cell r="CI217">
            <v>7</v>
          </cell>
          <cell r="CJ217">
            <v>3</v>
          </cell>
          <cell r="CK217">
            <v>55</v>
          </cell>
          <cell r="CL217">
            <v>6</v>
          </cell>
          <cell r="CM217">
            <v>11</v>
          </cell>
          <cell r="CN217">
            <v>7</v>
          </cell>
          <cell r="CO217">
            <v>8</v>
          </cell>
          <cell r="CP217">
            <v>12</v>
          </cell>
          <cell r="CQ217">
            <v>6</v>
          </cell>
          <cell r="CR217">
            <v>6</v>
          </cell>
          <cell r="CS217">
            <v>56</v>
          </cell>
          <cell r="CT217">
            <v>13</v>
          </cell>
          <cell r="CU217">
            <v>7</v>
          </cell>
          <cell r="CV217">
            <v>11</v>
          </cell>
          <cell r="CW217">
            <v>9</v>
          </cell>
          <cell r="CX217">
            <v>11</v>
          </cell>
          <cell r="CY217">
            <v>12</v>
          </cell>
          <cell r="CZ217">
            <v>6</v>
          </cell>
          <cell r="DA217">
            <v>69</v>
          </cell>
          <cell r="DB217">
            <v>11</v>
          </cell>
          <cell r="DC217">
            <v>12</v>
          </cell>
          <cell r="DD217">
            <v>4</v>
          </cell>
          <cell r="DE217">
            <v>11</v>
          </cell>
          <cell r="DF217">
            <v>11</v>
          </cell>
          <cell r="DG217">
            <v>12</v>
          </cell>
          <cell r="DH217">
            <v>14</v>
          </cell>
          <cell r="DI217">
            <v>75</v>
          </cell>
          <cell r="DJ217">
            <v>8</v>
          </cell>
          <cell r="DK217">
            <v>10</v>
          </cell>
          <cell r="DL217">
            <v>12</v>
          </cell>
          <cell r="DM217">
            <v>4</v>
          </cell>
          <cell r="DN217">
            <v>11</v>
          </cell>
          <cell r="DO217">
            <v>10</v>
          </cell>
          <cell r="DP217">
            <v>10</v>
          </cell>
          <cell r="DQ217">
            <v>65</v>
          </cell>
          <cell r="DR217">
            <v>6</v>
          </cell>
          <cell r="DS217">
            <v>11</v>
          </cell>
          <cell r="DT217">
            <v>13</v>
          </cell>
          <cell r="DU217">
            <v>13</v>
          </cell>
          <cell r="DV217">
            <v>3</v>
          </cell>
          <cell r="DW217">
            <v>12</v>
          </cell>
          <cell r="DX217">
            <v>9</v>
          </cell>
          <cell r="DY217">
            <v>67</v>
          </cell>
          <cell r="DZ217">
            <v>8</v>
          </cell>
          <cell r="EA217">
            <v>5</v>
          </cell>
          <cell r="EB217">
            <v>11</v>
          </cell>
          <cell r="EC217">
            <v>8</v>
          </cell>
          <cell r="ED217">
            <v>13</v>
          </cell>
          <cell r="EE217">
            <v>3</v>
          </cell>
          <cell r="EF217">
            <v>12</v>
          </cell>
          <cell r="EG217">
            <v>60</v>
          </cell>
          <cell r="EH217">
            <v>6</v>
          </cell>
          <cell r="EI217">
            <v>8</v>
          </cell>
          <cell r="EJ217">
            <v>4</v>
          </cell>
          <cell r="EK217">
            <v>12</v>
          </cell>
          <cell r="EL217">
            <v>7</v>
          </cell>
          <cell r="EM217">
            <v>11</v>
          </cell>
          <cell r="EN217">
            <v>3</v>
          </cell>
          <cell r="EO217">
            <v>51</v>
          </cell>
          <cell r="EP217">
            <v>12</v>
          </cell>
          <cell r="EQ217">
            <v>8</v>
          </cell>
          <cell r="ER217">
            <v>9</v>
          </cell>
          <cell r="ES217">
            <v>7</v>
          </cell>
          <cell r="ET217">
            <v>14</v>
          </cell>
          <cell r="EU217">
            <v>8</v>
          </cell>
          <cell r="EV217">
            <v>12</v>
          </cell>
          <cell r="EW217">
            <v>70</v>
          </cell>
          <cell r="EX217">
            <v>10</v>
          </cell>
          <cell r="EY217">
            <v>12</v>
          </cell>
          <cell r="EZ217">
            <v>9</v>
          </cell>
          <cell r="FA217">
            <v>9</v>
          </cell>
          <cell r="FB217">
            <v>9</v>
          </cell>
          <cell r="FC217">
            <v>15</v>
          </cell>
          <cell r="FD217">
            <v>8</v>
          </cell>
          <cell r="FE217">
            <v>72</v>
          </cell>
          <cell r="FF217">
            <v>3</v>
          </cell>
          <cell r="FG217">
            <v>11</v>
          </cell>
          <cell r="FH217">
            <v>12</v>
          </cell>
          <cell r="FI217">
            <v>10</v>
          </cell>
          <cell r="FJ217">
            <v>9</v>
          </cell>
          <cell r="FK217">
            <v>10</v>
          </cell>
          <cell r="FL217">
            <v>13</v>
          </cell>
          <cell r="FM217">
            <v>68</v>
          </cell>
          <cell r="FN217">
            <v>11</v>
          </cell>
          <cell r="FO217">
            <v>4</v>
          </cell>
          <cell r="FP217">
            <v>13</v>
          </cell>
          <cell r="FQ217">
            <v>12</v>
          </cell>
          <cell r="FR217">
            <v>10</v>
          </cell>
          <cell r="FS217">
            <v>9</v>
          </cell>
          <cell r="FT217">
            <v>9</v>
          </cell>
          <cell r="FU217">
            <v>68</v>
          </cell>
          <cell r="FV217">
            <v>8</v>
          </cell>
          <cell r="FW217">
            <v>10</v>
          </cell>
          <cell r="FX217">
            <v>6</v>
          </cell>
          <cell r="FY217">
            <v>11</v>
          </cell>
          <cell r="FZ217">
            <v>10</v>
          </cell>
          <cell r="GA217">
            <v>11</v>
          </cell>
          <cell r="GB217">
            <v>9</v>
          </cell>
          <cell r="GC217">
            <v>65</v>
          </cell>
          <cell r="GD217">
            <v>8</v>
          </cell>
          <cell r="GE217">
            <v>10</v>
          </cell>
          <cell r="GF217">
            <v>10</v>
          </cell>
          <cell r="GG217">
            <v>7</v>
          </cell>
          <cell r="GH217">
            <v>13</v>
          </cell>
          <cell r="GI217">
            <v>9</v>
          </cell>
          <cell r="GJ217">
            <v>10</v>
          </cell>
          <cell r="GK217">
            <v>67</v>
          </cell>
          <cell r="GL217">
            <v>12</v>
          </cell>
          <cell r="GM217">
            <v>8</v>
          </cell>
          <cell r="GN217">
            <v>10</v>
          </cell>
          <cell r="GO217">
            <v>10</v>
          </cell>
          <cell r="GP217">
            <v>7</v>
          </cell>
          <cell r="GQ217">
            <v>13</v>
          </cell>
          <cell r="GR217">
            <v>9</v>
          </cell>
          <cell r="GS217">
            <v>69</v>
          </cell>
        </row>
        <row r="218">
          <cell r="A218">
            <v>2256</v>
          </cell>
          <cell r="B218" t="str">
            <v>Castleton Primary School</v>
          </cell>
          <cell r="D218" t="str">
            <v>Academy</v>
          </cell>
          <cell r="E218">
            <v>54</v>
          </cell>
          <cell r="F218">
            <v>54</v>
          </cell>
          <cell r="G218">
            <v>7</v>
          </cell>
          <cell r="H218" t="str">
            <v>Scarborough 002</v>
          </cell>
          <cell r="I218" t="str">
            <v>North Yorkshire</v>
          </cell>
          <cell r="J218" t="str">
            <v>N/A</v>
          </cell>
          <cell r="K218">
            <v>8</v>
          </cell>
          <cell r="L218">
            <v>0</v>
          </cell>
          <cell r="M218">
            <v>0</v>
          </cell>
          <cell r="N218">
            <v>8</v>
          </cell>
          <cell r="O218">
            <v>2</v>
          </cell>
          <cell r="P218">
            <v>8152608</v>
          </cell>
          <cell r="Q218" t="str">
            <v>Esk Valley</v>
          </cell>
          <cell r="R218" t="str">
            <v>Matt George</v>
          </cell>
          <cell r="S218">
            <v>36</v>
          </cell>
          <cell r="T218">
            <v>10</v>
          </cell>
          <cell r="U218">
            <v>48</v>
          </cell>
          <cell r="V218">
            <v>6</v>
          </cell>
          <cell r="W218">
            <v>3</v>
          </cell>
          <cell r="X218">
            <v>5</v>
          </cell>
          <cell r="Y218">
            <v>5</v>
          </cell>
          <cell r="Z218">
            <v>5</v>
          </cell>
          <cell r="AA218">
            <v>3</v>
          </cell>
          <cell r="AB218">
            <v>5</v>
          </cell>
          <cell r="AC218">
            <v>2</v>
          </cell>
          <cell r="AD218">
            <v>5</v>
          </cell>
          <cell r="AE218">
            <v>4</v>
          </cell>
          <cell r="AF218">
            <v>5</v>
          </cell>
          <cell r="AG218">
            <v>4</v>
          </cell>
          <cell r="AH218">
            <v>6</v>
          </cell>
          <cell r="AI218">
            <v>4</v>
          </cell>
          <cell r="AJ218">
            <v>6</v>
          </cell>
          <cell r="AK218">
            <v>2</v>
          </cell>
          <cell r="AL218">
            <v>6</v>
          </cell>
          <cell r="AM218">
            <v>3</v>
          </cell>
          <cell r="AN218">
            <v>5</v>
          </cell>
          <cell r="AO218">
            <v>4</v>
          </cell>
          <cell r="AP218">
            <v>7</v>
          </cell>
          <cell r="AQ218">
            <v>4</v>
          </cell>
          <cell r="AR218">
            <v>6</v>
          </cell>
          <cell r="AS218">
            <v>2</v>
          </cell>
          <cell r="AT218">
            <v>6</v>
          </cell>
          <cell r="AU218">
            <v>3</v>
          </cell>
          <cell r="AV218">
            <v>5</v>
          </cell>
          <cell r="AW218">
            <v>4</v>
          </cell>
          <cell r="AX218">
            <v>30</v>
          </cell>
          <cell r="AY218">
            <v>2</v>
          </cell>
          <cell r="AZ218">
            <v>8</v>
          </cell>
          <cell r="BA218">
            <v>6</v>
          </cell>
          <cell r="BB218">
            <v>2</v>
          </cell>
          <cell r="BC218">
            <v>5</v>
          </cell>
          <cell r="BD218">
            <v>4</v>
          </cell>
          <cell r="BE218">
            <v>5</v>
          </cell>
          <cell r="BF218">
            <v>2</v>
          </cell>
          <cell r="BG218">
            <v>2</v>
          </cell>
          <cell r="BH218">
            <v>8</v>
          </cell>
          <cell r="BI218">
            <v>7</v>
          </cell>
          <cell r="BJ218">
            <v>2</v>
          </cell>
          <cell r="BK218">
            <v>6</v>
          </cell>
          <cell r="BL218">
            <v>3</v>
          </cell>
          <cell r="BM218">
            <v>30</v>
          </cell>
          <cell r="BN218">
            <v>6</v>
          </cell>
          <cell r="BO218">
            <v>3</v>
          </cell>
          <cell r="BP218">
            <v>3</v>
          </cell>
          <cell r="BQ218">
            <v>8</v>
          </cell>
          <cell r="BR218">
            <v>8</v>
          </cell>
          <cell r="BS218">
            <v>2</v>
          </cell>
          <cell r="BT218">
            <v>7</v>
          </cell>
          <cell r="BU218">
            <v>37</v>
          </cell>
          <cell r="BV218">
            <v>6</v>
          </cell>
          <cell r="BW218">
            <v>6</v>
          </cell>
          <cell r="BX218">
            <v>4</v>
          </cell>
          <cell r="BY218">
            <v>3</v>
          </cell>
          <cell r="BZ218">
            <v>8</v>
          </cell>
          <cell r="CA218">
            <v>9</v>
          </cell>
          <cell r="CB218">
            <v>2</v>
          </cell>
          <cell r="CC218">
            <v>38</v>
          </cell>
          <cell r="CD218">
            <v>6</v>
          </cell>
          <cell r="CE218">
            <v>6</v>
          </cell>
          <cell r="CF218">
            <v>6</v>
          </cell>
          <cell r="CG218">
            <v>4</v>
          </cell>
          <cell r="CH218">
            <v>3</v>
          </cell>
          <cell r="CI218">
            <v>8</v>
          </cell>
          <cell r="CJ218">
            <v>8</v>
          </cell>
          <cell r="CK218">
            <v>41</v>
          </cell>
          <cell r="CL218">
            <v>7</v>
          </cell>
          <cell r="CM218">
            <v>6</v>
          </cell>
          <cell r="CN218">
            <v>6</v>
          </cell>
          <cell r="CO218">
            <v>6</v>
          </cell>
          <cell r="CP218">
            <v>4</v>
          </cell>
          <cell r="CQ218">
            <v>2</v>
          </cell>
          <cell r="CR218">
            <v>6</v>
          </cell>
          <cell r="CS218">
            <v>37</v>
          </cell>
          <cell r="CT218">
            <v>3</v>
          </cell>
          <cell r="CU218">
            <v>7</v>
          </cell>
          <cell r="CV218">
            <v>5</v>
          </cell>
          <cell r="CW218">
            <v>6</v>
          </cell>
          <cell r="CX218">
            <v>5</v>
          </cell>
          <cell r="CY218">
            <v>5</v>
          </cell>
          <cell r="CZ218">
            <v>2</v>
          </cell>
          <cell r="DA218">
            <v>33</v>
          </cell>
          <cell r="DB218">
            <v>3</v>
          </cell>
          <cell r="DC218">
            <v>3</v>
          </cell>
          <cell r="DD218">
            <v>7</v>
          </cell>
          <cell r="DE218">
            <v>3</v>
          </cell>
          <cell r="DF218">
            <v>6</v>
          </cell>
          <cell r="DG218">
            <v>5</v>
          </cell>
          <cell r="DH218">
            <v>5</v>
          </cell>
          <cell r="DI218">
            <v>32</v>
          </cell>
          <cell r="DJ218">
            <v>9</v>
          </cell>
          <cell r="DK218">
            <v>4</v>
          </cell>
          <cell r="DL218">
            <v>3</v>
          </cell>
          <cell r="DM218">
            <v>8</v>
          </cell>
          <cell r="DN218">
            <v>3</v>
          </cell>
          <cell r="DO218">
            <v>6</v>
          </cell>
          <cell r="DP218">
            <v>5</v>
          </cell>
          <cell r="DQ218">
            <v>38</v>
          </cell>
          <cell r="DR218">
            <v>8</v>
          </cell>
          <cell r="DS218">
            <v>9</v>
          </cell>
          <cell r="DT218">
            <v>5</v>
          </cell>
          <cell r="DU218">
            <v>3</v>
          </cell>
          <cell r="DV218">
            <v>8</v>
          </cell>
          <cell r="DW218">
            <v>6</v>
          </cell>
          <cell r="DX218">
            <v>7</v>
          </cell>
          <cell r="DY218">
            <v>46</v>
          </cell>
          <cell r="DZ218">
            <v>8</v>
          </cell>
          <cell r="EA218">
            <v>8</v>
          </cell>
          <cell r="EB218">
            <v>9</v>
          </cell>
          <cell r="EC218">
            <v>5</v>
          </cell>
          <cell r="ED218">
            <v>3</v>
          </cell>
          <cell r="EE218">
            <v>7</v>
          </cell>
          <cell r="EF218">
            <v>5</v>
          </cell>
          <cell r="EG218">
            <v>45</v>
          </cell>
          <cell r="EH218">
            <v>3</v>
          </cell>
          <cell r="EI218">
            <v>7</v>
          </cell>
          <cell r="EJ218">
            <v>8</v>
          </cell>
          <cell r="EK218">
            <v>10</v>
          </cell>
          <cell r="EL218">
            <v>6</v>
          </cell>
          <cell r="EM218">
            <v>3</v>
          </cell>
          <cell r="EN218">
            <v>7</v>
          </cell>
          <cell r="EO218">
            <v>44</v>
          </cell>
          <cell r="EP218">
            <v>9</v>
          </cell>
          <cell r="EQ218">
            <v>3</v>
          </cell>
          <cell r="ER218">
            <v>7</v>
          </cell>
          <cell r="ES218">
            <v>8</v>
          </cell>
          <cell r="ET218">
            <v>10</v>
          </cell>
          <cell r="EU218">
            <v>6</v>
          </cell>
          <cell r="EV218">
            <v>3</v>
          </cell>
          <cell r="EW218">
            <v>46</v>
          </cell>
          <cell r="EX218">
            <v>7</v>
          </cell>
          <cell r="EY218">
            <v>10</v>
          </cell>
          <cell r="EZ218">
            <v>3</v>
          </cell>
          <cell r="FA218">
            <v>8</v>
          </cell>
          <cell r="FB218">
            <v>8</v>
          </cell>
          <cell r="FC218">
            <v>11</v>
          </cell>
          <cell r="FD218">
            <v>6</v>
          </cell>
          <cell r="FE218">
            <v>53</v>
          </cell>
          <cell r="FF218">
            <v>6</v>
          </cell>
          <cell r="FG218">
            <v>7</v>
          </cell>
          <cell r="FH218">
            <v>10</v>
          </cell>
          <cell r="FI218">
            <v>4</v>
          </cell>
          <cell r="FJ218">
            <v>8</v>
          </cell>
          <cell r="FK218">
            <v>9</v>
          </cell>
          <cell r="FL218">
            <v>11</v>
          </cell>
          <cell r="FM218">
            <v>55</v>
          </cell>
          <cell r="FN218">
            <v>6</v>
          </cell>
          <cell r="FO218">
            <v>7</v>
          </cell>
          <cell r="FP218">
            <v>7</v>
          </cell>
          <cell r="FQ218">
            <v>10</v>
          </cell>
          <cell r="FR218">
            <v>4</v>
          </cell>
          <cell r="FS218">
            <v>8</v>
          </cell>
          <cell r="FT218">
            <v>9</v>
          </cell>
          <cell r="FU218">
            <v>51</v>
          </cell>
          <cell r="FV218">
            <v>7</v>
          </cell>
          <cell r="FW218">
            <v>6</v>
          </cell>
          <cell r="FX218">
            <v>6</v>
          </cell>
          <cell r="FY218">
            <v>7</v>
          </cell>
          <cell r="FZ218">
            <v>10</v>
          </cell>
          <cell r="GA218">
            <v>4</v>
          </cell>
          <cell r="GB218">
            <v>8</v>
          </cell>
          <cell r="GC218">
            <v>48</v>
          </cell>
          <cell r="GD218">
            <v>5</v>
          </cell>
          <cell r="GE218">
            <v>8</v>
          </cell>
          <cell r="GF218">
            <v>5</v>
          </cell>
          <cell r="GG218">
            <v>5</v>
          </cell>
          <cell r="GH218">
            <v>7</v>
          </cell>
          <cell r="GI218">
            <v>10</v>
          </cell>
          <cell r="GJ218">
            <v>4</v>
          </cell>
          <cell r="GK218">
            <v>44</v>
          </cell>
          <cell r="GL218">
            <v>7</v>
          </cell>
          <cell r="GM218">
            <v>5</v>
          </cell>
          <cell r="GN218">
            <v>8</v>
          </cell>
          <cell r="GO218">
            <v>5</v>
          </cell>
          <cell r="GP218">
            <v>5</v>
          </cell>
          <cell r="GQ218">
            <v>7</v>
          </cell>
          <cell r="GR218">
            <v>10</v>
          </cell>
          <cell r="GS218">
            <v>47</v>
          </cell>
        </row>
        <row r="219">
          <cell r="A219">
            <v>2224</v>
          </cell>
          <cell r="B219" t="str">
            <v>Cayton Community Primary School</v>
          </cell>
          <cell r="E219">
            <v>260</v>
          </cell>
          <cell r="F219">
            <v>289</v>
          </cell>
          <cell r="G219">
            <v>37</v>
          </cell>
          <cell r="H219" t="str">
            <v>Scarborough 011</v>
          </cell>
          <cell r="I219" t="str">
            <v>North Yorkshire</v>
          </cell>
          <cell r="J219" t="str">
            <v>N/A</v>
          </cell>
          <cell r="K219">
            <v>87</v>
          </cell>
          <cell r="L219">
            <v>441</v>
          </cell>
          <cell r="M219">
            <v>0</v>
          </cell>
          <cell r="N219">
            <v>528</v>
          </cell>
          <cell r="O219">
            <v>132</v>
          </cell>
          <cell r="P219">
            <v>8152631</v>
          </cell>
          <cell r="Q219" t="str">
            <v>Eastfield &amp; Cayton</v>
          </cell>
          <cell r="R219" t="str">
            <v>Matt George</v>
          </cell>
          <cell r="S219">
            <v>135</v>
          </cell>
          <cell r="T219">
            <v>76</v>
          </cell>
          <cell r="U219">
            <v>263</v>
          </cell>
          <cell r="V219">
            <v>29</v>
          </cell>
          <cell r="W219">
            <v>24</v>
          </cell>
          <cell r="X219">
            <v>20</v>
          </cell>
          <cell r="Y219">
            <v>27</v>
          </cell>
          <cell r="Z219">
            <v>34</v>
          </cell>
          <cell r="AA219">
            <v>30</v>
          </cell>
          <cell r="AB219">
            <v>25</v>
          </cell>
          <cell r="AC219">
            <v>17</v>
          </cell>
          <cell r="AD219">
            <v>27</v>
          </cell>
          <cell r="AE219">
            <v>26</v>
          </cell>
          <cell r="AF219">
            <v>23</v>
          </cell>
          <cell r="AG219">
            <v>30</v>
          </cell>
          <cell r="AH219">
            <v>33</v>
          </cell>
          <cell r="AI219">
            <v>30</v>
          </cell>
          <cell r="AJ219">
            <v>29</v>
          </cell>
          <cell r="AK219">
            <v>18</v>
          </cell>
          <cell r="AL219">
            <v>26</v>
          </cell>
          <cell r="AM219">
            <v>27</v>
          </cell>
          <cell r="AN219">
            <v>22</v>
          </cell>
          <cell r="AO219">
            <v>29</v>
          </cell>
          <cell r="AP219">
            <v>34</v>
          </cell>
          <cell r="AQ219">
            <v>18</v>
          </cell>
          <cell r="AR219">
            <v>27</v>
          </cell>
          <cell r="AS219">
            <v>20</v>
          </cell>
          <cell r="AT219">
            <v>26</v>
          </cell>
          <cell r="AU219">
            <v>29</v>
          </cell>
          <cell r="AV219">
            <v>24</v>
          </cell>
          <cell r="AW219">
            <v>30</v>
          </cell>
          <cell r="AX219">
            <v>174</v>
          </cell>
          <cell r="AY219">
            <v>30</v>
          </cell>
          <cell r="AZ219">
            <v>19</v>
          </cell>
          <cell r="BA219">
            <v>27</v>
          </cell>
          <cell r="BB219">
            <v>22</v>
          </cell>
          <cell r="BC219">
            <v>30</v>
          </cell>
          <cell r="BD219">
            <v>31</v>
          </cell>
          <cell r="BE219">
            <v>23</v>
          </cell>
          <cell r="BF219">
            <v>25</v>
          </cell>
          <cell r="BG219">
            <v>29</v>
          </cell>
          <cell r="BH219">
            <v>19</v>
          </cell>
          <cell r="BI219">
            <v>30</v>
          </cell>
          <cell r="BJ219">
            <v>22</v>
          </cell>
          <cell r="BK219">
            <v>28</v>
          </cell>
          <cell r="BL219">
            <v>28</v>
          </cell>
          <cell r="BM219">
            <v>181</v>
          </cell>
          <cell r="BN219">
            <v>29</v>
          </cell>
          <cell r="BO219">
            <v>27</v>
          </cell>
          <cell r="BP219">
            <v>28</v>
          </cell>
          <cell r="BQ219">
            <v>19</v>
          </cell>
          <cell r="BR219">
            <v>30</v>
          </cell>
          <cell r="BS219">
            <v>23</v>
          </cell>
          <cell r="BT219">
            <v>29</v>
          </cell>
          <cell r="BU219">
            <v>185</v>
          </cell>
          <cell r="BV219">
            <v>29</v>
          </cell>
          <cell r="BW219">
            <v>29</v>
          </cell>
          <cell r="BX219">
            <v>30</v>
          </cell>
          <cell r="BY219">
            <v>29</v>
          </cell>
          <cell r="BZ219">
            <v>22</v>
          </cell>
          <cell r="CA219">
            <v>29</v>
          </cell>
          <cell r="CB219">
            <v>23</v>
          </cell>
          <cell r="CC219">
            <v>191</v>
          </cell>
          <cell r="CD219">
            <v>21</v>
          </cell>
          <cell r="CE219">
            <v>29</v>
          </cell>
          <cell r="CF219">
            <v>29</v>
          </cell>
          <cell r="CG219">
            <v>29</v>
          </cell>
          <cell r="CH219">
            <v>28</v>
          </cell>
          <cell r="CI219">
            <v>18</v>
          </cell>
          <cell r="CJ219">
            <v>26</v>
          </cell>
          <cell r="CK219">
            <v>180</v>
          </cell>
          <cell r="CL219">
            <v>31</v>
          </cell>
          <cell r="CM219">
            <v>21</v>
          </cell>
          <cell r="CN219">
            <v>29</v>
          </cell>
          <cell r="CO219">
            <v>28</v>
          </cell>
          <cell r="CP219">
            <v>30</v>
          </cell>
          <cell r="CQ219">
            <v>29</v>
          </cell>
          <cell r="CR219">
            <v>19</v>
          </cell>
          <cell r="CS219">
            <v>187</v>
          </cell>
          <cell r="CT219">
            <v>30</v>
          </cell>
          <cell r="CU219">
            <v>29</v>
          </cell>
          <cell r="CV219">
            <v>20</v>
          </cell>
          <cell r="CW219">
            <v>27</v>
          </cell>
          <cell r="CX219">
            <v>28</v>
          </cell>
          <cell r="CY219">
            <v>29</v>
          </cell>
          <cell r="CZ219">
            <v>31</v>
          </cell>
          <cell r="DA219">
            <v>194</v>
          </cell>
          <cell r="DB219">
            <v>27</v>
          </cell>
          <cell r="DC219">
            <v>30</v>
          </cell>
          <cell r="DD219">
            <v>31</v>
          </cell>
          <cell r="DE219">
            <v>21</v>
          </cell>
          <cell r="DF219">
            <v>30</v>
          </cell>
          <cell r="DG219">
            <v>25</v>
          </cell>
          <cell r="DH219">
            <v>27</v>
          </cell>
          <cell r="DI219">
            <v>191</v>
          </cell>
          <cell r="DJ219">
            <v>32</v>
          </cell>
          <cell r="DK219">
            <v>27</v>
          </cell>
          <cell r="DL219">
            <v>30</v>
          </cell>
          <cell r="DM219">
            <v>32</v>
          </cell>
          <cell r="DN219">
            <v>19</v>
          </cell>
          <cell r="DO219">
            <v>29</v>
          </cell>
          <cell r="DP219">
            <v>25</v>
          </cell>
          <cell r="DQ219">
            <v>194</v>
          </cell>
          <cell r="DR219">
            <v>25</v>
          </cell>
          <cell r="DS219">
            <v>30</v>
          </cell>
          <cell r="DT219">
            <v>30</v>
          </cell>
          <cell r="DU219">
            <v>33</v>
          </cell>
          <cell r="DV219">
            <v>29</v>
          </cell>
          <cell r="DW219">
            <v>18</v>
          </cell>
          <cell r="DX219">
            <v>27</v>
          </cell>
          <cell r="DY219">
            <v>192</v>
          </cell>
          <cell r="DZ219">
            <v>30</v>
          </cell>
          <cell r="EA219">
            <v>26</v>
          </cell>
          <cell r="EB219">
            <v>30</v>
          </cell>
          <cell r="EC219">
            <v>28</v>
          </cell>
          <cell r="ED219">
            <v>32</v>
          </cell>
          <cell r="EE219">
            <v>29</v>
          </cell>
          <cell r="EF219">
            <v>20</v>
          </cell>
          <cell r="EG219">
            <v>195</v>
          </cell>
          <cell r="EH219">
            <v>29</v>
          </cell>
          <cell r="EI219">
            <v>31</v>
          </cell>
          <cell r="EJ219">
            <v>24</v>
          </cell>
          <cell r="EK219">
            <v>29</v>
          </cell>
          <cell r="EL219">
            <v>29</v>
          </cell>
          <cell r="EM219">
            <v>30</v>
          </cell>
          <cell r="EN219">
            <v>30</v>
          </cell>
          <cell r="EO219">
            <v>202</v>
          </cell>
          <cell r="EP219">
            <v>30</v>
          </cell>
          <cell r="EQ219">
            <v>29</v>
          </cell>
          <cell r="ER219">
            <v>30</v>
          </cell>
          <cell r="ES219">
            <v>26</v>
          </cell>
          <cell r="ET219">
            <v>28</v>
          </cell>
          <cell r="EU219">
            <v>29</v>
          </cell>
          <cell r="EV219">
            <v>30</v>
          </cell>
          <cell r="EW219">
            <v>202</v>
          </cell>
          <cell r="EX219">
            <v>30</v>
          </cell>
          <cell r="EY219">
            <v>29</v>
          </cell>
          <cell r="EZ219">
            <v>29</v>
          </cell>
          <cell r="FA219">
            <v>29</v>
          </cell>
          <cell r="FB219">
            <v>26</v>
          </cell>
          <cell r="FC219">
            <v>30</v>
          </cell>
          <cell r="FD219">
            <v>30</v>
          </cell>
          <cell r="FE219">
            <v>203</v>
          </cell>
          <cell r="FF219">
            <v>30</v>
          </cell>
          <cell r="FG219">
            <v>31</v>
          </cell>
          <cell r="FH219">
            <v>29</v>
          </cell>
          <cell r="FI219">
            <v>30</v>
          </cell>
          <cell r="FJ219">
            <v>29</v>
          </cell>
          <cell r="FK219">
            <v>26</v>
          </cell>
          <cell r="FL219">
            <v>29</v>
          </cell>
          <cell r="FM219">
            <v>204</v>
          </cell>
          <cell r="FN219">
            <v>30</v>
          </cell>
          <cell r="FO219">
            <v>31</v>
          </cell>
          <cell r="FP219">
            <v>30</v>
          </cell>
          <cell r="FQ219">
            <v>30</v>
          </cell>
          <cell r="FR219">
            <v>29</v>
          </cell>
          <cell r="FS219">
            <v>29</v>
          </cell>
          <cell r="FT219">
            <v>29</v>
          </cell>
          <cell r="FU219">
            <v>208</v>
          </cell>
          <cell r="FV219">
            <v>30</v>
          </cell>
          <cell r="FW219">
            <v>30</v>
          </cell>
          <cell r="FX219">
            <v>30</v>
          </cell>
          <cell r="FY219">
            <v>31</v>
          </cell>
          <cell r="FZ219">
            <v>32</v>
          </cell>
          <cell r="GA219">
            <v>29</v>
          </cell>
          <cell r="GB219">
            <v>31</v>
          </cell>
          <cell r="GC219">
            <v>213</v>
          </cell>
          <cell r="GD219">
            <v>30</v>
          </cell>
          <cell r="GE219">
            <v>30</v>
          </cell>
          <cell r="GF219">
            <v>28</v>
          </cell>
          <cell r="GG219">
            <v>30</v>
          </cell>
          <cell r="GH219">
            <v>32</v>
          </cell>
          <cell r="GI219">
            <v>30</v>
          </cell>
          <cell r="GJ219">
            <v>31</v>
          </cell>
          <cell r="GK219">
            <v>211</v>
          </cell>
          <cell r="GL219">
            <v>30</v>
          </cell>
          <cell r="GM219">
            <v>30</v>
          </cell>
          <cell r="GN219">
            <v>30</v>
          </cell>
          <cell r="GO219">
            <v>28</v>
          </cell>
          <cell r="GP219">
            <v>30</v>
          </cell>
          <cell r="GQ219">
            <v>32</v>
          </cell>
          <cell r="GR219">
            <v>30</v>
          </cell>
          <cell r="GS219">
            <v>210</v>
          </cell>
        </row>
        <row r="220">
          <cell r="A220">
            <v>3025</v>
          </cell>
          <cell r="B220" t="str">
            <v>Danby Church of England Voluntary Aided School</v>
          </cell>
          <cell r="E220">
            <v>70</v>
          </cell>
          <cell r="F220">
            <v>85</v>
          </cell>
          <cell r="G220">
            <v>10</v>
          </cell>
          <cell r="H220" t="str">
            <v>Scarborough 002</v>
          </cell>
          <cell r="I220" t="str">
            <v>North Yorkshire</v>
          </cell>
          <cell r="J220" t="str">
            <v>York</v>
          </cell>
          <cell r="K220">
            <v>3</v>
          </cell>
          <cell r="L220">
            <v>0</v>
          </cell>
          <cell r="M220">
            <v>0</v>
          </cell>
          <cell r="N220">
            <v>3</v>
          </cell>
          <cell r="O220">
            <v>0.75</v>
          </cell>
          <cell r="P220">
            <v>8152608</v>
          </cell>
          <cell r="Q220" t="str">
            <v>Esk Valley</v>
          </cell>
          <cell r="R220" t="str">
            <v>Matt George</v>
          </cell>
          <cell r="S220">
            <v>11</v>
          </cell>
          <cell r="T220">
            <v>33</v>
          </cell>
          <cell r="U220">
            <v>16</v>
          </cell>
          <cell r="V220">
            <v>6</v>
          </cell>
          <cell r="W220">
            <v>6</v>
          </cell>
          <cell r="X220">
            <v>13</v>
          </cell>
          <cell r="Y220">
            <v>9</v>
          </cell>
          <cell r="Z220">
            <v>10</v>
          </cell>
          <cell r="AA220">
            <v>4</v>
          </cell>
          <cell r="AB220">
            <v>12</v>
          </cell>
          <cell r="AC220">
            <v>7</v>
          </cell>
          <cell r="AD220">
            <v>6</v>
          </cell>
          <cell r="AE220">
            <v>7</v>
          </cell>
          <cell r="AF220">
            <v>14</v>
          </cell>
          <cell r="AG220">
            <v>9</v>
          </cell>
          <cell r="AH220">
            <v>11</v>
          </cell>
          <cell r="AI220">
            <v>3</v>
          </cell>
          <cell r="AJ220">
            <v>5</v>
          </cell>
          <cell r="AK220">
            <v>8</v>
          </cell>
          <cell r="AL220">
            <v>7</v>
          </cell>
          <cell r="AM220">
            <v>8</v>
          </cell>
          <cell r="AN220">
            <v>14</v>
          </cell>
          <cell r="AO220">
            <v>9</v>
          </cell>
          <cell r="AP220">
            <v>11</v>
          </cell>
          <cell r="AQ220">
            <v>3</v>
          </cell>
          <cell r="AR220">
            <v>5</v>
          </cell>
          <cell r="AS220">
            <v>8</v>
          </cell>
          <cell r="AT220">
            <v>7</v>
          </cell>
          <cell r="AU220">
            <v>8</v>
          </cell>
          <cell r="AV220">
            <v>14</v>
          </cell>
          <cell r="AW220">
            <v>9</v>
          </cell>
          <cell r="AX220">
            <v>54</v>
          </cell>
          <cell r="AY220">
            <v>8</v>
          </cell>
          <cell r="AZ220">
            <v>9</v>
          </cell>
          <cell r="BA220">
            <v>4</v>
          </cell>
          <cell r="BB220">
            <v>8</v>
          </cell>
          <cell r="BC220">
            <v>8</v>
          </cell>
          <cell r="BD220">
            <v>9</v>
          </cell>
          <cell r="BE220">
            <v>12</v>
          </cell>
          <cell r="BF220">
            <v>11</v>
          </cell>
          <cell r="BG220">
            <v>9</v>
          </cell>
          <cell r="BH220">
            <v>7</v>
          </cell>
          <cell r="BI220">
            <v>5</v>
          </cell>
          <cell r="BJ220">
            <v>7</v>
          </cell>
          <cell r="BK220">
            <v>9</v>
          </cell>
          <cell r="BL220">
            <v>8</v>
          </cell>
          <cell r="BM220">
            <v>56</v>
          </cell>
          <cell r="BN220">
            <v>3</v>
          </cell>
          <cell r="BO220">
            <v>11</v>
          </cell>
          <cell r="BP220">
            <v>10</v>
          </cell>
          <cell r="BQ220">
            <v>6</v>
          </cell>
          <cell r="BR220">
            <v>7</v>
          </cell>
          <cell r="BS220">
            <v>8</v>
          </cell>
          <cell r="BT220">
            <v>9</v>
          </cell>
          <cell r="BU220">
            <v>54</v>
          </cell>
          <cell r="BV220">
            <v>10</v>
          </cell>
          <cell r="BW220">
            <v>3</v>
          </cell>
          <cell r="BX220">
            <v>8</v>
          </cell>
          <cell r="BY220">
            <v>10</v>
          </cell>
          <cell r="BZ220">
            <v>5</v>
          </cell>
          <cell r="CA220">
            <v>6</v>
          </cell>
          <cell r="CB220">
            <v>8</v>
          </cell>
          <cell r="CC220">
            <v>50</v>
          </cell>
          <cell r="CD220">
            <v>6</v>
          </cell>
          <cell r="CE220">
            <v>9</v>
          </cell>
          <cell r="CF220">
            <v>2</v>
          </cell>
          <cell r="CG220">
            <v>9</v>
          </cell>
          <cell r="CH220">
            <v>10</v>
          </cell>
          <cell r="CI220">
            <v>5</v>
          </cell>
          <cell r="CJ220">
            <v>6</v>
          </cell>
          <cell r="CK220">
            <v>47</v>
          </cell>
          <cell r="CL220">
            <v>11</v>
          </cell>
          <cell r="CM220">
            <v>6</v>
          </cell>
          <cell r="CN220">
            <v>10</v>
          </cell>
          <cell r="CO220">
            <v>2</v>
          </cell>
          <cell r="CP220">
            <v>8</v>
          </cell>
          <cell r="CQ220">
            <v>10</v>
          </cell>
          <cell r="CR220">
            <v>4</v>
          </cell>
          <cell r="CS220">
            <v>51</v>
          </cell>
          <cell r="CT220">
            <v>2</v>
          </cell>
          <cell r="CU220">
            <v>10</v>
          </cell>
          <cell r="CV220">
            <v>6</v>
          </cell>
          <cell r="CW220">
            <v>9</v>
          </cell>
          <cell r="CX220">
            <v>3</v>
          </cell>
          <cell r="CY220">
            <v>7</v>
          </cell>
          <cell r="CZ220">
            <v>11</v>
          </cell>
          <cell r="DA220">
            <v>48</v>
          </cell>
          <cell r="DB220">
            <v>5</v>
          </cell>
          <cell r="DC220">
            <v>2</v>
          </cell>
          <cell r="DD220">
            <v>9</v>
          </cell>
          <cell r="DE220">
            <v>6</v>
          </cell>
          <cell r="DF220">
            <v>10</v>
          </cell>
          <cell r="DG220">
            <v>4</v>
          </cell>
          <cell r="DH220">
            <v>6</v>
          </cell>
          <cell r="DI220">
            <v>42</v>
          </cell>
          <cell r="DJ220">
            <v>5</v>
          </cell>
          <cell r="DK220">
            <v>6</v>
          </cell>
          <cell r="DL220">
            <v>2</v>
          </cell>
          <cell r="DM220">
            <v>8</v>
          </cell>
          <cell r="DN220">
            <v>6</v>
          </cell>
          <cell r="DO220">
            <v>7</v>
          </cell>
          <cell r="DP220">
            <v>3</v>
          </cell>
          <cell r="DQ220">
            <v>37</v>
          </cell>
          <cell r="DR220">
            <v>2</v>
          </cell>
          <cell r="DS220">
            <v>4</v>
          </cell>
          <cell r="DT220">
            <v>5</v>
          </cell>
          <cell r="DU220">
            <v>3</v>
          </cell>
          <cell r="DV220">
            <v>6</v>
          </cell>
          <cell r="DW220">
            <v>7</v>
          </cell>
          <cell r="DX220">
            <v>8</v>
          </cell>
          <cell r="DY220">
            <v>35</v>
          </cell>
          <cell r="DZ220">
            <v>8</v>
          </cell>
          <cell r="EA220">
            <v>2</v>
          </cell>
          <cell r="EB220">
            <v>4</v>
          </cell>
          <cell r="EC220">
            <v>5</v>
          </cell>
          <cell r="ED220">
            <v>3</v>
          </cell>
          <cell r="EE220">
            <v>8</v>
          </cell>
          <cell r="EF220">
            <v>8</v>
          </cell>
          <cell r="EG220">
            <v>38</v>
          </cell>
          <cell r="EH220">
            <v>2</v>
          </cell>
          <cell r="EI220">
            <v>8</v>
          </cell>
          <cell r="EJ220">
            <v>2</v>
          </cell>
          <cell r="EK220">
            <v>4</v>
          </cell>
          <cell r="EL220">
            <v>5</v>
          </cell>
          <cell r="EM220">
            <v>3</v>
          </cell>
          <cell r="EN220">
            <v>8</v>
          </cell>
          <cell r="EO220">
            <v>32</v>
          </cell>
          <cell r="EP220">
            <v>5</v>
          </cell>
          <cell r="EQ220">
            <v>2</v>
          </cell>
          <cell r="ER220">
            <v>7</v>
          </cell>
          <cell r="ES220">
            <v>2</v>
          </cell>
          <cell r="ET220">
            <v>3</v>
          </cell>
          <cell r="EU220">
            <v>6</v>
          </cell>
          <cell r="EV220">
            <v>3</v>
          </cell>
          <cell r="EW220">
            <v>28</v>
          </cell>
          <cell r="EX220">
            <v>5</v>
          </cell>
          <cell r="EY220">
            <v>6</v>
          </cell>
          <cell r="EZ220">
            <v>1</v>
          </cell>
          <cell r="FA220">
            <v>7</v>
          </cell>
          <cell r="FB220">
            <v>2</v>
          </cell>
          <cell r="FC220">
            <v>0</v>
          </cell>
          <cell r="FD220">
            <v>6</v>
          </cell>
          <cell r="FE220">
            <v>27</v>
          </cell>
          <cell r="FF220">
            <v>3</v>
          </cell>
          <cell r="FG220">
            <v>8</v>
          </cell>
          <cell r="FH220">
            <v>10</v>
          </cell>
          <cell r="FI220">
            <v>2</v>
          </cell>
          <cell r="FJ220">
            <v>9</v>
          </cell>
          <cell r="FK220">
            <v>5</v>
          </cell>
          <cell r="FL220">
            <v>3</v>
          </cell>
          <cell r="FM220">
            <v>40</v>
          </cell>
          <cell r="FN220">
            <v>7</v>
          </cell>
          <cell r="FO220">
            <v>3</v>
          </cell>
          <cell r="FP220">
            <v>9</v>
          </cell>
          <cell r="FQ220">
            <v>11</v>
          </cell>
          <cell r="FR220">
            <v>2</v>
          </cell>
          <cell r="FS220">
            <v>10</v>
          </cell>
          <cell r="FT220">
            <v>4</v>
          </cell>
          <cell r="FU220">
            <v>46</v>
          </cell>
          <cell r="FV220">
            <v>7</v>
          </cell>
          <cell r="FW220">
            <v>8</v>
          </cell>
          <cell r="FX220">
            <v>6</v>
          </cell>
          <cell r="FY220">
            <v>9</v>
          </cell>
          <cell r="FZ220">
            <v>8</v>
          </cell>
          <cell r="GA220">
            <v>2</v>
          </cell>
          <cell r="GB220">
            <v>7</v>
          </cell>
          <cell r="GC220">
            <v>47</v>
          </cell>
          <cell r="GD220">
            <v>4</v>
          </cell>
          <cell r="GE220">
            <v>8</v>
          </cell>
          <cell r="GF220">
            <v>8</v>
          </cell>
          <cell r="GG220">
            <v>6</v>
          </cell>
          <cell r="GH220">
            <v>8</v>
          </cell>
          <cell r="GI220">
            <v>9</v>
          </cell>
          <cell r="GJ220">
            <v>2</v>
          </cell>
          <cell r="GK220">
            <v>45</v>
          </cell>
          <cell r="GL220">
            <v>9</v>
          </cell>
          <cell r="GM220">
            <v>4</v>
          </cell>
          <cell r="GN220">
            <v>8</v>
          </cell>
          <cell r="GO220">
            <v>8</v>
          </cell>
          <cell r="GP220">
            <v>6</v>
          </cell>
          <cell r="GQ220">
            <v>8</v>
          </cell>
          <cell r="GR220">
            <v>9</v>
          </cell>
          <cell r="GS220">
            <v>52</v>
          </cell>
        </row>
        <row r="221">
          <cell r="A221">
            <v>2257</v>
          </cell>
          <cell r="B221" t="str">
            <v>East Ayton Community Primary School</v>
          </cell>
          <cell r="E221">
            <v>210</v>
          </cell>
          <cell r="F221">
            <v>210</v>
          </cell>
          <cell r="G221">
            <v>30</v>
          </cell>
          <cell r="H221" t="str">
            <v>Scarborough 013</v>
          </cell>
          <cell r="I221" t="str">
            <v>North Yorkshire</v>
          </cell>
          <cell r="J221" t="str">
            <v>N/A</v>
          </cell>
          <cell r="K221">
            <v>103</v>
          </cell>
          <cell r="L221">
            <v>26</v>
          </cell>
          <cell r="M221">
            <v>0</v>
          </cell>
          <cell r="N221">
            <v>129</v>
          </cell>
          <cell r="O221">
            <v>32.25</v>
          </cell>
          <cell r="P221">
            <v>8152630</v>
          </cell>
          <cell r="Q221" t="str">
            <v>Scarborough outer south west</v>
          </cell>
          <cell r="R221" t="str">
            <v>Matt George</v>
          </cell>
          <cell r="S221">
            <v>140</v>
          </cell>
          <cell r="T221">
            <v>48</v>
          </cell>
          <cell r="U221">
            <v>215</v>
          </cell>
          <cell r="V221">
            <v>28</v>
          </cell>
          <cell r="W221">
            <v>23</v>
          </cell>
          <cell r="X221">
            <v>33</v>
          </cell>
          <cell r="Y221">
            <v>23</v>
          </cell>
          <cell r="Z221">
            <v>35</v>
          </cell>
          <cell r="AA221">
            <v>37</v>
          </cell>
          <cell r="AB221">
            <v>27</v>
          </cell>
          <cell r="AC221">
            <v>24</v>
          </cell>
          <cell r="AD221">
            <v>28</v>
          </cell>
          <cell r="AE221">
            <v>25</v>
          </cell>
          <cell r="AF221">
            <v>32</v>
          </cell>
          <cell r="AG221">
            <v>24</v>
          </cell>
          <cell r="AH221">
            <v>35</v>
          </cell>
          <cell r="AI221">
            <v>36</v>
          </cell>
          <cell r="AJ221">
            <v>30</v>
          </cell>
          <cell r="AK221">
            <v>26</v>
          </cell>
          <cell r="AL221">
            <v>27</v>
          </cell>
          <cell r="AM221">
            <v>26</v>
          </cell>
          <cell r="AN221">
            <v>31</v>
          </cell>
          <cell r="AO221">
            <v>24</v>
          </cell>
          <cell r="AP221">
            <v>36</v>
          </cell>
          <cell r="AQ221">
            <v>31</v>
          </cell>
          <cell r="AR221">
            <v>32</v>
          </cell>
          <cell r="AS221">
            <v>26</v>
          </cell>
          <cell r="AT221">
            <v>27</v>
          </cell>
          <cell r="AU221">
            <v>27</v>
          </cell>
          <cell r="AV221">
            <v>28</v>
          </cell>
          <cell r="AW221">
            <v>23</v>
          </cell>
          <cell r="AX221">
            <v>194</v>
          </cell>
          <cell r="AY221">
            <v>20</v>
          </cell>
          <cell r="AZ221">
            <v>29</v>
          </cell>
          <cell r="BA221">
            <v>29</v>
          </cell>
          <cell r="BB221">
            <v>27</v>
          </cell>
          <cell r="BC221">
            <v>24</v>
          </cell>
          <cell r="BD221">
            <v>26</v>
          </cell>
          <cell r="BE221">
            <v>29</v>
          </cell>
          <cell r="BF221">
            <v>30</v>
          </cell>
          <cell r="BG221">
            <v>23</v>
          </cell>
          <cell r="BH221">
            <v>31</v>
          </cell>
          <cell r="BI221">
            <v>29</v>
          </cell>
          <cell r="BJ221">
            <v>30</v>
          </cell>
          <cell r="BK221">
            <v>27</v>
          </cell>
          <cell r="BL221">
            <v>27</v>
          </cell>
          <cell r="BM221">
            <v>197</v>
          </cell>
          <cell r="BN221">
            <v>17</v>
          </cell>
          <cell r="BO221">
            <v>28</v>
          </cell>
          <cell r="BP221">
            <v>21</v>
          </cell>
          <cell r="BQ221">
            <v>27</v>
          </cell>
          <cell r="BR221">
            <v>26</v>
          </cell>
          <cell r="BS221">
            <v>24</v>
          </cell>
          <cell r="BT221">
            <v>24</v>
          </cell>
          <cell r="BU221">
            <v>167</v>
          </cell>
          <cell r="BV221">
            <v>21</v>
          </cell>
          <cell r="BW221">
            <v>20</v>
          </cell>
          <cell r="BX221">
            <v>29</v>
          </cell>
          <cell r="BY221">
            <v>21</v>
          </cell>
          <cell r="BZ221">
            <v>29</v>
          </cell>
          <cell r="CA221">
            <v>26</v>
          </cell>
          <cell r="CB221">
            <v>23</v>
          </cell>
          <cell r="CC221">
            <v>169</v>
          </cell>
          <cell r="CD221">
            <v>28</v>
          </cell>
          <cell r="CE221">
            <v>23</v>
          </cell>
          <cell r="CF221">
            <v>20</v>
          </cell>
          <cell r="CG221">
            <v>29</v>
          </cell>
          <cell r="CH221">
            <v>19</v>
          </cell>
          <cell r="CI221">
            <v>30</v>
          </cell>
          <cell r="CJ221">
            <v>26</v>
          </cell>
          <cell r="CK221">
            <v>175</v>
          </cell>
          <cell r="CL221">
            <v>26</v>
          </cell>
          <cell r="CM221">
            <v>33</v>
          </cell>
          <cell r="CN221">
            <v>23</v>
          </cell>
          <cell r="CO221">
            <v>20</v>
          </cell>
          <cell r="CP221">
            <v>28</v>
          </cell>
          <cell r="CQ221">
            <v>19</v>
          </cell>
          <cell r="CR221">
            <v>31</v>
          </cell>
          <cell r="CS221">
            <v>180</v>
          </cell>
          <cell r="CT221">
            <v>30</v>
          </cell>
          <cell r="CU221">
            <v>26</v>
          </cell>
          <cell r="CV221">
            <v>30</v>
          </cell>
          <cell r="CW221">
            <v>24</v>
          </cell>
          <cell r="CX221">
            <v>24</v>
          </cell>
          <cell r="CY221">
            <v>29</v>
          </cell>
          <cell r="CZ221">
            <v>20</v>
          </cell>
          <cell r="DA221">
            <v>183</v>
          </cell>
          <cell r="DB221">
            <v>30</v>
          </cell>
          <cell r="DC221">
            <v>28</v>
          </cell>
          <cell r="DD221">
            <v>28</v>
          </cell>
          <cell r="DE221">
            <v>30</v>
          </cell>
          <cell r="DF221">
            <v>25</v>
          </cell>
          <cell r="DG221">
            <v>25</v>
          </cell>
          <cell r="DH221">
            <v>28</v>
          </cell>
          <cell r="DI221">
            <v>194</v>
          </cell>
          <cell r="DJ221">
            <v>28</v>
          </cell>
          <cell r="DK221">
            <v>31</v>
          </cell>
          <cell r="DL221">
            <v>29</v>
          </cell>
          <cell r="DM221">
            <v>28</v>
          </cell>
          <cell r="DN221">
            <v>30</v>
          </cell>
          <cell r="DO221">
            <v>25</v>
          </cell>
          <cell r="DP221">
            <v>26</v>
          </cell>
          <cell r="DQ221">
            <v>197</v>
          </cell>
          <cell r="DR221">
            <v>29</v>
          </cell>
          <cell r="DS221">
            <v>29</v>
          </cell>
          <cell r="DT221">
            <v>30</v>
          </cell>
          <cell r="DU221">
            <v>27</v>
          </cell>
          <cell r="DV221">
            <v>30</v>
          </cell>
          <cell r="DW221">
            <v>30</v>
          </cell>
          <cell r="DX221">
            <v>27</v>
          </cell>
          <cell r="DY221">
            <v>202</v>
          </cell>
          <cell r="DZ221">
            <v>29</v>
          </cell>
          <cell r="EA221">
            <v>30</v>
          </cell>
          <cell r="EB221">
            <v>28</v>
          </cell>
          <cell r="EC221">
            <v>31</v>
          </cell>
          <cell r="ED221">
            <v>27</v>
          </cell>
          <cell r="EE221">
            <v>30</v>
          </cell>
          <cell r="EF221">
            <v>27</v>
          </cell>
          <cell r="EG221">
            <v>202</v>
          </cell>
          <cell r="EH221">
            <v>30</v>
          </cell>
          <cell r="EI221">
            <v>29</v>
          </cell>
          <cell r="EJ221">
            <v>30</v>
          </cell>
          <cell r="EK221">
            <v>26</v>
          </cell>
          <cell r="EL221">
            <v>31</v>
          </cell>
          <cell r="EM221">
            <v>28</v>
          </cell>
          <cell r="EN221">
            <v>29</v>
          </cell>
          <cell r="EO221">
            <v>203</v>
          </cell>
          <cell r="EP221">
            <v>28</v>
          </cell>
          <cell r="EQ221">
            <v>30</v>
          </cell>
          <cell r="ER221">
            <v>30</v>
          </cell>
          <cell r="ES221">
            <v>27</v>
          </cell>
          <cell r="ET221">
            <v>26</v>
          </cell>
          <cell r="EU221">
            <v>31</v>
          </cell>
          <cell r="EV221">
            <v>26</v>
          </cell>
          <cell r="EW221">
            <v>198</v>
          </cell>
          <cell r="EX221">
            <v>31</v>
          </cell>
          <cell r="EY221">
            <v>27</v>
          </cell>
          <cell r="EZ221">
            <v>28</v>
          </cell>
          <cell r="FA221">
            <v>28</v>
          </cell>
          <cell r="FB221">
            <v>25</v>
          </cell>
          <cell r="FC221">
            <v>22</v>
          </cell>
          <cell r="FD221">
            <v>26</v>
          </cell>
          <cell r="FE221">
            <v>187</v>
          </cell>
          <cell r="FF221">
            <v>25</v>
          </cell>
          <cell r="FG221">
            <v>28</v>
          </cell>
          <cell r="FH221">
            <v>25</v>
          </cell>
          <cell r="FI221">
            <v>27</v>
          </cell>
          <cell r="FJ221">
            <v>28</v>
          </cell>
          <cell r="FK221">
            <v>21</v>
          </cell>
          <cell r="FL221">
            <v>21</v>
          </cell>
          <cell r="FM221">
            <v>175</v>
          </cell>
          <cell r="FN221">
            <v>30</v>
          </cell>
          <cell r="FO221">
            <v>24</v>
          </cell>
          <cell r="FP221">
            <v>27</v>
          </cell>
          <cell r="FQ221">
            <v>27</v>
          </cell>
          <cell r="FR221">
            <v>24</v>
          </cell>
          <cell r="FS221">
            <v>30</v>
          </cell>
          <cell r="FT221">
            <v>20</v>
          </cell>
          <cell r="FU221">
            <v>182</v>
          </cell>
          <cell r="FV221">
            <v>30</v>
          </cell>
          <cell r="FW221">
            <v>31</v>
          </cell>
          <cell r="FX221">
            <v>23</v>
          </cell>
          <cell r="FY221">
            <v>26</v>
          </cell>
          <cell r="FZ221">
            <v>27</v>
          </cell>
          <cell r="GA221">
            <v>24</v>
          </cell>
          <cell r="GB221">
            <v>29</v>
          </cell>
          <cell r="GC221">
            <v>190</v>
          </cell>
          <cell r="GD221">
            <v>30</v>
          </cell>
          <cell r="GE221">
            <v>29</v>
          </cell>
          <cell r="GF221">
            <v>29</v>
          </cell>
          <cell r="GG221">
            <v>21</v>
          </cell>
          <cell r="GH221">
            <v>27</v>
          </cell>
          <cell r="GI221">
            <v>27</v>
          </cell>
          <cell r="GJ221">
            <v>22</v>
          </cell>
          <cell r="GK221">
            <v>185</v>
          </cell>
          <cell r="GL221">
            <v>24</v>
          </cell>
          <cell r="GM221">
            <v>30</v>
          </cell>
          <cell r="GN221">
            <v>29</v>
          </cell>
          <cell r="GO221">
            <v>29</v>
          </cell>
          <cell r="GP221">
            <v>21</v>
          </cell>
          <cell r="GQ221">
            <v>27</v>
          </cell>
          <cell r="GR221">
            <v>27</v>
          </cell>
          <cell r="GS221">
            <v>187</v>
          </cell>
        </row>
        <row r="222">
          <cell r="A222">
            <v>2154</v>
          </cell>
          <cell r="B222" t="str">
            <v>East Whitby Primary Academy</v>
          </cell>
          <cell r="D222" t="str">
            <v>Academy</v>
          </cell>
          <cell r="E222">
            <v>315</v>
          </cell>
          <cell r="F222">
            <v>350</v>
          </cell>
          <cell r="G222">
            <v>45</v>
          </cell>
          <cell r="H222" t="str">
            <v>Scarborough 003</v>
          </cell>
          <cell r="I222" t="str">
            <v>North Yorkshire</v>
          </cell>
          <cell r="J222" t="str">
            <v>N/A</v>
          </cell>
          <cell r="K222">
            <v>352</v>
          </cell>
          <cell r="L222">
            <v>0</v>
          </cell>
          <cell r="M222">
            <v>0</v>
          </cell>
          <cell r="N222">
            <v>352</v>
          </cell>
          <cell r="O222">
            <v>88</v>
          </cell>
          <cell r="P222">
            <v>8152642</v>
          </cell>
          <cell r="Q222" t="str">
            <v>Whitby</v>
          </cell>
          <cell r="R222" t="str">
            <v>Matt George</v>
          </cell>
          <cell r="S222">
            <v>138</v>
          </cell>
          <cell r="T222">
            <v>26</v>
          </cell>
          <cell r="U222">
            <v>311</v>
          </cell>
          <cell r="V222">
            <v>28</v>
          </cell>
          <cell r="W222">
            <v>29</v>
          </cell>
          <cell r="X222">
            <v>38</v>
          </cell>
          <cell r="Y222">
            <v>30</v>
          </cell>
          <cell r="Z222">
            <v>31</v>
          </cell>
          <cell r="AA222">
            <v>33</v>
          </cell>
          <cell r="AB222">
            <v>41</v>
          </cell>
          <cell r="AC222">
            <v>30</v>
          </cell>
          <cell r="AD222">
            <v>27</v>
          </cell>
          <cell r="AE222">
            <v>29</v>
          </cell>
          <cell r="AF222">
            <v>36</v>
          </cell>
          <cell r="AG222">
            <v>28</v>
          </cell>
          <cell r="AH222">
            <v>31</v>
          </cell>
          <cell r="AI222">
            <v>33</v>
          </cell>
          <cell r="AJ222">
            <v>27</v>
          </cell>
          <cell r="AK222">
            <v>25</v>
          </cell>
          <cell r="AL222">
            <v>23</v>
          </cell>
          <cell r="AM222">
            <v>29</v>
          </cell>
          <cell r="AN222">
            <v>33</v>
          </cell>
          <cell r="AO222">
            <v>27</v>
          </cell>
          <cell r="AP222">
            <v>29</v>
          </cell>
          <cell r="AQ222">
            <v>23</v>
          </cell>
          <cell r="AR222">
            <v>25</v>
          </cell>
          <cell r="AS222">
            <v>25</v>
          </cell>
          <cell r="AT222">
            <v>23</v>
          </cell>
          <cell r="AU222">
            <v>26</v>
          </cell>
          <cell r="AV222">
            <v>33</v>
          </cell>
          <cell r="AW222">
            <v>27</v>
          </cell>
          <cell r="AX222">
            <v>182</v>
          </cell>
          <cell r="AY222">
            <v>29</v>
          </cell>
          <cell r="AZ222">
            <v>19</v>
          </cell>
          <cell r="BA222">
            <v>21</v>
          </cell>
          <cell r="BB222">
            <v>25</v>
          </cell>
          <cell r="BC222">
            <v>23</v>
          </cell>
          <cell r="BD222">
            <v>23</v>
          </cell>
          <cell r="BE222">
            <v>32</v>
          </cell>
          <cell r="BF222">
            <v>25</v>
          </cell>
          <cell r="BG222">
            <v>30</v>
          </cell>
          <cell r="BH222">
            <v>21</v>
          </cell>
          <cell r="BI222">
            <v>21</v>
          </cell>
          <cell r="BJ222">
            <v>25</v>
          </cell>
          <cell r="BK222">
            <v>23</v>
          </cell>
          <cell r="BL222">
            <v>25</v>
          </cell>
          <cell r="BM222">
            <v>170</v>
          </cell>
          <cell r="BN222">
            <v>22</v>
          </cell>
          <cell r="BO222">
            <v>23</v>
          </cell>
          <cell r="BP222">
            <v>31</v>
          </cell>
          <cell r="BQ222">
            <v>21</v>
          </cell>
          <cell r="BR222">
            <v>22</v>
          </cell>
          <cell r="BS222">
            <v>25</v>
          </cell>
          <cell r="BT222">
            <v>23</v>
          </cell>
          <cell r="BU222">
            <v>167</v>
          </cell>
          <cell r="BV222">
            <v>36</v>
          </cell>
          <cell r="BW222">
            <v>23</v>
          </cell>
          <cell r="BX222">
            <v>20</v>
          </cell>
          <cell r="BY222">
            <v>32</v>
          </cell>
          <cell r="BZ222">
            <v>22</v>
          </cell>
          <cell r="CA222">
            <v>21</v>
          </cell>
          <cell r="CB222">
            <v>26</v>
          </cell>
          <cell r="CC222">
            <v>180</v>
          </cell>
          <cell r="CD222">
            <v>29</v>
          </cell>
          <cell r="CE222">
            <v>36</v>
          </cell>
          <cell r="CF222">
            <v>24</v>
          </cell>
          <cell r="CG222">
            <v>22</v>
          </cell>
          <cell r="CH222">
            <v>31</v>
          </cell>
          <cell r="CI222">
            <v>22</v>
          </cell>
          <cell r="CJ222">
            <v>22</v>
          </cell>
          <cell r="CK222">
            <v>186</v>
          </cell>
          <cell r="CL222">
            <v>26</v>
          </cell>
          <cell r="CM222">
            <v>24</v>
          </cell>
          <cell r="CN222">
            <v>36</v>
          </cell>
          <cell r="CO222">
            <v>24</v>
          </cell>
          <cell r="CP222">
            <v>21</v>
          </cell>
          <cell r="CQ222">
            <v>31</v>
          </cell>
          <cell r="CR222">
            <v>24</v>
          </cell>
          <cell r="CS222">
            <v>186</v>
          </cell>
          <cell r="CT222">
            <v>29</v>
          </cell>
          <cell r="CU222">
            <v>28</v>
          </cell>
          <cell r="CV222">
            <v>26</v>
          </cell>
          <cell r="CW222">
            <v>35</v>
          </cell>
          <cell r="CX222">
            <v>24</v>
          </cell>
          <cell r="CY222">
            <v>19</v>
          </cell>
          <cell r="CZ222">
            <v>31</v>
          </cell>
          <cell r="DA222">
            <v>192</v>
          </cell>
          <cell r="DB222">
            <v>34</v>
          </cell>
          <cell r="DC222">
            <v>29</v>
          </cell>
          <cell r="DD222">
            <v>29</v>
          </cell>
          <cell r="DE222">
            <v>28</v>
          </cell>
          <cell r="DF222">
            <v>36</v>
          </cell>
          <cell r="DG222">
            <v>25</v>
          </cell>
          <cell r="DH222">
            <v>20</v>
          </cell>
          <cell r="DI222">
            <v>201</v>
          </cell>
          <cell r="DJ222">
            <v>28</v>
          </cell>
          <cell r="DK222">
            <v>32</v>
          </cell>
          <cell r="DL222">
            <v>29</v>
          </cell>
          <cell r="DM222">
            <v>29</v>
          </cell>
          <cell r="DN222">
            <v>27</v>
          </cell>
          <cell r="DO222">
            <v>36</v>
          </cell>
          <cell r="DP222">
            <v>24</v>
          </cell>
          <cell r="DQ222">
            <v>205</v>
          </cell>
          <cell r="DR222">
            <v>28</v>
          </cell>
          <cell r="DS222">
            <v>30</v>
          </cell>
          <cell r="DT222">
            <v>29</v>
          </cell>
          <cell r="DU222">
            <v>26</v>
          </cell>
          <cell r="DV222">
            <v>29</v>
          </cell>
          <cell r="DW222">
            <v>24</v>
          </cell>
          <cell r="DX222">
            <v>34</v>
          </cell>
          <cell r="DY222">
            <v>200</v>
          </cell>
          <cell r="DZ222">
            <v>28</v>
          </cell>
          <cell r="EA222">
            <v>28</v>
          </cell>
          <cell r="EB222">
            <v>30</v>
          </cell>
          <cell r="EC222">
            <v>27</v>
          </cell>
          <cell r="ED222">
            <v>25</v>
          </cell>
          <cell r="EE222">
            <v>28</v>
          </cell>
          <cell r="EF222">
            <v>23</v>
          </cell>
          <cell r="EG222">
            <v>189</v>
          </cell>
          <cell r="EH222">
            <v>26</v>
          </cell>
          <cell r="EI222">
            <v>28</v>
          </cell>
          <cell r="EJ222">
            <v>28</v>
          </cell>
          <cell r="EK222">
            <v>30</v>
          </cell>
          <cell r="EL222">
            <v>26</v>
          </cell>
          <cell r="EM222">
            <v>25</v>
          </cell>
          <cell r="EN222">
            <v>27</v>
          </cell>
          <cell r="EO222">
            <v>190</v>
          </cell>
          <cell r="EP222">
            <v>30</v>
          </cell>
          <cell r="EQ222">
            <v>27</v>
          </cell>
          <cell r="ER222">
            <v>31</v>
          </cell>
          <cell r="ES222">
            <v>29</v>
          </cell>
          <cell r="ET222">
            <v>31</v>
          </cell>
          <cell r="EU222">
            <v>27</v>
          </cell>
          <cell r="EV222">
            <v>29</v>
          </cell>
          <cell r="EW222">
            <v>204</v>
          </cell>
          <cell r="EX222">
            <v>22</v>
          </cell>
          <cell r="EY222">
            <v>28</v>
          </cell>
          <cell r="EZ222">
            <v>26</v>
          </cell>
          <cell r="FA222">
            <v>28</v>
          </cell>
          <cell r="FB222">
            <v>30</v>
          </cell>
          <cell r="FC222">
            <v>32</v>
          </cell>
          <cell r="FD222">
            <v>27</v>
          </cell>
          <cell r="FE222">
            <v>193</v>
          </cell>
          <cell r="FF222">
            <v>25</v>
          </cell>
          <cell r="FG222">
            <v>23</v>
          </cell>
          <cell r="FH222">
            <v>30</v>
          </cell>
          <cell r="FI222">
            <v>27</v>
          </cell>
          <cell r="FJ222">
            <v>31</v>
          </cell>
          <cell r="FK222">
            <v>29</v>
          </cell>
          <cell r="FL222">
            <v>32</v>
          </cell>
          <cell r="FM222">
            <v>197</v>
          </cell>
          <cell r="FN222">
            <v>12</v>
          </cell>
          <cell r="FO222">
            <v>25</v>
          </cell>
          <cell r="FP222">
            <v>21</v>
          </cell>
          <cell r="FQ222">
            <v>28</v>
          </cell>
          <cell r="FR222">
            <v>25</v>
          </cell>
          <cell r="FS222">
            <v>31</v>
          </cell>
          <cell r="FT222">
            <v>30</v>
          </cell>
          <cell r="FU222">
            <v>172</v>
          </cell>
          <cell r="FV222">
            <v>17</v>
          </cell>
          <cell r="FW222">
            <v>20</v>
          </cell>
          <cell r="FX222">
            <v>24</v>
          </cell>
          <cell r="FY222">
            <v>23</v>
          </cell>
          <cell r="FZ222">
            <v>30</v>
          </cell>
          <cell r="GA222">
            <v>30</v>
          </cell>
          <cell r="GB222">
            <v>32</v>
          </cell>
          <cell r="GC222">
            <v>176</v>
          </cell>
          <cell r="GD222">
            <v>18</v>
          </cell>
          <cell r="GE222">
            <v>17</v>
          </cell>
          <cell r="GF222">
            <v>21</v>
          </cell>
          <cell r="GG222">
            <v>26</v>
          </cell>
          <cell r="GH222">
            <v>23</v>
          </cell>
          <cell r="GI222">
            <v>32</v>
          </cell>
          <cell r="GJ222">
            <v>30</v>
          </cell>
          <cell r="GK222">
            <v>167</v>
          </cell>
          <cell r="GL222">
            <v>24</v>
          </cell>
          <cell r="GM222">
            <v>18</v>
          </cell>
          <cell r="GN222">
            <v>17</v>
          </cell>
          <cell r="GO222">
            <v>21</v>
          </cell>
          <cell r="GP222">
            <v>26</v>
          </cell>
          <cell r="GQ222">
            <v>23</v>
          </cell>
          <cell r="GR222">
            <v>32</v>
          </cell>
          <cell r="GS222">
            <v>161</v>
          </cell>
        </row>
        <row r="223">
          <cell r="A223">
            <v>3308</v>
          </cell>
          <cell r="B223" t="str">
            <v>Egton Church of England Voluntary Aided Primary School</v>
          </cell>
          <cell r="E223">
            <v>56</v>
          </cell>
          <cell r="F223">
            <v>77</v>
          </cell>
          <cell r="G223">
            <v>8</v>
          </cell>
          <cell r="H223" t="str">
            <v>Scarborough 002</v>
          </cell>
          <cell r="I223" t="str">
            <v>North Yorkshire</v>
          </cell>
          <cell r="J223" t="str">
            <v>York</v>
          </cell>
          <cell r="K223">
            <v>13</v>
          </cell>
          <cell r="L223">
            <v>0</v>
          </cell>
          <cell r="M223">
            <v>0</v>
          </cell>
          <cell r="N223">
            <v>13</v>
          </cell>
          <cell r="O223">
            <v>3.25</v>
          </cell>
          <cell r="P223">
            <v>8152644</v>
          </cell>
          <cell r="Q223" t="str">
            <v>Whitby outer south central</v>
          </cell>
          <cell r="R223" t="str">
            <v>Matt George</v>
          </cell>
          <cell r="S223">
            <v>20</v>
          </cell>
          <cell r="T223">
            <v>22</v>
          </cell>
          <cell r="U223">
            <v>27</v>
          </cell>
          <cell r="V223">
            <v>7</v>
          </cell>
          <cell r="W223">
            <v>3</v>
          </cell>
          <cell r="X223">
            <v>6</v>
          </cell>
          <cell r="Y223">
            <v>8</v>
          </cell>
          <cell r="Z223">
            <v>8</v>
          </cell>
          <cell r="AA223">
            <v>8</v>
          </cell>
          <cell r="AB223">
            <v>7</v>
          </cell>
          <cell r="AC223">
            <v>3</v>
          </cell>
          <cell r="AD223">
            <v>7</v>
          </cell>
          <cell r="AE223">
            <v>3</v>
          </cell>
          <cell r="AF223">
            <v>6</v>
          </cell>
          <cell r="AG223">
            <v>10</v>
          </cell>
          <cell r="AH223">
            <v>8</v>
          </cell>
          <cell r="AI223">
            <v>10</v>
          </cell>
          <cell r="AJ223">
            <v>4</v>
          </cell>
          <cell r="AK223">
            <v>3</v>
          </cell>
          <cell r="AL223">
            <v>6</v>
          </cell>
          <cell r="AM223">
            <v>3</v>
          </cell>
          <cell r="AN223">
            <v>7</v>
          </cell>
          <cell r="AO223">
            <v>12</v>
          </cell>
          <cell r="AP223">
            <v>7</v>
          </cell>
          <cell r="AQ223">
            <v>3</v>
          </cell>
          <cell r="AR223">
            <v>4</v>
          </cell>
          <cell r="AS223">
            <v>3</v>
          </cell>
          <cell r="AT223">
            <v>7</v>
          </cell>
          <cell r="AU223">
            <v>3</v>
          </cell>
          <cell r="AV223">
            <v>8</v>
          </cell>
          <cell r="AW223">
            <v>11</v>
          </cell>
          <cell r="AX223">
            <v>39</v>
          </cell>
          <cell r="AY223">
            <v>4</v>
          </cell>
          <cell r="AZ223">
            <v>3</v>
          </cell>
          <cell r="BA223">
            <v>4</v>
          </cell>
          <cell r="BB223">
            <v>2</v>
          </cell>
          <cell r="BC223">
            <v>7</v>
          </cell>
          <cell r="BD223">
            <v>3</v>
          </cell>
          <cell r="BE223">
            <v>8</v>
          </cell>
          <cell r="BF223">
            <v>7</v>
          </cell>
          <cell r="BG223">
            <v>5</v>
          </cell>
          <cell r="BH223">
            <v>3</v>
          </cell>
          <cell r="BI223">
            <v>5</v>
          </cell>
          <cell r="BJ223">
            <v>2</v>
          </cell>
          <cell r="BK223">
            <v>7</v>
          </cell>
          <cell r="BL223">
            <v>3</v>
          </cell>
          <cell r="BM223">
            <v>32</v>
          </cell>
          <cell r="BN223">
            <v>3</v>
          </cell>
          <cell r="BO223">
            <v>6</v>
          </cell>
          <cell r="BP223">
            <v>5</v>
          </cell>
          <cell r="BQ223">
            <v>3</v>
          </cell>
          <cell r="BR223">
            <v>6</v>
          </cell>
          <cell r="BS223">
            <v>2</v>
          </cell>
          <cell r="BT223">
            <v>8</v>
          </cell>
          <cell r="BU223">
            <v>33</v>
          </cell>
          <cell r="BV223">
            <v>5</v>
          </cell>
          <cell r="BW223">
            <v>5</v>
          </cell>
          <cell r="BX223">
            <v>8</v>
          </cell>
          <cell r="BY223">
            <v>5</v>
          </cell>
          <cell r="BZ223">
            <v>4</v>
          </cell>
          <cell r="CA223">
            <v>7</v>
          </cell>
          <cell r="CB223">
            <v>3</v>
          </cell>
          <cell r="CC223">
            <v>37</v>
          </cell>
          <cell r="CD223">
            <v>11</v>
          </cell>
          <cell r="CE223">
            <v>6</v>
          </cell>
          <cell r="CF223">
            <v>6</v>
          </cell>
          <cell r="CG223">
            <v>8</v>
          </cell>
          <cell r="CH223">
            <v>5</v>
          </cell>
          <cell r="CI223">
            <v>4</v>
          </cell>
          <cell r="CJ223">
            <v>8</v>
          </cell>
          <cell r="CK223">
            <v>48</v>
          </cell>
          <cell r="CL223">
            <v>2</v>
          </cell>
          <cell r="CM223">
            <v>10</v>
          </cell>
          <cell r="CN223">
            <v>7</v>
          </cell>
          <cell r="CO223">
            <v>5</v>
          </cell>
          <cell r="CP223">
            <v>8</v>
          </cell>
          <cell r="CQ223">
            <v>4</v>
          </cell>
          <cell r="CR223">
            <v>4</v>
          </cell>
          <cell r="CS223">
            <v>40</v>
          </cell>
          <cell r="CT223">
            <v>13</v>
          </cell>
          <cell r="CU223">
            <v>2</v>
          </cell>
          <cell r="CV223">
            <v>11</v>
          </cell>
          <cell r="CW223">
            <v>6</v>
          </cell>
          <cell r="CX223">
            <v>7</v>
          </cell>
          <cell r="CY223">
            <v>9</v>
          </cell>
          <cell r="CZ223">
            <v>5</v>
          </cell>
          <cell r="DA223">
            <v>53</v>
          </cell>
          <cell r="DB223">
            <v>4</v>
          </cell>
          <cell r="DC223">
            <v>14</v>
          </cell>
          <cell r="DD223">
            <v>2</v>
          </cell>
          <cell r="DE223">
            <v>11</v>
          </cell>
          <cell r="DF223">
            <v>7</v>
          </cell>
          <cell r="DG223">
            <v>7</v>
          </cell>
          <cell r="DH223">
            <v>8</v>
          </cell>
          <cell r="DI223">
            <v>53</v>
          </cell>
          <cell r="DJ223">
            <v>7</v>
          </cell>
          <cell r="DK223">
            <v>4</v>
          </cell>
          <cell r="DL223">
            <v>15</v>
          </cell>
          <cell r="DM223">
            <v>1</v>
          </cell>
          <cell r="DN223">
            <v>11</v>
          </cell>
          <cell r="DO223">
            <v>8</v>
          </cell>
          <cell r="DP223">
            <v>8</v>
          </cell>
          <cell r="DQ223">
            <v>54</v>
          </cell>
          <cell r="DR223">
            <v>7</v>
          </cell>
          <cell r="DS223">
            <v>9</v>
          </cell>
          <cell r="DT223">
            <v>10</v>
          </cell>
          <cell r="DU223">
            <v>11</v>
          </cell>
          <cell r="DV223">
            <v>2</v>
          </cell>
          <cell r="DW223">
            <v>8</v>
          </cell>
          <cell r="DX223">
            <v>8</v>
          </cell>
          <cell r="DY223">
            <v>55</v>
          </cell>
          <cell r="DZ223">
            <v>8</v>
          </cell>
          <cell r="EA223">
            <v>8</v>
          </cell>
          <cell r="EB223">
            <v>9</v>
          </cell>
          <cell r="EC223">
            <v>9</v>
          </cell>
          <cell r="ED223">
            <v>11</v>
          </cell>
          <cell r="EE223">
            <v>2</v>
          </cell>
          <cell r="EF223">
            <v>8</v>
          </cell>
          <cell r="EG223">
            <v>55</v>
          </cell>
          <cell r="EH223">
            <v>8</v>
          </cell>
          <cell r="EI223">
            <v>8</v>
          </cell>
          <cell r="EJ223">
            <v>9</v>
          </cell>
          <cell r="EK223">
            <v>8</v>
          </cell>
          <cell r="EL223">
            <v>8</v>
          </cell>
          <cell r="EM223">
            <v>10</v>
          </cell>
          <cell r="EN223">
            <v>1</v>
          </cell>
          <cell r="EO223">
            <v>52</v>
          </cell>
          <cell r="EP223">
            <v>10</v>
          </cell>
          <cell r="EQ223">
            <v>7</v>
          </cell>
          <cell r="ER223">
            <v>7</v>
          </cell>
          <cell r="ES223">
            <v>9</v>
          </cell>
          <cell r="ET223">
            <v>7</v>
          </cell>
          <cell r="EU223">
            <v>8</v>
          </cell>
          <cell r="EV223">
            <v>9</v>
          </cell>
          <cell r="EW223">
            <v>57</v>
          </cell>
          <cell r="EX223">
            <v>5</v>
          </cell>
          <cell r="EY223">
            <v>8</v>
          </cell>
          <cell r="EZ223">
            <v>7</v>
          </cell>
          <cell r="FA223">
            <v>7</v>
          </cell>
          <cell r="FB223">
            <v>8</v>
          </cell>
          <cell r="FC223">
            <v>6</v>
          </cell>
          <cell r="FD223">
            <v>7</v>
          </cell>
          <cell r="FE223">
            <v>48</v>
          </cell>
          <cell r="FF223">
            <v>5</v>
          </cell>
          <cell r="FG223">
            <v>5</v>
          </cell>
          <cell r="FH223">
            <v>9</v>
          </cell>
          <cell r="FI223">
            <v>5</v>
          </cell>
          <cell r="FJ223">
            <v>6</v>
          </cell>
          <cell r="FK223">
            <v>8</v>
          </cell>
          <cell r="FL223">
            <v>6</v>
          </cell>
          <cell r="FM223">
            <v>44</v>
          </cell>
          <cell r="FN223">
            <v>5</v>
          </cell>
          <cell r="FO223">
            <v>7</v>
          </cell>
          <cell r="FP223">
            <v>5</v>
          </cell>
          <cell r="FQ223">
            <v>6</v>
          </cell>
          <cell r="FR223">
            <v>8</v>
          </cell>
          <cell r="FS223">
            <v>6</v>
          </cell>
          <cell r="FT223">
            <v>8</v>
          </cell>
          <cell r="FU223">
            <v>45</v>
          </cell>
          <cell r="FV223">
            <v>6</v>
          </cell>
          <cell r="FW223">
            <v>6</v>
          </cell>
          <cell r="FX223">
            <v>6</v>
          </cell>
          <cell r="FY223">
            <v>5</v>
          </cell>
          <cell r="FZ223">
            <v>3</v>
          </cell>
          <cell r="GA223">
            <v>8</v>
          </cell>
          <cell r="GB223">
            <v>7</v>
          </cell>
          <cell r="GC223">
            <v>41</v>
          </cell>
          <cell r="GD223">
            <v>8</v>
          </cell>
          <cell r="GE223">
            <v>6</v>
          </cell>
          <cell r="GF223">
            <v>5</v>
          </cell>
          <cell r="GG223">
            <v>6</v>
          </cell>
          <cell r="GH223">
            <v>5</v>
          </cell>
          <cell r="GI223">
            <v>3</v>
          </cell>
          <cell r="GJ223">
            <v>8</v>
          </cell>
          <cell r="GK223">
            <v>41</v>
          </cell>
          <cell r="GL223">
            <v>4</v>
          </cell>
          <cell r="GM223">
            <v>8</v>
          </cell>
          <cell r="GN223">
            <v>6</v>
          </cell>
          <cell r="GO223">
            <v>5</v>
          </cell>
          <cell r="GP223">
            <v>6</v>
          </cell>
          <cell r="GQ223">
            <v>5</v>
          </cell>
          <cell r="GR223">
            <v>3</v>
          </cell>
          <cell r="GS223">
            <v>37</v>
          </cell>
        </row>
        <row r="224">
          <cell r="A224">
            <v>3154</v>
          </cell>
          <cell r="B224" t="str">
            <v>Filey Church of England Nursery and Infants Academy</v>
          </cell>
          <cell r="D224" t="str">
            <v>Academy</v>
          </cell>
          <cell r="E224">
            <v>228</v>
          </cell>
          <cell r="F224">
            <v>240</v>
          </cell>
          <cell r="G224">
            <v>76</v>
          </cell>
          <cell r="H224" t="str">
            <v>Scarborough 014</v>
          </cell>
          <cell r="I224" t="str">
            <v>North Yorkshire</v>
          </cell>
          <cell r="J224" t="str">
            <v>York</v>
          </cell>
          <cell r="K224">
            <v>40</v>
          </cell>
          <cell r="L224">
            <v>32</v>
          </cell>
          <cell r="M224">
            <v>0</v>
          </cell>
          <cell r="N224">
            <v>72</v>
          </cell>
          <cell r="O224">
            <v>18</v>
          </cell>
          <cell r="P224">
            <v>8152609</v>
          </cell>
          <cell r="Q224" t="str">
            <v>Filey and Hunmanby</v>
          </cell>
          <cell r="R224" t="str">
            <v>Matt George</v>
          </cell>
          <cell r="S224">
            <v>118</v>
          </cell>
          <cell r="T224">
            <v>27</v>
          </cell>
          <cell r="U224">
            <v>142</v>
          </cell>
          <cell r="V224">
            <v>60</v>
          </cell>
          <cell r="W224">
            <v>65</v>
          </cell>
          <cell r="X224">
            <v>69</v>
          </cell>
          <cell r="Y224">
            <v>0</v>
          </cell>
          <cell r="Z224">
            <v>0</v>
          </cell>
          <cell r="AA224">
            <v>0</v>
          </cell>
          <cell r="AB224">
            <v>0</v>
          </cell>
          <cell r="AC224">
            <v>55</v>
          </cell>
          <cell r="AD224">
            <v>61</v>
          </cell>
          <cell r="AE224">
            <v>68</v>
          </cell>
          <cell r="AF224">
            <v>1</v>
          </cell>
          <cell r="AG224">
            <v>0</v>
          </cell>
          <cell r="AH224">
            <v>0</v>
          </cell>
          <cell r="AI224">
            <v>0</v>
          </cell>
          <cell r="AJ224">
            <v>65</v>
          </cell>
          <cell r="AK224">
            <v>48</v>
          </cell>
          <cell r="AL224">
            <v>68</v>
          </cell>
          <cell r="AQ224">
            <v>63</v>
          </cell>
          <cell r="AR224">
            <v>68</v>
          </cell>
          <cell r="AS224">
            <v>47</v>
          </cell>
          <cell r="AT224">
            <v>0</v>
          </cell>
          <cell r="AU224">
            <v>0</v>
          </cell>
          <cell r="AV224">
            <v>0</v>
          </cell>
          <cell r="AW224">
            <v>0</v>
          </cell>
          <cell r="AX224">
            <v>178</v>
          </cell>
          <cell r="AY224">
            <v>73</v>
          </cell>
          <cell r="AZ224">
            <v>66</v>
          </cell>
          <cell r="BA224">
            <v>70</v>
          </cell>
          <cell r="BB224">
            <v>0</v>
          </cell>
          <cell r="BC224">
            <v>0</v>
          </cell>
          <cell r="BD224">
            <v>0</v>
          </cell>
          <cell r="BE224">
            <v>0</v>
          </cell>
          <cell r="BF224">
            <v>74</v>
          </cell>
          <cell r="BG224">
            <v>70</v>
          </cell>
          <cell r="BH224">
            <v>61</v>
          </cell>
          <cell r="BI224">
            <v>0</v>
          </cell>
          <cell r="BJ224">
            <v>0</v>
          </cell>
          <cell r="BK224">
            <v>0</v>
          </cell>
          <cell r="BL224">
            <v>0</v>
          </cell>
          <cell r="BM224">
            <v>205</v>
          </cell>
          <cell r="BN224">
            <v>52</v>
          </cell>
          <cell r="BO224">
            <v>75</v>
          </cell>
          <cell r="BP224">
            <v>67</v>
          </cell>
          <cell r="BQ224">
            <v>0</v>
          </cell>
          <cell r="BR224">
            <v>0</v>
          </cell>
          <cell r="BS224">
            <v>0</v>
          </cell>
          <cell r="BT224">
            <v>0</v>
          </cell>
          <cell r="BU224">
            <v>194</v>
          </cell>
          <cell r="BV224">
            <v>56</v>
          </cell>
          <cell r="BW224">
            <v>50</v>
          </cell>
          <cell r="BX224">
            <v>76</v>
          </cell>
          <cell r="BY224">
            <v>0</v>
          </cell>
          <cell r="BZ224">
            <v>0</v>
          </cell>
          <cell r="CA224">
            <v>0</v>
          </cell>
          <cell r="CB224">
            <v>0</v>
          </cell>
          <cell r="CC224">
            <v>182</v>
          </cell>
          <cell r="CD224">
            <v>63</v>
          </cell>
          <cell r="CE224">
            <v>58</v>
          </cell>
          <cell r="CF224">
            <v>46</v>
          </cell>
          <cell r="CG224">
            <v>0</v>
          </cell>
          <cell r="CH224">
            <v>0</v>
          </cell>
          <cell r="CI224">
            <v>0</v>
          </cell>
          <cell r="CJ224">
            <v>0</v>
          </cell>
          <cell r="CK224">
            <v>167</v>
          </cell>
          <cell r="CL224">
            <v>73</v>
          </cell>
          <cell r="CM224">
            <v>63</v>
          </cell>
          <cell r="CN224">
            <v>58</v>
          </cell>
          <cell r="CO224">
            <v>0</v>
          </cell>
          <cell r="CP224">
            <v>0</v>
          </cell>
          <cell r="CQ224">
            <v>0</v>
          </cell>
          <cell r="CR224">
            <v>0</v>
          </cell>
          <cell r="CS224">
            <v>194</v>
          </cell>
          <cell r="CT224">
            <v>65</v>
          </cell>
          <cell r="CU224">
            <v>72</v>
          </cell>
          <cell r="CV224">
            <v>63</v>
          </cell>
          <cell r="CW224">
            <v>0</v>
          </cell>
          <cell r="CX224">
            <v>0</v>
          </cell>
          <cell r="CY224">
            <v>0</v>
          </cell>
          <cell r="CZ224">
            <v>0</v>
          </cell>
          <cell r="DA224">
            <v>200</v>
          </cell>
          <cell r="DB224">
            <v>66</v>
          </cell>
          <cell r="DC224">
            <v>65</v>
          </cell>
          <cell r="DD224">
            <v>74</v>
          </cell>
          <cell r="DE224">
            <v>0</v>
          </cell>
          <cell r="DF224">
            <v>0</v>
          </cell>
          <cell r="DG224">
            <v>0</v>
          </cell>
          <cell r="DH224">
            <v>0</v>
          </cell>
          <cell r="DI224">
            <v>205</v>
          </cell>
          <cell r="DJ224">
            <v>62</v>
          </cell>
          <cell r="DK224">
            <v>64</v>
          </cell>
          <cell r="DL224">
            <v>65</v>
          </cell>
          <cell r="DM224">
            <v>0</v>
          </cell>
          <cell r="DN224">
            <v>0</v>
          </cell>
          <cell r="DO224">
            <v>0</v>
          </cell>
          <cell r="DP224">
            <v>0</v>
          </cell>
          <cell r="DQ224">
            <v>191</v>
          </cell>
          <cell r="DR224">
            <v>71</v>
          </cell>
          <cell r="DS224">
            <v>62</v>
          </cell>
          <cell r="DT224">
            <v>63</v>
          </cell>
          <cell r="DU224">
            <v>0</v>
          </cell>
          <cell r="DV224">
            <v>0</v>
          </cell>
          <cell r="DW224">
            <v>0</v>
          </cell>
          <cell r="DX224">
            <v>0</v>
          </cell>
          <cell r="DY224">
            <v>196</v>
          </cell>
          <cell r="DZ224">
            <v>48</v>
          </cell>
          <cell r="EA224">
            <v>73</v>
          </cell>
          <cell r="EB224">
            <v>61</v>
          </cell>
          <cell r="EC224">
            <v>0</v>
          </cell>
          <cell r="ED224">
            <v>0</v>
          </cell>
          <cell r="EE224">
            <v>0</v>
          </cell>
          <cell r="EF224">
            <v>0</v>
          </cell>
          <cell r="EG224">
            <v>182</v>
          </cell>
          <cell r="EH224">
            <v>74</v>
          </cell>
          <cell r="EI224">
            <v>45</v>
          </cell>
          <cell r="EJ224">
            <v>75</v>
          </cell>
          <cell r="EK224">
            <v>0</v>
          </cell>
          <cell r="EL224">
            <v>0</v>
          </cell>
          <cell r="EM224">
            <v>0</v>
          </cell>
          <cell r="EN224">
            <v>0</v>
          </cell>
          <cell r="EO224">
            <v>194</v>
          </cell>
          <cell r="EP224">
            <v>64</v>
          </cell>
          <cell r="EQ224">
            <v>75</v>
          </cell>
          <cell r="ER224">
            <v>47</v>
          </cell>
          <cell r="ES224">
            <v>0</v>
          </cell>
          <cell r="ET224">
            <v>0</v>
          </cell>
          <cell r="EU224">
            <v>0</v>
          </cell>
          <cell r="EV224">
            <v>0</v>
          </cell>
          <cell r="EW224">
            <v>186</v>
          </cell>
          <cell r="EX224">
            <v>58</v>
          </cell>
          <cell r="EY224">
            <v>66</v>
          </cell>
          <cell r="EZ224">
            <v>75</v>
          </cell>
          <cell r="FA224">
            <v>0</v>
          </cell>
          <cell r="FB224">
            <v>0</v>
          </cell>
          <cell r="FC224">
            <v>0</v>
          </cell>
          <cell r="FD224">
            <v>0</v>
          </cell>
          <cell r="FE224">
            <v>199</v>
          </cell>
          <cell r="FF224">
            <v>65</v>
          </cell>
          <cell r="FG224">
            <v>56</v>
          </cell>
          <cell r="FH224">
            <v>67</v>
          </cell>
          <cell r="FI224">
            <v>0</v>
          </cell>
          <cell r="FJ224">
            <v>0</v>
          </cell>
          <cell r="FK224">
            <v>0</v>
          </cell>
          <cell r="FL224">
            <v>0</v>
          </cell>
          <cell r="FM224">
            <v>188</v>
          </cell>
          <cell r="FN224">
            <v>50</v>
          </cell>
          <cell r="FO224">
            <v>68</v>
          </cell>
          <cell r="FP224">
            <v>57</v>
          </cell>
          <cell r="FQ224">
            <v>0</v>
          </cell>
          <cell r="FR224">
            <v>0</v>
          </cell>
          <cell r="FS224">
            <v>0</v>
          </cell>
          <cell r="FT224">
            <v>0</v>
          </cell>
          <cell r="FU224">
            <v>175</v>
          </cell>
          <cell r="FV224">
            <v>46</v>
          </cell>
          <cell r="FW224">
            <v>52</v>
          </cell>
          <cell r="FX224">
            <v>68</v>
          </cell>
          <cell r="FY224">
            <v>0</v>
          </cell>
          <cell r="FZ224">
            <v>0</v>
          </cell>
          <cell r="GA224">
            <v>0</v>
          </cell>
          <cell r="GB224">
            <v>0</v>
          </cell>
          <cell r="GC224">
            <v>166</v>
          </cell>
          <cell r="GD224">
            <v>52</v>
          </cell>
          <cell r="GE224">
            <v>43</v>
          </cell>
          <cell r="GF224">
            <v>52</v>
          </cell>
          <cell r="GG224">
            <v>0</v>
          </cell>
          <cell r="GH224">
            <v>0</v>
          </cell>
          <cell r="GI224">
            <v>0</v>
          </cell>
          <cell r="GJ224">
            <v>0</v>
          </cell>
          <cell r="GK224">
            <v>147</v>
          </cell>
          <cell r="GL224">
            <v>44</v>
          </cell>
          <cell r="GM224">
            <v>52</v>
          </cell>
          <cell r="GN224">
            <v>43</v>
          </cell>
          <cell r="GO224">
            <v>0</v>
          </cell>
          <cell r="GP224">
            <v>0</v>
          </cell>
          <cell r="GQ224">
            <v>0</v>
          </cell>
          <cell r="GR224">
            <v>0</v>
          </cell>
          <cell r="GS224">
            <v>139</v>
          </cell>
        </row>
        <row r="225">
          <cell r="A225">
            <v>2413</v>
          </cell>
          <cell r="B225" t="str">
            <v>Filey Junior School</v>
          </cell>
          <cell r="E225">
            <v>320</v>
          </cell>
          <cell r="F225">
            <v>323</v>
          </cell>
          <cell r="G225">
            <v>80</v>
          </cell>
          <cell r="H225" t="str">
            <v>Scarborough 014</v>
          </cell>
          <cell r="I225" t="str">
            <v>North Yorkshire</v>
          </cell>
          <cell r="J225" t="str">
            <v>N/A</v>
          </cell>
          <cell r="K225">
            <v>53</v>
          </cell>
          <cell r="L225">
            <v>48</v>
          </cell>
          <cell r="M225">
            <v>0</v>
          </cell>
          <cell r="N225">
            <v>101</v>
          </cell>
          <cell r="O225">
            <v>25.25</v>
          </cell>
          <cell r="P225">
            <v>8152609</v>
          </cell>
          <cell r="Q225" t="str">
            <v>Filey and Hunmanby</v>
          </cell>
          <cell r="R225" t="str">
            <v>Matt George</v>
          </cell>
          <cell r="S225">
            <v>230</v>
          </cell>
          <cell r="T225">
            <v>38</v>
          </cell>
          <cell r="U225">
            <v>267</v>
          </cell>
          <cell r="V225">
            <v>0</v>
          </cell>
          <cell r="W225">
            <v>0</v>
          </cell>
          <cell r="X225">
            <v>0</v>
          </cell>
          <cell r="Y225">
            <v>69</v>
          </cell>
          <cell r="Z225">
            <v>84</v>
          </cell>
          <cell r="AA225">
            <v>76</v>
          </cell>
          <cell r="AB225">
            <v>94</v>
          </cell>
          <cell r="AC225">
            <v>0</v>
          </cell>
          <cell r="AD225">
            <v>0</v>
          </cell>
          <cell r="AE225">
            <v>0</v>
          </cell>
          <cell r="AF225">
            <v>67</v>
          </cell>
          <cell r="AG225">
            <v>72</v>
          </cell>
          <cell r="AH225">
            <v>88</v>
          </cell>
          <cell r="AI225">
            <v>73</v>
          </cell>
          <cell r="AM225">
            <v>74</v>
          </cell>
          <cell r="AN225">
            <v>76</v>
          </cell>
          <cell r="AO225">
            <v>78</v>
          </cell>
          <cell r="AP225">
            <v>88</v>
          </cell>
          <cell r="AQ225">
            <v>0</v>
          </cell>
          <cell r="AR225">
            <v>0</v>
          </cell>
          <cell r="AS225">
            <v>0</v>
          </cell>
          <cell r="AT225">
            <v>71</v>
          </cell>
          <cell r="AU225">
            <v>74</v>
          </cell>
          <cell r="AV225">
            <v>77</v>
          </cell>
          <cell r="AW225">
            <v>76</v>
          </cell>
          <cell r="AX225">
            <v>298</v>
          </cell>
          <cell r="AY225">
            <v>0</v>
          </cell>
          <cell r="AZ225">
            <v>0</v>
          </cell>
          <cell r="BA225">
            <v>0</v>
          </cell>
          <cell r="BB225">
            <v>48</v>
          </cell>
          <cell r="BC225">
            <v>65</v>
          </cell>
          <cell r="BD225">
            <v>73</v>
          </cell>
          <cell r="BE225">
            <v>77</v>
          </cell>
          <cell r="BF225">
            <v>0</v>
          </cell>
          <cell r="BG225">
            <v>0</v>
          </cell>
          <cell r="BH225">
            <v>0</v>
          </cell>
          <cell r="BI225">
            <v>69</v>
          </cell>
          <cell r="BJ225">
            <v>49</v>
          </cell>
          <cell r="BK225">
            <v>68</v>
          </cell>
          <cell r="BL225">
            <v>77</v>
          </cell>
          <cell r="BM225">
            <v>263</v>
          </cell>
          <cell r="BN225">
            <v>0</v>
          </cell>
          <cell r="BO225">
            <v>0</v>
          </cell>
          <cell r="BP225">
            <v>0</v>
          </cell>
          <cell r="BQ225">
            <v>62</v>
          </cell>
          <cell r="BR225">
            <v>66</v>
          </cell>
          <cell r="BS225">
            <v>49</v>
          </cell>
          <cell r="BT225">
            <v>67</v>
          </cell>
          <cell r="BU225">
            <v>244</v>
          </cell>
          <cell r="BV225">
            <v>0</v>
          </cell>
          <cell r="BW225">
            <v>0</v>
          </cell>
          <cell r="BX225">
            <v>0</v>
          </cell>
          <cell r="BY225">
            <v>72</v>
          </cell>
          <cell r="BZ225">
            <v>63</v>
          </cell>
          <cell r="CA225">
            <v>62</v>
          </cell>
          <cell r="CB225">
            <v>52</v>
          </cell>
          <cell r="CC225">
            <v>249</v>
          </cell>
          <cell r="CD225">
            <v>0</v>
          </cell>
          <cell r="CE225">
            <v>0</v>
          </cell>
          <cell r="CF225">
            <v>0</v>
          </cell>
          <cell r="CG225">
            <v>76</v>
          </cell>
          <cell r="CH225">
            <v>70</v>
          </cell>
          <cell r="CI225">
            <v>66</v>
          </cell>
          <cell r="CJ225">
            <v>62</v>
          </cell>
          <cell r="CK225">
            <v>274</v>
          </cell>
          <cell r="CL225">
            <v>0</v>
          </cell>
          <cell r="CM225">
            <v>0</v>
          </cell>
          <cell r="CN225">
            <v>0</v>
          </cell>
          <cell r="CO225">
            <v>44</v>
          </cell>
          <cell r="CP225">
            <v>74</v>
          </cell>
          <cell r="CQ225">
            <v>70</v>
          </cell>
          <cell r="CR225">
            <v>67</v>
          </cell>
          <cell r="CS225">
            <v>255</v>
          </cell>
          <cell r="CT225">
            <v>0</v>
          </cell>
          <cell r="CU225">
            <v>0</v>
          </cell>
          <cell r="CV225">
            <v>0</v>
          </cell>
          <cell r="CW225">
            <v>63</v>
          </cell>
          <cell r="CX225">
            <v>46</v>
          </cell>
          <cell r="CY225">
            <v>71</v>
          </cell>
          <cell r="CZ225">
            <v>70</v>
          </cell>
          <cell r="DA225">
            <v>250</v>
          </cell>
          <cell r="DB225">
            <v>0</v>
          </cell>
          <cell r="DC225">
            <v>0</v>
          </cell>
          <cell r="DD225">
            <v>0</v>
          </cell>
          <cell r="DE225">
            <v>62</v>
          </cell>
          <cell r="DF225">
            <v>59</v>
          </cell>
          <cell r="DG225">
            <v>46</v>
          </cell>
          <cell r="DH225">
            <v>74</v>
          </cell>
          <cell r="DI225">
            <v>241</v>
          </cell>
          <cell r="DJ225">
            <v>0</v>
          </cell>
          <cell r="DK225">
            <v>0</v>
          </cell>
          <cell r="DL225">
            <v>0</v>
          </cell>
          <cell r="DM225">
            <v>68</v>
          </cell>
          <cell r="DN225">
            <v>62</v>
          </cell>
          <cell r="DO225">
            <v>60</v>
          </cell>
          <cell r="DP225">
            <v>44</v>
          </cell>
          <cell r="DQ225">
            <v>234</v>
          </cell>
          <cell r="DR225">
            <v>0</v>
          </cell>
          <cell r="DS225">
            <v>0</v>
          </cell>
          <cell r="DT225">
            <v>0</v>
          </cell>
          <cell r="DU225">
            <v>64</v>
          </cell>
          <cell r="DV225">
            <v>69</v>
          </cell>
          <cell r="DW225">
            <v>62</v>
          </cell>
          <cell r="DX225">
            <v>64</v>
          </cell>
          <cell r="DY225">
            <v>259</v>
          </cell>
          <cell r="DZ225">
            <v>0</v>
          </cell>
          <cell r="EA225">
            <v>0</v>
          </cell>
          <cell r="EB225">
            <v>0</v>
          </cell>
          <cell r="EC225">
            <v>62</v>
          </cell>
          <cell r="ED225">
            <v>67</v>
          </cell>
          <cell r="EE225">
            <v>69</v>
          </cell>
          <cell r="EF225">
            <v>61</v>
          </cell>
          <cell r="EG225">
            <v>259</v>
          </cell>
          <cell r="EH225">
            <v>0</v>
          </cell>
          <cell r="EI225">
            <v>0</v>
          </cell>
          <cell r="EJ225">
            <v>0</v>
          </cell>
          <cell r="EK225">
            <v>62</v>
          </cell>
          <cell r="EL225">
            <v>63</v>
          </cell>
          <cell r="EM225">
            <v>67</v>
          </cell>
          <cell r="EN225">
            <v>65</v>
          </cell>
          <cell r="EO225">
            <v>257</v>
          </cell>
          <cell r="EP225">
            <v>0</v>
          </cell>
          <cell r="EQ225">
            <v>0</v>
          </cell>
          <cell r="ER225">
            <v>0</v>
          </cell>
          <cell r="ES225">
            <v>73</v>
          </cell>
          <cell r="ET225">
            <v>61</v>
          </cell>
          <cell r="EU225">
            <v>64</v>
          </cell>
          <cell r="EV225">
            <v>64</v>
          </cell>
          <cell r="EW225">
            <v>262</v>
          </cell>
          <cell r="EX225">
            <v>0</v>
          </cell>
          <cell r="EY225">
            <v>0</v>
          </cell>
          <cell r="EZ225">
            <v>0</v>
          </cell>
          <cell r="FA225">
            <v>47</v>
          </cell>
          <cell r="FB225">
            <v>72</v>
          </cell>
          <cell r="FC225">
            <v>64</v>
          </cell>
          <cell r="FD225">
            <v>63</v>
          </cell>
          <cell r="FE225">
            <v>246</v>
          </cell>
          <cell r="FF225">
            <v>0</v>
          </cell>
          <cell r="FG225">
            <v>0</v>
          </cell>
          <cell r="FH225">
            <v>0</v>
          </cell>
          <cell r="FI225">
            <v>75</v>
          </cell>
          <cell r="FJ225">
            <v>49</v>
          </cell>
          <cell r="FK225">
            <v>75</v>
          </cell>
          <cell r="FL225">
            <v>64</v>
          </cell>
          <cell r="FM225">
            <v>263</v>
          </cell>
          <cell r="FN225">
            <v>0</v>
          </cell>
          <cell r="FO225">
            <v>0</v>
          </cell>
          <cell r="FP225">
            <v>0</v>
          </cell>
          <cell r="FQ225">
            <v>66</v>
          </cell>
          <cell r="FR225">
            <v>72</v>
          </cell>
          <cell r="FS225">
            <v>52</v>
          </cell>
          <cell r="FT225">
            <v>72</v>
          </cell>
          <cell r="FU225">
            <v>262</v>
          </cell>
          <cell r="FV225">
            <v>0</v>
          </cell>
          <cell r="FW225">
            <v>0</v>
          </cell>
          <cell r="FX225">
            <v>0</v>
          </cell>
          <cell r="FY225">
            <v>58</v>
          </cell>
          <cell r="FZ225">
            <v>64</v>
          </cell>
          <cell r="GA225">
            <v>78</v>
          </cell>
          <cell r="GB225">
            <v>53</v>
          </cell>
          <cell r="GC225">
            <v>253</v>
          </cell>
          <cell r="GD225">
            <v>0</v>
          </cell>
          <cell r="GE225">
            <v>0</v>
          </cell>
          <cell r="GF225">
            <v>0</v>
          </cell>
          <cell r="GG225">
            <v>68</v>
          </cell>
          <cell r="GH225">
            <v>61</v>
          </cell>
          <cell r="GI225">
            <v>69</v>
          </cell>
          <cell r="GJ225">
            <v>80</v>
          </cell>
          <cell r="GK225">
            <v>278</v>
          </cell>
          <cell r="GL225">
            <v>0</v>
          </cell>
          <cell r="GM225">
            <v>0</v>
          </cell>
          <cell r="GN225">
            <v>0</v>
          </cell>
          <cell r="GO225">
            <v>51</v>
          </cell>
          <cell r="GP225">
            <v>68</v>
          </cell>
          <cell r="GQ225">
            <v>61</v>
          </cell>
          <cell r="GR225">
            <v>69</v>
          </cell>
          <cell r="GS225">
            <v>249</v>
          </cell>
        </row>
        <row r="226">
          <cell r="A226">
            <v>2015</v>
          </cell>
          <cell r="B226" t="str">
            <v>Friarage Community Academy</v>
          </cell>
          <cell r="C226">
            <v>2114</v>
          </cell>
          <cell r="D226" t="str">
            <v>Academy</v>
          </cell>
          <cell r="E226">
            <v>400</v>
          </cell>
          <cell r="F226">
            <v>445</v>
          </cell>
          <cell r="G226">
            <v>60</v>
          </cell>
          <cell r="H226" t="str">
            <v>Scarborough 006</v>
          </cell>
          <cell r="I226" t="str">
            <v>North Yorkshire</v>
          </cell>
          <cell r="J226" t="str">
            <v>N/A</v>
          </cell>
          <cell r="K226">
            <v>87</v>
          </cell>
          <cell r="L226">
            <v>0</v>
          </cell>
          <cell r="M226">
            <v>0</v>
          </cell>
          <cell r="N226">
            <v>87</v>
          </cell>
          <cell r="O226">
            <v>21.75</v>
          </cell>
          <cell r="P226">
            <v>8152629</v>
          </cell>
          <cell r="Q226" t="str">
            <v>Scarborough Central</v>
          </cell>
          <cell r="R226" t="str">
            <v>Matt George</v>
          </cell>
          <cell r="S226">
            <v>185</v>
          </cell>
          <cell r="T226">
            <v>43</v>
          </cell>
          <cell r="U226">
            <v>546</v>
          </cell>
          <cell r="V226">
            <v>43</v>
          </cell>
          <cell r="W226">
            <v>54</v>
          </cell>
          <cell r="X226">
            <v>31</v>
          </cell>
          <cell r="Y226">
            <v>46</v>
          </cell>
          <cell r="Z226">
            <v>44</v>
          </cell>
          <cell r="AA226">
            <v>42</v>
          </cell>
          <cell r="AB226">
            <v>55</v>
          </cell>
          <cell r="AC226">
            <v>42</v>
          </cell>
          <cell r="AD226">
            <v>44</v>
          </cell>
          <cell r="AE226">
            <v>57</v>
          </cell>
          <cell r="AF226">
            <v>39</v>
          </cell>
          <cell r="AG226">
            <v>48</v>
          </cell>
          <cell r="AH226">
            <v>41</v>
          </cell>
          <cell r="AI226">
            <v>45</v>
          </cell>
          <cell r="AJ226">
            <v>42</v>
          </cell>
          <cell r="AK226">
            <v>40</v>
          </cell>
          <cell r="AL226">
            <v>49</v>
          </cell>
          <cell r="AM226">
            <v>52</v>
          </cell>
          <cell r="AN226">
            <v>38</v>
          </cell>
          <cell r="AO226">
            <v>51</v>
          </cell>
          <cell r="AP226">
            <v>37</v>
          </cell>
          <cell r="AQ226">
            <v>34</v>
          </cell>
          <cell r="AR226">
            <v>41</v>
          </cell>
          <cell r="AS226">
            <v>39</v>
          </cell>
          <cell r="AT226">
            <v>49</v>
          </cell>
          <cell r="AU226">
            <v>50</v>
          </cell>
          <cell r="AV226">
            <v>38</v>
          </cell>
          <cell r="AW226">
            <v>47</v>
          </cell>
          <cell r="AX226">
            <v>298</v>
          </cell>
          <cell r="AY226">
            <v>36</v>
          </cell>
          <cell r="AZ226">
            <v>38</v>
          </cell>
          <cell r="BA226">
            <v>42</v>
          </cell>
          <cell r="BB226">
            <v>35</v>
          </cell>
          <cell r="BC226">
            <v>45</v>
          </cell>
          <cell r="BD226">
            <v>52</v>
          </cell>
          <cell r="BE226">
            <v>42</v>
          </cell>
          <cell r="BF226">
            <v>51</v>
          </cell>
          <cell r="BG226">
            <v>33</v>
          </cell>
          <cell r="BH226">
            <v>39</v>
          </cell>
          <cell r="BI226">
            <v>37</v>
          </cell>
          <cell r="BJ226">
            <v>40</v>
          </cell>
          <cell r="BK226">
            <v>41</v>
          </cell>
          <cell r="BL226">
            <v>49</v>
          </cell>
          <cell r="BM226">
            <v>290</v>
          </cell>
          <cell r="BN226">
            <v>38</v>
          </cell>
          <cell r="BO226">
            <v>52</v>
          </cell>
          <cell r="BP226">
            <v>29</v>
          </cell>
          <cell r="BQ226">
            <v>42</v>
          </cell>
          <cell r="BR226">
            <v>31</v>
          </cell>
          <cell r="BS226">
            <v>34</v>
          </cell>
          <cell r="BT226">
            <v>42</v>
          </cell>
          <cell r="BU226">
            <v>268</v>
          </cell>
          <cell r="BV226">
            <v>47</v>
          </cell>
          <cell r="BW226">
            <v>36</v>
          </cell>
          <cell r="BX226">
            <v>50</v>
          </cell>
          <cell r="BY226">
            <v>32</v>
          </cell>
          <cell r="BZ226">
            <v>41</v>
          </cell>
          <cell r="CA226">
            <v>31</v>
          </cell>
          <cell r="CB226">
            <v>34</v>
          </cell>
          <cell r="CC226">
            <v>271</v>
          </cell>
          <cell r="CD226">
            <v>54</v>
          </cell>
          <cell r="CE226">
            <v>49</v>
          </cell>
          <cell r="CF226">
            <v>35</v>
          </cell>
          <cell r="CG226">
            <v>51</v>
          </cell>
          <cell r="CH226">
            <v>29</v>
          </cell>
          <cell r="CI226">
            <v>38</v>
          </cell>
          <cell r="CJ226">
            <v>29</v>
          </cell>
          <cell r="CK226">
            <v>285</v>
          </cell>
          <cell r="CL226">
            <v>58</v>
          </cell>
          <cell r="CM226">
            <v>59</v>
          </cell>
          <cell r="CN226">
            <v>48</v>
          </cell>
          <cell r="CO226">
            <v>39</v>
          </cell>
          <cell r="CP226">
            <v>56</v>
          </cell>
          <cell r="CQ226">
            <v>25</v>
          </cell>
          <cell r="CR226">
            <v>36</v>
          </cell>
          <cell r="CS226">
            <v>321</v>
          </cell>
          <cell r="CT226">
            <v>48</v>
          </cell>
          <cell r="CU226">
            <v>60</v>
          </cell>
          <cell r="CV226">
            <v>59</v>
          </cell>
          <cell r="CW226">
            <v>46</v>
          </cell>
          <cell r="CX226">
            <v>38</v>
          </cell>
          <cell r="CY226">
            <v>56</v>
          </cell>
          <cell r="CZ226">
            <v>31</v>
          </cell>
          <cell r="DA226">
            <v>338</v>
          </cell>
          <cell r="DB226">
            <v>55</v>
          </cell>
          <cell r="DC226">
            <v>38</v>
          </cell>
          <cell r="DD226">
            <v>57</v>
          </cell>
          <cell r="DE226">
            <v>55</v>
          </cell>
          <cell r="DF226">
            <v>47</v>
          </cell>
          <cell r="DG226">
            <v>40</v>
          </cell>
          <cell r="DH226">
            <v>49</v>
          </cell>
          <cell r="DI226">
            <v>341</v>
          </cell>
          <cell r="DJ226">
            <v>50</v>
          </cell>
          <cell r="DK226">
            <v>58</v>
          </cell>
          <cell r="DL226">
            <v>43</v>
          </cell>
          <cell r="DM226">
            <v>56</v>
          </cell>
          <cell r="DN226">
            <v>59</v>
          </cell>
          <cell r="DO226">
            <v>49</v>
          </cell>
          <cell r="DP226">
            <v>44</v>
          </cell>
          <cell r="DQ226">
            <v>359</v>
          </cell>
          <cell r="DR226">
            <v>39</v>
          </cell>
          <cell r="DS226">
            <v>53</v>
          </cell>
          <cell r="DT226">
            <v>54</v>
          </cell>
          <cell r="DU226">
            <v>38</v>
          </cell>
          <cell r="DV226">
            <v>59</v>
          </cell>
          <cell r="DW226">
            <v>54</v>
          </cell>
          <cell r="DX226">
            <v>43</v>
          </cell>
          <cell r="DY226">
            <v>340</v>
          </cell>
          <cell r="DZ226">
            <v>46</v>
          </cell>
          <cell r="EA226">
            <v>36</v>
          </cell>
          <cell r="EB226">
            <v>49</v>
          </cell>
          <cell r="EC226">
            <v>53</v>
          </cell>
          <cell r="ED226">
            <v>40</v>
          </cell>
          <cell r="EE226">
            <v>56</v>
          </cell>
          <cell r="EF226">
            <v>53</v>
          </cell>
          <cell r="EG226">
            <v>333</v>
          </cell>
          <cell r="EH226">
            <v>30</v>
          </cell>
          <cell r="EI226">
            <v>49</v>
          </cell>
          <cell r="EJ226">
            <v>37</v>
          </cell>
          <cell r="EK226">
            <v>48</v>
          </cell>
          <cell r="EL226">
            <v>55</v>
          </cell>
          <cell r="EM226">
            <v>43</v>
          </cell>
          <cell r="EN226">
            <v>57</v>
          </cell>
          <cell r="EO226">
            <v>319</v>
          </cell>
          <cell r="EP226">
            <v>38</v>
          </cell>
          <cell r="EQ226">
            <v>31</v>
          </cell>
          <cell r="ER226">
            <v>50</v>
          </cell>
          <cell r="ES226">
            <v>37</v>
          </cell>
          <cell r="ET226">
            <v>55</v>
          </cell>
          <cell r="EU226">
            <v>50</v>
          </cell>
          <cell r="EV226">
            <v>47</v>
          </cell>
          <cell r="EW226">
            <v>308</v>
          </cell>
          <cell r="EX226">
            <v>32</v>
          </cell>
          <cell r="EY226">
            <v>38</v>
          </cell>
          <cell r="EZ226">
            <v>38</v>
          </cell>
          <cell r="FA226">
            <v>51</v>
          </cell>
          <cell r="FB226">
            <v>35</v>
          </cell>
          <cell r="FC226">
            <v>60</v>
          </cell>
          <cell r="FD226">
            <v>51</v>
          </cell>
          <cell r="FE226">
            <v>305</v>
          </cell>
          <cell r="FF226">
            <v>40</v>
          </cell>
          <cell r="FG226">
            <v>41</v>
          </cell>
          <cell r="FH226">
            <v>40</v>
          </cell>
          <cell r="FI226">
            <v>43</v>
          </cell>
          <cell r="FJ226">
            <v>53</v>
          </cell>
          <cell r="FK226">
            <v>38</v>
          </cell>
          <cell r="FL226">
            <v>58</v>
          </cell>
          <cell r="FM226">
            <v>313</v>
          </cell>
          <cell r="FN226">
            <v>30</v>
          </cell>
          <cell r="FO226">
            <v>35</v>
          </cell>
          <cell r="FP226">
            <v>41</v>
          </cell>
          <cell r="FQ226">
            <v>40</v>
          </cell>
          <cell r="FR226">
            <v>47</v>
          </cell>
          <cell r="FS226">
            <v>49</v>
          </cell>
          <cell r="FT226">
            <v>35</v>
          </cell>
          <cell r="FU226">
            <v>277</v>
          </cell>
          <cell r="FV226">
            <v>18</v>
          </cell>
          <cell r="FW226">
            <v>32</v>
          </cell>
          <cell r="FX226">
            <v>36</v>
          </cell>
          <cell r="FY226">
            <v>36</v>
          </cell>
          <cell r="FZ226">
            <v>39</v>
          </cell>
          <cell r="GA226">
            <v>44</v>
          </cell>
          <cell r="GB226">
            <v>47</v>
          </cell>
          <cell r="GC226">
            <v>252</v>
          </cell>
          <cell r="GD226">
            <v>29</v>
          </cell>
          <cell r="GE226">
            <v>19</v>
          </cell>
          <cell r="GF226">
            <v>29</v>
          </cell>
          <cell r="GG226">
            <v>32</v>
          </cell>
          <cell r="GH226">
            <v>35</v>
          </cell>
          <cell r="GI226">
            <v>32</v>
          </cell>
          <cell r="GJ226">
            <v>43</v>
          </cell>
          <cell r="GK226">
            <v>219</v>
          </cell>
          <cell r="GL226">
            <v>23</v>
          </cell>
          <cell r="GM226">
            <v>29</v>
          </cell>
          <cell r="GN226">
            <v>19</v>
          </cell>
          <cell r="GO226">
            <v>29</v>
          </cell>
          <cell r="GP226">
            <v>32</v>
          </cell>
          <cell r="GQ226">
            <v>35</v>
          </cell>
          <cell r="GR226">
            <v>32</v>
          </cell>
          <cell r="GS226">
            <v>199</v>
          </cell>
        </row>
        <row r="227">
          <cell r="A227">
            <v>3139</v>
          </cell>
          <cell r="B227" t="str">
            <v>Fylingdales Church of England Voluntary Controlled Primary School</v>
          </cell>
          <cell r="E227">
            <v>112</v>
          </cell>
          <cell r="F227">
            <v>115</v>
          </cell>
          <cell r="G227">
            <v>16</v>
          </cell>
          <cell r="H227" t="str">
            <v>Scarborough 004</v>
          </cell>
          <cell r="I227" t="str">
            <v>North Yorkshire</v>
          </cell>
          <cell r="J227" t="str">
            <v>York</v>
          </cell>
          <cell r="K227">
            <v>1</v>
          </cell>
          <cell r="L227">
            <v>0</v>
          </cell>
          <cell r="M227">
            <v>0</v>
          </cell>
          <cell r="N227">
            <v>1</v>
          </cell>
          <cell r="O227">
            <v>0.25</v>
          </cell>
          <cell r="P227">
            <v>8152642</v>
          </cell>
          <cell r="Q227" t="str">
            <v>Whitby outer area south east</v>
          </cell>
          <cell r="R227" t="str">
            <v>Matt George</v>
          </cell>
          <cell r="S227">
            <v>29</v>
          </cell>
          <cell r="T227">
            <v>25</v>
          </cell>
          <cell r="U227">
            <v>35</v>
          </cell>
          <cell r="V227">
            <v>1</v>
          </cell>
          <cell r="W227">
            <v>10</v>
          </cell>
          <cell r="X227">
            <v>13</v>
          </cell>
          <cell r="Y227">
            <v>7</v>
          </cell>
          <cell r="Z227">
            <v>13</v>
          </cell>
          <cell r="AA227">
            <v>9</v>
          </cell>
          <cell r="AB227">
            <v>18</v>
          </cell>
          <cell r="AC227">
            <v>3</v>
          </cell>
          <cell r="AD227">
            <v>1</v>
          </cell>
          <cell r="AE227">
            <v>11</v>
          </cell>
          <cell r="AF227">
            <v>12</v>
          </cell>
          <cell r="AG227">
            <v>7</v>
          </cell>
          <cell r="AH227">
            <v>13</v>
          </cell>
          <cell r="AI227">
            <v>10</v>
          </cell>
          <cell r="AJ227">
            <v>4</v>
          </cell>
          <cell r="AK227">
            <v>3</v>
          </cell>
          <cell r="AL227">
            <v>1</v>
          </cell>
          <cell r="AM227">
            <v>10</v>
          </cell>
          <cell r="AN227">
            <v>11</v>
          </cell>
          <cell r="AO227">
            <v>7</v>
          </cell>
          <cell r="AP227">
            <v>11</v>
          </cell>
          <cell r="AQ227">
            <v>11</v>
          </cell>
          <cell r="AR227">
            <v>4</v>
          </cell>
          <cell r="AS227">
            <v>4</v>
          </cell>
          <cell r="AT227">
            <v>4</v>
          </cell>
          <cell r="AU227">
            <v>10</v>
          </cell>
          <cell r="AV227">
            <v>10</v>
          </cell>
          <cell r="AW227">
            <v>8</v>
          </cell>
          <cell r="AX227">
            <v>51</v>
          </cell>
          <cell r="AY227">
            <v>12</v>
          </cell>
          <cell r="AZ227">
            <v>11</v>
          </cell>
          <cell r="BA227">
            <v>4</v>
          </cell>
          <cell r="BB227">
            <v>5</v>
          </cell>
          <cell r="BC227">
            <v>3</v>
          </cell>
          <cell r="BD227">
            <v>8</v>
          </cell>
          <cell r="BE227">
            <v>11</v>
          </cell>
          <cell r="BF227">
            <v>13</v>
          </cell>
          <cell r="BG227">
            <v>11</v>
          </cell>
          <cell r="BH227">
            <v>12</v>
          </cell>
          <cell r="BI227">
            <v>3</v>
          </cell>
          <cell r="BJ227">
            <v>6</v>
          </cell>
          <cell r="BK227">
            <v>5</v>
          </cell>
          <cell r="BL227">
            <v>9</v>
          </cell>
          <cell r="BM227">
            <v>59</v>
          </cell>
          <cell r="BN227">
            <v>3</v>
          </cell>
          <cell r="BO227">
            <v>15</v>
          </cell>
          <cell r="BP227">
            <v>12</v>
          </cell>
          <cell r="BQ227">
            <v>16</v>
          </cell>
          <cell r="BR227">
            <v>4</v>
          </cell>
          <cell r="BS227">
            <v>6</v>
          </cell>
          <cell r="BT227">
            <v>7</v>
          </cell>
          <cell r="BU227">
            <v>63</v>
          </cell>
          <cell r="BV227">
            <v>10</v>
          </cell>
          <cell r="BW227">
            <v>5</v>
          </cell>
          <cell r="BX227">
            <v>14</v>
          </cell>
          <cell r="BY227">
            <v>12</v>
          </cell>
          <cell r="BZ227">
            <v>16</v>
          </cell>
          <cell r="CA227">
            <v>4</v>
          </cell>
          <cell r="CB227">
            <v>5</v>
          </cell>
          <cell r="CC227">
            <v>66</v>
          </cell>
          <cell r="CD227">
            <v>9</v>
          </cell>
          <cell r="CE227">
            <v>10</v>
          </cell>
          <cell r="CF227">
            <v>4</v>
          </cell>
          <cell r="CG227">
            <v>13</v>
          </cell>
          <cell r="CH227">
            <v>11</v>
          </cell>
          <cell r="CI227">
            <v>13</v>
          </cell>
          <cell r="CJ227">
            <v>4</v>
          </cell>
          <cell r="CK227">
            <v>64</v>
          </cell>
          <cell r="CL227">
            <v>19</v>
          </cell>
          <cell r="CM227">
            <v>8</v>
          </cell>
          <cell r="CN227">
            <v>9</v>
          </cell>
          <cell r="CO227">
            <v>7</v>
          </cell>
          <cell r="CP227">
            <v>14</v>
          </cell>
          <cell r="CQ227">
            <v>13</v>
          </cell>
          <cell r="CR227">
            <v>13</v>
          </cell>
          <cell r="CS227">
            <v>83</v>
          </cell>
          <cell r="CT227">
            <v>13</v>
          </cell>
          <cell r="CU227">
            <v>18</v>
          </cell>
          <cell r="CV227">
            <v>9</v>
          </cell>
          <cell r="CW227">
            <v>11</v>
          </cell>
          <cell r="CX227">
            <v>7</v>
          </cell>
          <cell r="CY227">
            <v>13</v>
          </cell>
          <cell r="CZ227">
            <v>13</v>
          </cell>
          <cell r="DA227">
            <v>84</v>
          </cell>
          <cell r="DB227">
            <v>8</v>
          </cell>
          <cell r="DC227">
            <v>13</v>
          </cell>
          <cell r="DD227">
            <v>18</v>
          </cell>
          <cell r="DE227">
            <v>9</v>
          </cell>
          <cell r="DF227">
            <v>12</v>
          </cell>
          <cell r="DG227">
            <v>7</v>
          </cell>
          <cell r="DH227">
            <v>12</v>
          </cell>
          <cell r="DI227">
            <v>79</v>
          </cell>
          <cell r="DJ227">
            <v>10</v>
          </cell>
          <cell r="DK227">
            <v>8</v>
          </cell>
          <cell r="DL227">
            <v>13</v>
          </cell>
          <cell r="DM227">
            <v>17</v>
          </cell>
          <cell r="DN227">
            <v>9</v>
          </cell>
          <cell r="DO227">
            <v>10</v>
          </cell>
          <cell r="DP227">
            <v>7</v>
          </cell>
          <cell r="DQ227">
            <v>74</v>
          </cell>
          <cell r="DR227">
            <v>10</v>
          </cell>
          <cell r="DS227">
            <v>10</v>
          </cell>
          <cell r="DT227">
            <v>10</v>
          </cell>
          <cell r="DU227">
            <v>11</v>
          </cell>
          <cell r="DV227">
            <v>17</v>
          </cell>
          <cell r="DW227">
            <v>10</v>
          </cell>
          <cell r="DX227">
            <v>12</v>
          </cell>
          <cell r="DY227">
            <v>80</v>
          </cell>
          <cell r="DZ227">
            <v>13</v>
          </cell>
          <cell r="EA227">
            <v>9</v>
          </cell>
          <cell r="EB227">
            <v>10</v>
          </cell>
          <cell r="EC227">
            <v>9</v>
          </cell>
          <cell r="ED227">
            <v>9</v>
          </cell>
          <cell r="EE227">
            <v>17</v>
          </cell>
          <cell r="EF227">
            <v>10</v>
          </cell>
          <cell r="EG227">
            <v>77</v>
          </cell>
          <cell r="EH227">
            <v>9</v>
          </cell>
          <cell r="EI227">
            <v>13</v>
          </cell>
          <cell r="EJ227">
            <v>8</v>
          </cell>
          <cell r="EK227">
            <v>11</v>
          </cell>
          <cell r="EL227">
            <v>9</v>
          </cell>
          <cell r="EM227">
            <v>9</v>
          </cell>
          <cell r="EN227">
            <v>18</v>
          </cell>
          <cell r="EO227">
            <v>77</v>
          </cell>
          <cell r="EP227">
            <v>11</v>
          </cell>
          <cell r="EQ227">
            <v>10</v>
          </cell>
          <cell r="ER227">
            <v>16</v>
          </cell>
          <cell r="ES227">
            <v>9</v>
          </cell>
          <cell r="ET227">
            <v>12</v>
          </cell>
          <cell r="EU227">
            <v>8</v>
          </cell>
          <cell r="EV227">
            <v>10</v>
          </cell>
          <cell r="EW227">
            <v>76</v>
          </cell>
          <cell r="EX227">
            <v>10</v>
          </cell>
          <cell r="EY227">
            <v>11</v>
          </cell>
          <cell r="EZ227">
            <v>9</v>
          </cell>
          <cell r="FA227">
            <v>16</v>
          </cell>
          <cell r="FB227">
            <v>9</v>
          </cell>
          <cell r="FC227">
            <v>11</v>
          </cell>
          <cell r="FD227">
            <v>9</v>
          </cell>
          <cell r="FE227">
            <v>75</v>
          </cell>
          <cell r="FF227">
            <v>10</v>
          </cell>
          <cell r="FG227">
            <v>9</v>
          </cell>
          <cell r="FH227">
            <v>12</v>
          </cell>
          <cell r="FI227">
            <v>8</v>
          </cell>
          <cell r="FJ227">
            <v>15</v>
          </cell>
          <cell r="FK227">
            <v>8</v>
          </cell>
          <cell r="FL227">
            <v>11</v>
          </cell>
          <cell r="FM227">
            <v>73</v>
          </cell>
          <cell r="FN227">
            <v>8</v>
          </cell>
          <cell r="FO227">
            <v>9</v>
          </cell>
          <cell r="FP227">
            <v>9</v>
          </cell>
          <cell r="FQ227">
            <v>11</v>
          </cell>
          <cell r="FR227">
            <v>8</v>
          </cell>
          <cell r="FS227">
            <v>15</v>
          </cell>
          <cell r="FT227">
            <v>7</v>
          </cell>
          <cell r="FU227">
            <v>67</v>
          </cell>
          <cell r="FV227">
            <v>3</v>
          </cell>
          <cell r="FW227">
            <v>7</v>
          </cell>
          <cell r="FX227">
            <v>9</v>
          </cell>
          <cell r="FY227">
            <v>8</v>
          </cell>
          <cell r="FZ227">
            <v>11</v>
          </cell>
          <cell r="GA227">
            <v>8</v>
          </cell>
          <cell r="GB227">
            <v>15</v>
          </cell>
          <cell r="GC227">
            <v>61</v>
          </cell>
          <cell r="GD227">
            <v>7</v>
          </cell>
          <cell r="GE227">
            <v>4</v>
          </cell>
          <cell r="GF227">
            <v>6</v>
          </cell>
          <cell r="GG227">
            <v>10</v>
          </cell>
          <cell r="GH227">
            <v>9</v>
          </cell>
          <cell r="GI227">
            <v>10</v>
          </cell>
          <cell r="GJ227">
            <v>8</v>
          </cell>
          <cell r="GK227">
            <v>54</v>
          </cell>
          <cell r="GL227">
            <v>6</v>
          </cell>
          <cell r="GM227">
            <v>7</v>
          </cell>
          <cell r="GN227">
            <v>4</v>
          </cell>
          <cell r="GO227">
            <v>6</v>
          </cell>
          <cell r="GP227">
            <v>10</v>
          </cell>
          <cell r="GQ227">
            <v>9</v>
          </cell>
          <cell r="GR227">
            <v>10</v>
          </cell>
          <cell r="GS227">
            <v>52</v>
          </cell>
        </row>
        <row r="228">
          <cell r="A228">
            <v>2117</v>
          </cell>
          <cell r="B228" t="str">
            <v>Gladstone Road Primary School</v>
          </cell>
          <cell r="E228">
            <v>835</v>
          </cell>
          <cell r="F228">
            <v>835</v>
          </cell>
          <cell r="G228">
            <v>119</v>
          </cell>
          <cell r="H228" t="str">
            <v>Scarborough 008</v>
          </cell>
          <cell r="I228" t="str">
            <v>North Yorkshire</v>
          </cell>
          <cell r="J228" t="str">
            <v>N/A</v>
          </cell>
          <cell r="K228">
            <v>30</v>
          </cell>
          <cell r="L228">
            <v>0</v>
          </cell>
          <cell r="M228">
            <v>0</v>
          </cell>
          <cell r="N228">
            <v>30</v>
          </cell>
          <cell r="O228">
            <v>7.5</v>
          </cell>
          <cell r="P228">
            <v>8152629</v>
          </cell>
          <cell r="Q228" t="str">
            <v>Scarborough Central</v>
          </cell>
          <cell r="R228" t="str">
            <v>Matt George</v>
          </cell>
          <cell r="S228">
            <v>298</v>
          </cell>
          <cell r="T228">
            <v>389</v>
          </cell>
          <cell r="U228">
            <v>681</v>
          </cell>
          <cell r="V228">
            <v>116</v>
          </cell>
          <cell r="W228">
            <v>120</v>
          </cell>
          <cell r="X228">
            <v>120</v>
          </cell>
          <cell r="Y228">
            <v>118</v>
          </cell>
          <cell r="Z228">
            <v>107</v>
          </cell>
          <cell r="AA228">
            <v>116</v>
          </cell>
          <cell r="AB228">
            <v>118</v>
          </cell>
          <cell r="AC228">
            <v>117</v>
          </cell>
          <cell r="AD228">
            <v>116</v>
          </cell>
          <cell r="AE228">
            <v>119</v>
          </cell>
          <cell r="AF228">
            <v>112</v>
          </cell>
          <cell r="AG228">
            <v>121</v>
          </cell>
          <cell r="AH228">
            <v>112</v>
          </cell>
          <cell r="AI228">
            <v>110</v>
          </cell>
          <cell r="AJ228">
            <v>105</v>
          </cell>
          <cell r="AK228">
            <v>116</v>
          </cell>
          <cell r="AL228">
            <v>112</v>
          </cell>
          <cell r="AM228">
            <v>114</v>
          </cell>
          <cell r="AN228">
            <v>113</v>
          </cell>
          <cell r="AO228">
            <v>121</v>
          </cell>
          <cell r="AP228">
            <v>111</v>
          </cell>
          <cell r="AQ228">
            <v>119</v>
          </cell>
          <cell r="AR228">
            <v>103</v>
          </cell>
          <cell r="AS228">
            <v>112</v>
          </cell>
          <cell r="AT228">
            <v>112</v>
          </cell>
          <cell r="AU228">
            <v>112</v>
          </cell>
          <cell r="AV228">
            <v>110</v>
          </cell>
          <cell r="AW228">
            <v>125</v>
          </cell>
          <cell r="AX228">
            <v>793</v>
          </cell>
          <cell r="AY228">
            <v>117</v>
          </cell>
          <cell r="AZ228">
            <v>114</v>
          </cell>
          <cell r="BA228">
            <v>103</v>
          </cell>
          <cell r="BB228">
            <v>110</v>
          </cell>
          <cell r="BC228">
            <v>118</v>
          </cell>
          <cell r="BD228">
            <v>111</v>
          </cell>
          <cell r="BE228">
            <v>114</v>
          </cell>
          <cell r="BF228">
            <v>120</v>
          </cell>
          <cell r="BG228">
            <v>118</v>
          </cell>
          <cell r="BH228">
            <v>111</v>
          </cell>
          <cell r="BI228">
            <v>105</v>
          </cell>
          <cell r="BJ228">
            <v>112</v>
          </cell>
          <cell r="BK228">
            <v>116</v>
          </cell>
          <cell r="BL228">
            <v>109</v>
          </cell>
          <cell r="BM228">
            <v>791</v>
          </cell>
          <cell r="BN228">
            <v>118</v>
          </cell>
          <cell r="BO228">
            <v>117</v>
          </cell>
          <cell r="BP228">
            <v>116</v>
          </cell>
          <cell r="BQ228">
            <v>105</v>
          </cell>
          <cell r="BR228">
            <v>107</v>
          </cell>
          <cell r="BS228">
            <v>114</v>
          </cell>
          <cell r="BT228">
            <v>117</v>
          </cell>
          <cell r="BU228">
            <v>794</v>
          </cell>
          <cell r="BV228">
            <v>119</v>
          </cell>
          <cell r="BW228">
            <v>116</v>
          </cell>
          <cell r="BX228">
            <v>113</v>
          </cell>
          <cell r="BY228">
            <v>117</v>
          </cell>
          <cell r="BZ228">
            <v>102</v>
          </cell>
          <cell r="CA228">
            <v>115</v>
          </cell>
          <cell r="CB228">
            <v>115</v>
          </cell>
          <cell r="CC228">
            <v>797</v>
          </cell>
          <cell r="CD228">
            <v>120</v>
          </cell>
          <cell r="CE228">
            <v>108</v>
          </cell>
          <cell r="CF228">
            <v>119</v>
          </cell>
          <cell r="CG228">
            <v>116</v>
          </cell>
          <cell r="CH228">
            <v>116</v>
          </cell>
          <cell r="CI228">
            <v>110</v>
          </cell>
          <cell r="CJ228">
            <v>113</v>
          </cell>
          <cell r="CK228">
            <v>802</v>
          </cell>
          <cell r="CL228">
            <v>118</v>
          </cell>
          <cell r="CM228">
            <v>122</v>
          </cell>
          <cell r="CN228">
            <v>115</v>
          </cell>
          <cell r="CO228">
            <v>116</v>
          </cell>
          <cell r="CP228">
            <v>120</v>
          </cell>
          <cell r="CQ228">
            <v>116</v>
          </cell>
          <cell r="CR228">
            <v>112</v>
          </cell>
          <cell r="CS228">
            <v>819</v>
          </cell>
          <cell r="CT228">
            <v>116</v>
          </cell>
          <cell r="CU228">
            <v>116</v>
          </cell>
          <cell r="CV228">
            <v>120</v>
          </cell>
          <cell r="CW228">
            <v>114</v>
          </cell>
          <cell r="CX228">
            <v>111</v>
          </cell>
          <cell r="CY228">
            <v>116</v>
          </cell>
          <cell r="CZ228">
            <v>113</v>
          </cell>
          <cell r="DA228">
            <v>806</v>
          </cell>
          <cell r="DB228">
            <v>119</v>
          </cell>
          <cell r="DC228">
            <v>115</v>
          </cell>
          <cell r="DD228">
            <v>116</v>
          </cell>
          <cell r="DE228">
            <v>119</v>
          </cell>
          <cell r="DF228">
            <v>109</v>
          </cell>
          <cell r="DG228">
            <v>115</v>
          </cell>
          <cell r="DH228">
            <v>115</v>
          </cell>
          <cell r="DI228">
            <v>808</v>
          </cell>
          <cell r="DJ228">
            <v>120</v>
          </cell>
          <cell r="DK228">
            <v>119</v>
          </cell>
          <cell r="DL228">
            <v>111</v>
          </cell>
          <cell r="DM228">
            <v>117</v>
          </cell>
          <cell r="DN228">
            <v>119</v>
          </cell>
          <cell r="DO228">
            <v>111</v>
          </cell>
          <cell r="DP228">
            <v>117</v>
          </cell>
          <cell r="DQ228">
            <v>814</v>
          </cell>
          <cell r="DR228">
            <v>119</v>
          </cell>
          <cell r="DS228">
            <v>120</v>
          </cell>
          <cell r="DT228">
            <v>118</v>
          </cell>
          <cell r="DU228">
            <v>104</v>
          </cell>
          <cell r="DV228">
            <v>115</v>
          </cell>
          <cell r="DW228">
            <v>117</v>
          </cell>
          <cell r="DX228">
            <v>107</v>
          </cell>
          <cell r="DY228">
            <v>800</v>
          </cell>
          <cell r="DZ228">
            <v>84</v>
          </cell>
          <cell r="EA228">
            <v>114</v>
          </cell>
          <cell r="EB228">
            <v>118</v>
          </cell>
          <cell r="EC228">
            <v>119</v>
          </cell>
          <cell r="ED228">
            <v>103</v>
          </cell>
          <cell r="EE228">
            <v>119</v>
          </cell>
          <cell r="EF228">
            <v>116</v>
          </cell>
          <cell r="EG228">
            <v>773</v>
          </cell>
          <cell r="EH228">
            <v>97</v>
          </cell>
          <cell r="EI228">
            <v>88</v>
          </cell>
          <cell r="EJ228">
            <v>116</v>
          </cell>
          <cell r="EK228">
            <v>116</v>
          </cell>
          <cell r="EL228">
            <v>118</v>
          </cell>
          <cell r="EM228">
            <v>95</v>
          </cell>
          <cell r="EN228">
            <v>120</v>
          </cell>
          <cell r="EO228">
            <v>750</v>
          </cell>
          <cell r="EP228">
            <v>104</v>
          </cell>
          <cell r="EQ228">
            <v>98</v>
          </cell>
          <cell r="ER228">
            <v>91</v>
          </cell>
          <cell r="ES228">
            <v>114</v>
          </cell>
          <cell r="ET228">
            <v>118</v>
          </cell>
          <cell r="EU228">
            <v>115</v>
          </cell>
          <cell r="EV228">
            <v>98</v>
          </cell>
          <cell r="EW228">
            <v>738</v>
          </cell>
          <cell r="EX228">
            <v>91</v>
          </cell>
          <cell r="EY228">
            <v>105</v>
          </cell>
          <cell r="EZ228">
            <v>100</v>
          </cell>
          <cell r="FA228">
            <v>96</v>
          </cell>
          <cell r="FB228">
            <v>118</v>
          </cell>
          <cell r="FC228">
            <v>120</v>
          </cell>
          <cell r="FD228">
            <v>115</v>
          </cell>
          <cell r="FE228">
            <v>745</v>
          </cell>
          <cell r="FF228">
            <v>96</v>
          </cell>
          <cell r="FG228">
            <v>89</v>
          </cell>
          <cell r="FH228">
            <v>106</v>
          </cell>
          <cell r="FI228">
            <v>105</v>
          </cell>
          <cell r="FJ228">
            <v>96</v>
          </cell>
          <cell r="FK228">
            <v>114</v>
          </cell>
          <cell r="FL228">
            <v>123</v>
          </cell>
          <cell r="FM228">
            <v>729</v>
          </cell>
          <cell r="FN228">
            <v>91</v>
          </cell>
          <cell r="FO228">
            <v>104</v>
          </cell>
          <cell r="FP228">
            <v>91</v>
          </cell>
          <cell r="FQ228">
            <v>111</v>
          </cell>
          <cell r="FR228">
            <v>109</v>
          </cell>
          <cell r="FS228">
            <v>103</v>
          </cell>
          <cell r="FT228">
            <v>112</v>
          </cell>
          <cell r="FU228">
            <v>721</v>
          </cell>
          <cell r="FV228">
            <v>100</v>
          </cell>
          <cell r="FW228">
            <v>97</v>
          </cell>
          <cell r="FX228">
            <v>103</v>
          </cell>
          <cell r="FY228">
            <v>101</v>
          </cell>
          <cell r="FZ228">
            <v>113</v>
          </cell>
          <cell r="GA228">
            <v>109</v>
          </cell>
          <cell r="GB228">
            <v>108</v>
          </cell>
          <cell r="GC228">
            <v>731</v>
          </cell>
          <cell r="GD228">
            <v>62</v>
          </cell>
          <cell r="GE228">
            <v>103</v>
          </cell>
          <cell r="GF228">
            <v>90</v>
          </cell>
          <cell r="GG228">
            <v>98</v>
          </cell>
          <cell r="GH228">
            <v>96</v>
          </cell>
          <cell r="GI228">
            <v>113</v>
          </cell>
          <cell r="GJ228">
            <v>112</v>
          </cell>
          <cell r="GK228">
            <v>674</v>
          </cell>
          <cell r="GL228">
            <v>68</v>
          </cell>
          <cell r="GM228">
            <v>62</v>
          </cell>
          <cell r="GN228">
            <v>103</v>
          </cell>
          <cell r="GO228">
            <v>90</v>
          </cell>
          <cell r="GP228">
            <v>98</v>
          </cell>
          <cell r="GQ228">
            <v>96</v>
          </cell>
          <cell r="GR228">
            <v>113</v>
          </cell>
          <cell r="GS228">
            <v>630</v>
          </cell>
        </row>
        <row r="229">
          <cell r="A229">
            <v>2041</v>
          </cell>
          <cell r="B229" t="str">
            <v>Glaisdale Primary School</v>
          </cell>
          <cell r="D229" t="str">
            <v>Academy</v>
          </cell>
          <cell r="E229">
            <v>56</v>
          </cell>
          <cell r="F229">
            <v>79</v>
          </cell>
          <cell r="G229">
            <v>8</v>
          </cell>
          <cell r="H229" t="str">
            <v>Scarborough 002</v>
          </cell>
          <cell r="I229" t="str">
            <v>North Yorkshire</v>
          </cell>
          <cell r="J229" t="str">
            <v>N/A</v>
          </cell>
          <cell r="K229">
            <v>1</v>
          </cell>
          <cell r="L229">
            <v>0</v>
          </cell>
          <cell r="M229">
            <v>0</v>
          </cell>
          <cell r="N229">
            <v>1</v>
          </cell>
          <cell r="O229">
            <v>0.25</v>
          </cell>
          <cell r="P229">
            <v>8152608</v>
          </cell>
          <cell r="Q229" t="str">
            <v>Esk Valley</v>
          </cell>
          <cell r="R229" t="str">
            <v>Matt George</v>
          </cell>
          <cell r="S229">
            <v>25</v>
          </cell>
          <cell r="T229">
            <v>2</v>
          </cell>
          <cell r="U229">
            <v>32</v>
          </cell>
          <cell r="V229">
            <v>4</v>
          </cell>
          <cell r="W229">
            <v>4</v>
          </cell>
          <cell r="X229">
            <v>10</v>
          </cell>
          <cell r="Y229">
            <v>2</v>
          </cell>
          <cell r="Z229">
            <v>9</v>
          </cell>
          <cell r="AA229">
            <v>5</v>
          </cell>
          <cell r="AB229">
            <v>4</v>
          </cell>
          <cell r="AC229">
            <v>3</v>
          </cell>
          <cell r="AD229">
            <v>5</v>
          </cell>
          <cell r="AE229">
            <v>3</v>
          </cell>
          <cell r="AF229">
            <v>9</v>
          </cell>
          <cell r="AG229">
            <v>2</v>
          </cell>
          <cell r="AH229">
            <v>7</v>
          </cell>
          <cell r="AI229">
            <v>5</v>
          </cell>
          <cell r="AJ229">
            <v>7</v>
          </cell>
          <cell r="AK229">
            <v>3</v>
          </cell>
          <cell r="AL229">
            <v>5</v>
          </cell>
          <cell r="AM229">
            <v>3</v>
          </cell>
          <cell r="AN229">
            <v>10</v>
          </cell>
          <cell r="AO229">
            <v>2</v>
          </cell>
          <cell r="AP229">
            <v>9</v>
          </cell>
          <cell r="AQ229">
            <v>2</v>
          </cell>
          <cell r="AR229">
            <v>7</v>
          </cell>
          <cell r="AS229">
            <v>3</v>
          </cell>
          <cell r="AT229">
            <v>5</v>
          </cell>
          <cell r="AU229">
            <v>3</v>
          </cell>
          <cell r="AV229">
            <v>10</v>
          </cell>
          <cell r="AW229">
            <v>2</v>
          </cell>
          <cell r="AX229">
            <v>32</v>
          </cell>
          <cell r="AY229">
            <v>4</v>
          </cell>
          <cell r="AZ229">
            <v>4</v>
          </cell>
          <cell r="BA229">
            <v>7</v>
          </cell>
          <cell r="BB229">
            <v>3</v>
          </cell>
          <cell r="BC229">
            <v>5</v>
          </cell>
          <cell r="BD229">
            <v>3</v>
          </cell>
          <cell r="BE229">
            <v>10</v>
          </cell>
          <cell r="BF229">
            <v>4</v>
          </cell>
          <cell r="BG229">
            <v>4</v>
          </cell>
          <cell r="BH229">
            <v>4</v>
          </cell>
          <cell r="BI229">
            <v>6</v>
          </cell>
          <cell r="BJ229">
            <v>2</v>
          </cell>
          <cell r="BK229">
            <v>4</v>
          </cell>
          <cell r="BL229">
            <v>2</v>
          </cell>
          <cell r="BM229">
            <v>26</v>
          </cell>
          <cell r="BN229">
            <v>5</v>
          </cell>
          <cell r="BO229">
            <v>4</v>
          </cell>
          <cell r="BP229">
            <v>4</v>
          </cell>
          <cell r="BQ229">
            <v>4</v>
          </cell>
          <cell r="BR229">
            <v>7</v>
          </cell>
          <cell r="BS229">
            <v>2</v>
          </cell>
          <cell r="BT229">
            <v>4</v>
          </cell>
          <cell r="BU229">
            <v>30</v>
          </cell>
          <cell r="BV229">
            <v>6</v>
          </cell>
          <cell r="BW229">
            <v>6</v>
          </cell>
          <cell r="BX229">
            <v>7</v>
          </cell>
          <cell r="BY229">
            <v>4</v>
          </cell>
          <cell r="BZ229">
            <v>4</v>
          </cell>
          <cell r="CA229">
            <v>7</v>
          </cell>
          <cell r="CB229">
            <v>2</v>
          </cell>
          <cell r="CC229">
            <v>36</v>
          </cell>
          <cell r="CD229">
            <v>5</v>
          </cell>
          <cell r="CE229">
            <v>6</v>
          </cell>
          <cell r="CF229">
            <v>6</v>
          </cell>
          <cell r="CG229">
            <v>6</v>
          </cell>
          <cell r="CH229">
            <v>3</v>
          </cell>
          <cell r="CI229">
            <v>5</v>
          </cell>
          <cell r="CJ229">
            <v>7</v>
          </cell>
          <cell r="CK229">
            <v>38</v>
          </cell>
          <cell r="CL229">
            <v>7</v>
          </cell>
          <cell r="CM229">
            <v>5</v>
          </cell>
          <cell r="CN229">
            <v>6</v>
          </cell>
          <cell r="CO229">
            <v>8</v>
          </cell>
          <cell r="CP229">
            <v>7</v>
          </cell>
          <cell r="CQ229">
            <v>3</v>
          </cell>
          <cell r="CR229">
            <v>8</v>
          </cell>
          <cell r="CS229">
            <v>44</v>
          </cell>
          <cell r="CT229">
            <v>4</v>
          </cell>
          <cell r="CU229">
            <v>9</v>
          </cell>
          <cell r="CV229">
            <v>6</v>
          </cell>
          <cell r="CW229">
            <v>7</v>
          </cell>
          <cell r="CX229">
            <v>8</v>
          </cell>
          <cell r="CY229">
            <v>6</v>
          </cell>
          <cell r="CZ229">
            <v>3</v>
          </cell>
          <cell r="DA229">
            <v>43</v>
          </cell>
          <cell r="DB229">
            <v>6</v>
          </cell>
          <cell r="DC229">
            <v>3</v>
          </cell>
          <cell r="DD229">
            <v>9</v>
          </cell>
          <cell r="DE229">
            <v>5</v>
          </cell>
          <cell r="DF229">
            <v>8</v>
          </cell>
          <cell r="DG229">
            <v>6</v>
          </cell>
          <cell r="DH229">
            <v>6</v>
          </cell>
          <cell r="DI229">
            <v>43</v>
          </cell>
          <cell r="DJ229">
            <v>5</v>
          </cell>
          <cell r="DK229">
            <v>6</v>
          </cell>
          <cell r="DL229">
            <v>3</v>
          </cell>
          <cell r="DM229">
            <v>10</v>
          </cell>
          <cell r="DN229">
            <v>5</v>
          </cell>
          <cell r="DO229">
            <v>8</v>
          </cell>
          <cell r="DP229">
            <v>6</v>
          </cell>
          <cell r="DQ229">
            <v>43</v>
          </cell>
          <cell r="DR229">
            <v>4</v>
          </cell>
          <cell r="DS229">
            <v>5</v>
          </cell>
          <cell r="DT229">
            <v>6</v>
          </cell>
          <cell r="DU229">
            <v>4</v>
          </cell>
          <cell r="DV229">
            <v>9</v>
          </cell>
          <cell r="DW229">
            <v>6</v>
          </cell>
          <cell r="DX229">
            <v>8</v>
          </cell>
          <cell r="DY229">
            <v>42</v>
          </cell>
          <cell r="DZ229">
            <v>5</v>
          </cell>
          <cell r="EA229">
            <v>4</v>
          </cell>
          <cell r="EB229">
            <v>5</v>
          </cell>
          <cell r="EC229">
            <v>7</v>
          </cell>
          <cell r="ED229">
            <v>4</v>
          </cell>
          <cell r="EE229">
            <v>9</v>
          </cell>
          <cell r="EF229">
            <v>7</v>
          </cell>
          <cell r="EG229">
            <v>41</v>
          </cell>
          <cell r="EH229">
            <v>4</v>
          </cell>
          <cell r="EI229">
            <v>5</v>
          </cell>
          <cell r="EJ229">
            <v>3</v>
          </cell>
          <cell r="EK229">
            <v>6</v>
          </cell>
          <cell r="EL229">
            <v>5</v>
          </cell>
          <cell r="EM229">
            <v>5</v>
          </cell>
          <cell r="EN229">
            <v>8</v>
          </cell>
          <cell r="EO229">
            <v>36</v>
          </cell>
          <cell r="EP229">
            <v>4</v>
          </cell>
          <cell r="EQ229">
            <v>4</v>
          </cell>
          <cell r="ER229">
            <v>5</v>
          </cell>
          <cell r="ES229">
            <v>5</v>
          </cell>
          <cell r="ET229">
            <v>7</v>
          </cell>
          <cell r="EU229">
            <v>5</v>
          </cell>
          <cell r="EV229">
            <v>5</v>
          </cell>
          <cell r="EW229">
            <v>35</v>
          </cell>
          <cell r="EX229">
            <v>4</v>
          </cell>
          <cell r="EY229">
            <v>4</v>
          </cell>
          <cell r="EZ229">
            <v>4</v>
          </cell>
          <cell r="FA229">
            <v>5</v>
          </cell>
          <cell r="FB229">
            <v>6</v>
          </cell>
          <cell r="FC229">
            <v>6</v>
          </cell>
          <cell r="FD229">
            <v>5</v>
          </cell>
          <cell r="FE229">
            <v>34</v>
          </cell>
          <cell r="FF229">
            <v>5</v>
          </cell>
          <cell r="FG229">
            <v>4</v>
          </cell>
          <cell r="FH229">
            <v>3</v>
          </cell>
          <cell r="FI229">
            <v>3</v>
          </cell>
          <cell r="FJ229">
            <v>3</v>
          </cell>
          <cell r="FK229">
            <v>6</v>
          </cell>
          <cell r="FL229">
            <v>8</v>
          </cell>
          <cell r="FM229">
            <v>32</v>
          </cell>
          <cell r="FN229">
            <v>3</v>
          </cell>
          <cell r="FO229">
            <v>5</v>
          </cell>
          <cell r="FP229">
            <v>4</v>
          </cell>
          <cell r="FQ229">
            <v>3</v>
          </cell>
          <cell r="FR229">
            <v>3</v>
          </cell>
          <cell r="FS229">
            <v>3</v>
          </cell>
          <cell r="FT229">
            <v>5</v>
          </cell>
          <cell r="FU229">
            <v>26</v>
          </cell>
          <cell r="FV229">
            <v>5</v>
          </cell>
          <cell r="FW229">
            <v>3</v>
          </cell>
          <cell r="FX229">
            <v>5</v>
          </cell>
          <cell r="FY229">
            <v>2</v>
          </cell>
          <cell r="FZ229">
            <v>3</v>
          </cell>
          <cell r="GA229">
            <v>3</v>
          </cell>
          <cell r="GB229">
            <v>3</v>
          </cell>
          <cell r="GC229">
            <v>24</v>
          </cell>
          <cell r="GD229">
            <v>4</v>
          </cell>
          <cell r="GE229">
            <v>7</v>
          </cell>
          <cell r="GF229">
            <v>5</v>
          </cell>
          <cell r="GG229">
            <v>6</v>
          </cell>
          <cell r="GH229">
            <v>3</v>
          </cell>
          <cell r="GI229">
            <v>4</v>
          </cell>
          <cell r="GJ229">
            <v>3</v>
          </cell>
          <cell r="GK229">
            <v>32</v>
          </cell>
          <cell r="GL229">
            <v>3</v>
          </cell>
          <cell r="GM229">
            <v>4</v>
          </cell>
          <cell r="GN229">
            <v>7</v>
          </cell>
          <cell r="GO229">
            <v>5</v>
          </cell>
          <cell r="GP229">
            <v>6</v>
          </cell>
          <cell r="GQ229">
            <v>3</v>
          </cell>
          <cell r="GR229">
            <v>4</v>
          </cell>
          <cell r="GS229">
            <v>32</v>
          </cell>
        </row>
        <row r="230">
          <cell r="A230">
            <v>2043</v>
          </cell>
          <cell r="B230" t="str">
            <v>Goathland Primary School</v>
          </cell>
          <cell r="E230">
            <v>49</v>
          </cell>
          <cell r="F230">
            <v>53</v>
          </cell>
          <cell r="G230">
            <v>7</v>
          </cell>
          <cell r="H230" t="str">
            <v>Scarborough 004</v>
          </cell>
          <cell r="I230" t="str">
            <v>North Yorkshire</v>
          </cell>
          <cell r="J230" t="str">
            <v>N/A</v>
          </cell>
          <cell r="K230">
            <v>2</v>
          </cell>
          <cell r="L230">
            <v>0</v>
          </cell>
          <cell r="M230">
            <v>0</v>
          </cell>
          <cell r="N230">
            <v>2</v>
          </cell>
          <cell r="O230">
            <v>0.5</v>
          </cell>
          <cell r="P230">
            <v>8152644</v>
          </cell>
          <cell r="Q230" t="str">
            <v>Whitby outer south central</v>
          </cell>
          <cell r="R230" t="str">
            <v>Matt George</v>
          </cell>
          <cell r="S230">
            <v>12</v>
          </cell>
          <cell r="T230">
            <v>10</v>
          </cell>
          <cell r="U230">
            <v>20</v>
          </cell>
          <cell r="V230">
            <v>3</v>
          </cell>
          <cell r="W230">
            <v>4</v>
          </cell>
          <cell r="X230">
            <v>4</v>
          </cell>
          <cell r="Y230">
            <v>6</v>
          </cell>
          <cell r="Z230">
            <v>2</v>
          </cell>
          <cell r="AA230">
            <v>7</v>
          </cell>
          <cell r="AB230">
            <v>3</v>
          </cell>
          <cell r="AC230">
            <v>1</v>
          </cell>
          <cell r="AD230">
            <v>4</v>
          </cell>
          <cell r="AE230">
            <v>4</v>
          </cell>
          <cell r="AF230">
            <v>4</v>
          </cell>
          <cell r="AG230">
            <v>5</v>
          </cell>
          <cell r="AH230">
            <v>3</v>
          </cell>
          <cell r="AI230">
            <v>9</v>
          </cell>
          <cell r="AJ230">
            <v>1</v>
          </cell>
          <cell r="AK230">
            <v>1</v>
          </cell>
          <cell r="AL230">
            <v>3</v>
          </cell>
          <cell r="AM230">
            <v>3</v>
          </cell>
          <cell r="AN230">
            <v>4</v>
          </cell>
          <cell r="AO230">
            <v>5</v>
          </cell>
          <cell r="AP230">
            <v>3</v>
          </cell>
          <cell r="AQ230">
            <v>0</v>
          </cell>
          <cell r="AR230">
            <v>1</v>
          </cell>
          <cell r="AS230">
            <v>1</v>
          </cell>
          <cell r="AT230">
            <v>3</v>
          </cell>
          <cell r="AU230">
            <v>3</v>
          </cell>
          <cell r="AV230">
            <v>4</v>
          </cell>
          <cell r="AW230">
            <v>5</v>
          </cell>
          <cell r="AX230">
            <v>17</v>
          </cell>
          <cell r="AY230">
            <v>4</v>
          </cell>
          <cell r="AZ230">
            <v>1</v>
          </cell>
          <cell r="BA230">
            <v>1</v>
          </cell>
          <cell r="BB230">
            <v>0</v>
          </cell>
          <cell r="BC230">
            <v>2</v>
          </cell>
          <cell r="BD230">
            <v>3</v>
          </cell>
          <cell r="BE230">
            <v>4</v>
          </cell>
          <cell r="BF230">
            <v>1</v>
          </cell>
          <cell r="BG230">
            <v>4</v>
          </cell>
          <cell r="BH230">
            <v>1</v>
          </cell>
          <cell r="BI230">
            <v>1</v>
          </cell>
          <cell r="BJ230">
            <v>0</v>
          </cell>
          <cell r="BK230">
            <v>2</v>
          </cell>
          <cell r="BL230">
            <v>3</v>
          </cell>
          <cell r="BM230">
            <v>12</v>
          </cell>
          <cell r="BN230">
            <v>3</v>
          </cell>
          <cell r="BO230">
            <v>1</v>
          </cell>
          <cell r="BP230">
            <v>5</v>
          </cell>
          <cell r="BQ230">
            <v>4</v>
          </cell>
          <cell r="BR230">
            <v>1</v>
          </cell>
          <cell r="BS230">
            <v>0</v>
          </cell>
          <cell r="BT230">
            <v>3</v>
          </cell>
          <cell r="BU230">
            <v>17</v>
          </cell>
          <cell r="BV230">
            <v>3</v>
          </cell>
          <cell r="BW230">
            <v>4</v>
          </cell>
          <cell r="BX230">
            <v>1</v>
          </cell>
          <cell r="BY230">
            <v>5</v>
          </cell>
          <cell r="BZ230">
            <v>4</v>
          </cell>
          <cell r="CA230">
            <v>1</v>
          </cell>
          <cell r="CB230">
            <v>0</v>
          </cell>
          <cell r="CC230">
            <v>18</v>
          </cell>
          <cell r="CD230">
            <v>3</v>
          </cell>
          <cell r="CE230">
            <v>2</v>
          </cell>
          <cell r="CF230">
            <v>3</v>
          </cell>
          <cell r="CG230">
            <v>1</v>
          </cell>
          <cell r="CH230">
            <v>5</v>
          </cell>
          <cell r="CI230">
            <v>3</v>
          </cell>
          <cell r="CJ230">
            <v>1</v>
          </cell>
          <cell r="CK230">
            <v>18</v>
          </cell>
          <cell r="CL230">
            <v>3</v>
          </cell>
          <cell r="CM230">
            <v>3</v>
          </cell>
          <cell r="CN230">
            <v>2</v>
          </cell>
          <cell r="CO230">
            <v>3</v>
          </cell>
          <cell r="CP230">
            <v>2</v>
          </cell>
          <cell r="CQ230">
            <v>4</v>
          </cell>
          <cell r="CR230">
            <v>3</v>
          </cell>
          <cell r="CS230">
            <v>20</v>
          </cell>
          <cell r="CT230">
            <v>3</v>
          </cell>
          <cell r="CU230">
            <v>3</v>
          </cell>
          <cell r="CV230">
            <v>3</v>
          </cell>
          <cell r="CW230">
            <v>2</v>
          </cell>
          <cell r="CX230">
            <v>3</v>
          </cell>
          <cell r="CY230">
            <v>2</v>
          </cell>
          <cell r="CZ230">
            <v>4</v>
          </cell>
          <cell r="DA230">
            <v>20</v>
          </cell>
          <cell r="DB230">
            <v>4</v>
          </cell>
          <cell r="DC230">
            <v>4</v>
          </cell>
          <cell r="DD230">
            <v>2</v>
          </cell>
          <cell r="DE230">
            <v>4</v>
          </cell>
          <cell r="DF230">
            <v>2</v>
          </cell>
          <cell r="DG230">
            <v>4</v>
          </cell>
          <cell r="DH230">
            <v>2</v>
          </cell>
          <cell r="DI230">
            <v>22</v>
          </cell>
          <cell r="DJ230">
            <v>1</v>
          </cell>
          <cell r="DK230">
            <v>4</v>
          </cell>
          <cell r="DL230">
            <v>4</v>
          </cell>
          <cell r="DM230">
            <v>3</v>
          </cell>
          <cell r="DN230">
            <v>3</v>
          </cell>
          <cell r="DO230">
            <v>3</v>
          </cell>
          <cell r="DP230">
            <v>4</v>
          </cell>
          <cell r="DQ230">
            <v>22</v>
          </cell>
          <cell r="DR230">
            <v>3</v>
          </cell>
          <cell r="DS230">
            <v>1</v>
          </cell>
          <cell r="DT230">
            <v>4</v>
          </cell>
          <cell r="DU230">
            <v>4</v>
          </cell>
          <cell r="DV230">
            <v>3</v>
          </cell>
          <cell r="DW230">
            <v>3</v>
          </cell>
          <cell r="DX230">
            <v>3</v>
          </cell>
          <cell r="DY230">
            <v>21</v>
          </cell>
          <cell r="DZ230">
            <v>2</v>
          </cell>
          <cell r="EA230">
            <v>3</v>
          </cell>
          <cell r="EB230">
            <v>1</v>
          </cell>
          <cell r="EC230">
            <v>4</v>
          </cell>
          <cell r="ED230">
            <v>4</v>
          </cell>
          <cell r="EE230">
            <v>4</v>
          </cell>
          <cell r="EF230">
            <v>4</v>
          </cell>
          <cell r="EG230">
            <v>22</v>
          </cell>
          <cell r="EH230">
            <v>2</v>
          </cell>
          <cell r="EI230">
            <v>2</v>
          </cell>
          <cell r="EJ230">
            <v>4</v>
          </cell>
          <cell r="EK230">
            <v>1</v>
          </cell>
          <cell r="EL230">
            <v>4</v>
          </cell>
          <cell r="EM230">
            <v>4</v>
          </cell>
          <cell r="EN230">
            <v>4</v>
          </cell>
          <cell r="EO230">
            <v>21</v>
          </cell>
          <cell r="EP230">
            <v>0</v>
          </cell>
          <cell r="EQ230">
            <v>2</v>
          </cell>
          <cell r="ER230">
            <v>2</v>
          </cell>
          <cell r="ES230">
            <v>2</v>
          </cell>
          <cell r="ET230">
            <v>0</v>
          </cell>
          <cell r="EU230">
            <v>4</v>
          </cell>
          <cell r="EV230">
            <v>2</v>
          </cell>
          <cell r="EW230">
            <v>12</v>
          </cell>
          <cell r="EX230">
            <v>3</v>
          </cell>
          <cell r="EY230">
            <v>0</v>
          </cell>
          <cell r="EZ230">
            <v>2</v>
          </cell>
          <cell r="FA230">
            <v>2</v>
          </cell>
          <cell r="FB230">
            <v>2</v>
          </cell>
          <cell r="FC230">
            <v>0</v>
          </cell>
          <cell r="FD230">
            <v>4</v>
          </cell>
          <cell r="FE230">
            <v>13</v>
          </cell>
          <cell r="FF230">
            <v>2</v>
          </cell>
          <cell r="FG230">
            <v>4</v>
          </cell>
          <cell r="FH230">
            <v>1</v>
          </cell>
          <cell r="FI230">
            <v>3</v>
          </cell>
          <cell r="FJ230">
            <v>2</v>
          </cell>
          <cell r="FK230">
            <v>2</v>
          </cell>
          <cell r="FL230">
            <v>0</v>
          </cell>
          <cell r="FM230">
            <v>14</v>
          </cell>
          <cell r="FN230">
            <v>3</v>
          </cell>
          <cell r="FO230">
            <v>2</v>
          </cell>
          <cell r="FP230">
            <v>5</v>
          </cell>
          <cell r="FQ230">
            <v>1</v>
          </cell>
          <cell r="FR230">
            <v>3</v>
          </cell>
          <cell r="FS230">
            <v>2</v>
          </cell>
          <cell r="FT230">
            <v>3</v>
          </cell>
          <cell r="FU230">
            <v>19</v>
          </cell>
          <cell r="FV230">
            <v>3</v>
          </cell>
          <cell r="FW230">
            <v>6</v>
          </cell>
          <cell r="FX230">
            <v>2</v>
          </cell>
          <cell r="FY230">
            <v>5</v>
          </cell>
          <cell r="FZ230">
            <v>1</v>
          </cell>
          <cell r="GA230">
            <v>4</v>
          </cell>
          <cell r="GB230">
            <v>2</v>
          </cell>
          <cell r="GC230">
            <v>23</v>
          </cell>
          <cell r="GD230">
            <v>1</v>
          </cell>
          <cell r="GE230">
            <v>3</v>
          </cell>
          <cell r="GF230">
            <v>6</v>
          </cell>
          <cell r="GG230">
            <v>2</v>
          </cell>
          <cell r="GH230">
            <v>5</v>
          </cell>
          <cell r="GI230">
            <v>1</v>
          </cell>
          <cell r="GJ230">
            <v>3</v>
          </cell>
          <cell r="GK230">
            <v>21</v>
          </cell>
          <cell r="GL230">
            <v>1</v>
          </cell>
          <cell r="GM230">
            <v>1</v>
          </cell>
          <cell r="GN230">
            <v>3</v>
          </cell>
          <cell r="GO230">
            <v>6</v>
          </cell>
          <cell r="GP230">
            <v>2</v>
          </cell>
          <cell r="GQ230">
            <v>5</v>
          </cell>
          <cell r="GR230">
            <v>1</v>
          </cell>
          <cell r="GS230">
            <v>19</v>
          </cell>
        </row>
        <row r="231">
          <cell r="A231">
            <v>3046</v>
          </cell>
          <cell r="B231" t="str">
            <v>Hackness Church of England Primary School</v>
          </cell>
          <cell r="D231" t="str">
            <v>Academy</v>
          </cell>
          <cell r="E231">
            <v>70</v>
          </cell>
          <cell r="F231">
            <v>80</v>
          </cell>
          <cell r="G231">
            <v>10</v>
          </cell>
          <cell r="H231" t="str">
            <v>Scarborough 004</v>
          </cell>
          <cell r="I231" t="str">
            <v>North Yorkshire</v>
          </cell>
          <cell r="J231" t="str">
            <v>York</v>
          </cell>
          <cell r="K231">
            <v>1</v>
          </cell>
          <cell r="L231">
            <v>0</v>
          </cell>
          <cell r="M231">
            <v>0</v>
          </cell>
          <cell r="N231">
            <v>1</v>
          </cell>
          <cell r="O231">
            <v>0.25</v>
          </cell>
          <cell r="P231">
            <v>8152630</v>
          </cell>
          <cell r="Q231" t="str">
            <v>Scarborough outer north</v>
          </cell>
          <cell r="R231" t="str">
            <v>Matt George</v>
          </cell>
          <cell r="S231">
            <v>14</v>
          </cell>
          <cell r="T231">
            <v>39</v>
          </cell>
          <cell r="U231">
            <v>16</v>
          </cell>
          <cell r="V231">
            <v>7</v>
          </cell>
          <cell r="W231">
            <v>9</v>
          </cell>
          <cell r="X231">
            <v>8</v>
          </cell>
          <cell r="Y231">
            <v>7</v>
          </cell>
          <cell r="Z231">
            <v>5</v>
          </cell>
          <cell r="AA231">
            <v>8</v>
          </cell>
          <cell r="AB231">
            <v>11</v>
          </cell>
          <cell r="AC231">
            <v>10</v>
          </cell>
          <cell r="AD231">
            <v>9</v>
          </cell>
          <cell r="AE231">
            <v>8</v>
          </cell>
          <cell r="AF231">
            <v>8</v>
          </cell>
          <cell r="AG231">
            <v>10</v>
          </cell>
          <cell r="AH231">
            <v>6</v>
          </cell>
          <cell r="AI231">
            <v>8</v>
          </cell>
          <cell r="AJ231">
            <v>5</v>
          </cell>
          <cell r="AK231">
            <v>11</v>
          </cell>
          <cell r="AL231">
            <v>10</v>
          </cell>
          <cell r="AM231">
            <v>10</v>
          </cell>
          <cell r="AN231">
            <v>7</v>
          </cell>
          <cell r="AO231">
            <v>10</v>
          </cell>
          <cell r="AP231">
            <v>6</v>
          </cell>
          <cell r="AQ231">
            <v>6</v>
          </cell>
          <cell r="AR231">
            <v>5</v>
          </cell>
          <cell r="AS231">
            <v>11</v>
          </cell>
          <cell r="AT231">
            <v>10</v>
          </cell>
          <cell r="AU231">
            <v>10</v>
          </cell>
          <cell r="AV231">
            <v>8</v>
          </cell>
          <cell r="AW231">
            <v>10</v>
          </cell>
          <cell r="AX231">
            <v>60</v>
          </cell>
          <cell r="AY231">
            <v>9</v>
          </cell>
          <cell r="AZ231">
            <v>6</v>
          </cell>
          <cell r="BA231">
            <v>4</v>
          </cell>
          <cell r="BB231">
            <v>12</v>
          </cell>
          <cell r="BC231">
            <v>11</v>
          </cell>
          <cell r="BD231">
            <v>6</v>
          </cell>
          <cell r="BE231">
            <v>9</v>
          </cell>
          <cell r="BF231">
            <v>5</v>
          </cell>
          <cell r="BG231">
            <v>10</v>
          </cell>
          <cell r="BH231">
            <v>7</v>
          </cell>
          <cell r="BI231">
            <v>4</v>
          </cell>
          <cell r="BJ231">
            <v>12</v>
          </cell>
          <cell r="BK231">
            <v>12</v>
          </cell>
          <cell r="BL231">
            <v>5</v>
          </cell>
          <cell r="BM231">
            <v>55</v>
          </cell>
          <cell r="BN231">
            <v>10</v>
          </cell>
          <cell r="BO231">
            <v>5</v>
          </cell>
          <cell r="BP231">
            <v>9</v>
          </cell>
          <cell r="BQ231">
            <v>6</v>
          </cell>
          <cell r="BR231">
            <v>4</v>
          </cell>
          <cell r="BS231">
            <v>11</v>
          </cell>
          <cell r="BT231">
            <v>12</v>
          </cell>
          <cell r="BU231">
            <v>57</v>
          </cell>
          <cell r="BV231">
            <v>11</v>
          </cell>
          <cell r="BW231">
            <v>10</v>
          </cell>
          <cell r="BX231">
            <v>9</v>
          </cell>
          <cell r="BY231">
            <v>11</v>
          </cell>
          <cell r="BZ231">
            <v>6</v>
          </cell>
          <cell r="CA231">
            <v>5</v>
          </cell>
          <cell r="CB231">
            <v>10</v>
          </cell>
          <cell r="CC231">
            <v>62</v>
          </cell>
          <cell r="CD231">
            <v>10</v>
          </cell>
          <cell r="CE231">
            <v>11</v>
          </cell>
          <cell r="CF231">
            <v>9</v>
          </cell>
          <cell r="CG231">
            <v>9</v>
          </cell>
          <cell r="CH231">
            <v>13</v>
          </cell>
          <cell r="CI231">
            <v>6</v>
          </cell>
          <cell r="CJ231">
            <v>5</v>
          </cell>
          <cell r="CK231">
            <v>63</v>
          </cell>
          <cell r="CL231">
            <v>9</v>
          </cell>
          <cell r="CM231">
            <v>10</v>
          </cell>
          <cell r="CN231">
            <v>10</v>
          </cell>
          <cell r="CO231">
            <v>9</v>
          </cell>
          <cell r="CP231">
            <v>8</v>
          </cell>
          <cell r="CQ231">
            <v>15</v>
          </cell>
          <cell r="CR231">
            <v>4</v>
          </cell>
          <cell r="CS231">
            <v>65</v>
          </cell>
          <cell r="CT231">
            <v>11</v>
          </cell>
          <cell r="CU231">
            <v>10</v>
          </cell>
          <cell r="CV231">
            <v>10</v>
          </cell>
          <cell r="CW231">
            <v>10</v>
          </cell>
          <cell r="CX231">
            <v>9</v>
          </cell>
          <cell r="CY231">
            <v>11</v>
          </cell>
          <cell r="CZ231">
            <v>14</v>
          </cell>
          <cell r="DA231">
            <v>75</v>
          </cell>
          <cell r="DB231">
            <v>10</v>
          </cell>
          <cell r="DC231">
            <v>12</v>
          </cell>
          <cell r="DD231">
            <v>9</v>
          </cell>
          <cell r="DE231">
            <v>11</v>
          </cell>
          <cell r="DF231">
            <v>10</v>
          </cell>
          <cell r="DG231">
            <v>9</v>
          </cell>
          <cell r="DH231">
            <v>12</v>
          </cell>
          <cell r="DI231">
            <v>73</v>
          </cell>
          <cell r="DJ231">
            <v>10</v>
          </cell>
          <cell r="DK231">
            <v>10</v>
          </cell>
          <cell r="DL231">
            <v>12</v>
          </cell>
          <cell r="DM231">
            <v>9</v>
          </cell>
          <cell r="DN231">
            <v>11</v>
          </cell>
          <cell r="DO231">
            <v>10</v>
          </cell>
          <cell r="DP231">
            <v>10</v>
          </cell>
          <cell r="DQ231">
            <v>72</v>
          </cell>
          <cell r="DR231">
            <v>12</v>
          </cell>
          <cell r="DS231">
            <v>9</v>
          </cell>
          <cell r="DT231">
            <v>9</v>
          </cell>
          <cell r="DU231">
            <v>12</v>
          </cell>
          <cell r="DV231">
            <v>10</v>
          </cell>
          <cell r="DW231">
            <v>12</v>
          </cell>
          <cell r="DX231">
            <v>9</v>
          </cell>
          <cell r="DY231">
            <v>73</v>
          </cell>
          <cell r="DZ231">
            <v>10</v>
          </cell>
          <cell r="EA231">
            <v>10</v>
          </cell>
          <cell r="EB231">
            <v>10</v>
          </cell>
          <cell r="EC231">
            <v>10</v>
          </cell>
          <cell r="ED231">
            <v>12</v>
          </cell>
          <cell r="EE231">
            <v>11</v>
          </cell>
          <cell r="EF231">
            <v>12</v>
          </cell>
          <cell r="EG231">
            <v>75</v>
          </cell>
          <cell r="EH231">
            <v>5</v>
          </cell>
          <cell r="EI231">
            <v>13</v>
          </cell>
          <cell r="EJ231">
            <v>9</v>
          </cell>
          <cell r="EK231">
            <v>11</v>
          </cell>
          <cell r="EL231">
            <v>10</v>
          </cell>
          <cell r="EM231">
            <v>11</v>
          </cell>
          <cell r="EN231">
            <v>11</v>
          </cell>
          <cell r="EO231">
            <v>70</v>
          </cell>
          <cell r="EP231">
            <v>11</v>
          </cell>
          <cell r="EQ231">
            <v>6</v>
          </cell>
          <cell r="ER231">
            <v>12</v>
          </cell>
          <cell r="ES231">
            <v>9</v>
          </cell>
          <cell r="ET231">
            <v>12</v>
          </cell>
          <cell r="EU231">
            <v>10</v>
          </cell>
          <cell r="EV231">
            <v>11</v>
          </cell>
          <cell r="EW231">
            <v>71</v>
          </cell>
          <cell r="EX231">
            <v>8</v>
          </cell>
          <cell r="EY231">
            <v>11</v>
          </cell>
          <cell r="EZ231">
            <v>7</v>
          </cell>
          <cell r="FA231">
            <v>13</v>
          </cell>
          <cell r="FB231">
            <v>9</v>
          </cell>
          <cell r="FC231">
            <v>15</v>
          </cell>
          <cell r="FD231">
            <v>10</v>
          </cell>
          <cell r="FE231">
            <v>73</v>
          </cell>
          <cell r="FF231">
            <v>6</v>
          </cell>
          <cell r="FG231">
            <v>8</v>
          </cell>
          <cell r="FH231">
            <v>11</v>
          </cell>
          <cell r="FI231">
            <v>6</v>
          </cell>
          <cell r="FJ231">
            <v>12</v>
          </cell>
          <cell r="FK231">
            <v>9</v>
          </cell>
          <cell r="FL231">
            <v>15</v>
          </cell>
          <cell r="FM231">
            <v>67</v>
          </cell>
          <cell r="FN231">
            <v>9</v>
          </cell>
          <cell r="FO231">
            <v>5</v>
          </cell>
          <cell r="FP231">
            <v>11</v>
          </cell>
          <cell r="FQ231">
            <v>8</v>
          </cell>
          <cell r="FR231">
            <v>8</v>
          </cell>
          <cell r="FS231">
            <v>11</v>
          </cell>
          <cell r="FT231">
            <v>9</v>
          </cell>
          <cell r="FU231">
            <v>61</v>
          </cell>
          <cell r="FV231">
            <v>6</v>
          </cell>
          <cell r="FW231">
            <v>7</v>
          </cell>
          <cell r="FX231">
            <v>5</v>
          </cell>
          <cell r="FY231">
            <v>8</v>
          </cell>
          <cell r="FZ231">
            <v>8</v>
          </cell>
          <cell r="GA231">
            <v>7</v>
          </cell>
          <cell r="GB231">
            <v>11</v>
          </cell>
          <cell r="GC231">
            <v>52</v>
          </cell>
          <cell r="GD231">
            <v>8</v>
          </cell>
          <cell r="GE231">
            <v>7</v>
          </cell>
          <cell r="GF231">
            <v>7</v>
          </cell>
          <cell r="GG231">
            <v>5</v>
          </cell>
          <cell r="GH231">
            <v>5</v>
          </cell>
          <cell r="GI231">
            <v>6</v>
          </cell>
          <cell r="GJ231">
            <v>8</v>
          </cell>
          <cell r="GK231">
            <v>46</v>
          </cell>
          <cell r="GL231">
            <v>5</v>
          </cell>
          <cell r="GM231">
            <v>8</v>
          </cell>
          <cell r="GN231">
            <v>7</v>
          </cell>
          <cell r="GO231">
            <v>7</v>
          </cell>
          <cell r="GP231">
            <v>5</v>
          </cell>
          <cell r="GQ231">
            <v>5</v>
          </cell>
          <cell r="GR231">
            <v>6</v>
          </cell>
          <cell r="GS231">
            <v>43</v>
          </cell>
        </row>
        <row r="232">
          <cell r="A232">
            <v>3050</v>
          </cell>
          <cell r="B232" t="str">
            <v>Hawsker Cum Stainsacre Church of England Voluntary Controlled Primary School</v>
          </cell>
          <cell r="E232">
            <v>87</v>
          </cell>
          <cell r="F232">
            <v>87</v>
          </cell>
          <cell r="G232">
            <v>12</v>
          </cell>
          <cell r="H232" t="str">
            <v>Scarborough 004</v>
          </cell>
          <cell r="I232" t="str">
            <v>North Yorkshire</v>
          </cell>
          <cell r="J232" t="str">
            <v>York</v>
          </cell>
          <cell r="K232">
            <v>2</v>
          </cell>
          <cell r="L232">
            <v>0</v>
          </cell>
          <cell r="M232">
            <v>0</v>
          </cell>
          <cell r="N232">
            <v>2</v>
          </cell>
          <cell r="O232">
            <v>0.5</v>
          </cell>
          <cell r="P232">
            <v>8152642</v>
          </cell>
          <cell r="Q232" t="str">
            <v>Whitby outer area south east</v>
          </cell>
          <cell r="R232" t="str">
            <v>Matt George</v>
          </cell>
          <cell r="S232">
            <v>16</v>
          </cell>
          <cell r="T232">
            <v>37</v>
          </cell>
          <cell r="U232">
            <v>28</v>
          </cell>
          <cell r="V232">
            <v>8</v>
          </cell>
          <cell r="W232">
            <v>9</v>
          </cell>
          <cell r="X232">
            <v>9</v>
          </cell>
          <cell r="Y232">
            <v>17</v>
          </cell>
          <cell r="Z232">
            <v>10</v>
          </cell>
          <cell r="AA232">
            <v>12</v>
          </cell>
          <cell r="AB232">
            <v>8</v>
          </cell>
          <cell r="AC232">
            <v>3</v>
          </cell>
          <cell r="AD232">
            <v>7</v>
          </cell>
          <cell r="AE232">
            <v>9</v>
          </cell>
          <cell r="AF232">
            <v>13</v>
          </cell>
          <cell r="AG232">
            <v>18</v>
          </cell>
          <cell r="AH232">
            <v>10</v>
          </cell>
          <cell r="AI232">
            <v>12</v>
          </cell>
          <cell r="AJ232">
            <v>3</v>
          </cell>
          <cell r="AK232">
            <v>2</v>
          </cell>
          <cell r="AL232">
            <v>7</v>
          </cell>
          <cell r="AM232">
            <v>8</v>
          </cell>
          <cell r="AN232">
            <v>12</v>
          </cell>
          <cell r="AO232">
            <v>17</v>
          </cell>
          <cell r="AP232">
            <v>12</v>
          </cell>
          <cell r="AQ232">
            <v>3</v>
          </cell>
          <cell r="AR232">
            <v>3</v>
          </cell>
          <cell r="AS232">
            <v>2</v>
          </cell>
          <cell r="AT232">
            <v>7</v>
          </cell>
          <cell r="AU232">
            <v>8</v>
          </cell>
          <cell r="AV232">
            <v>13</v>
          </cell>
          <cell r="AW232">
            <v>19</v>
          </cell>
          <cell r="AX232">
            <v>55</v>
          </cell>
          <cell r="AY232">
            <v>4</v>
          </cell>
          <cell r="AZ232">
            <v>5</v>
          </cell>
          <cell r="BA232">
            <v>2</v>
          </cell>
          <cell r="BB232">
            <v>5</v>
          </cell>
          <cell r="BC232">
            <v>7</v>
          </cell>
          <cell r="BD232">
            <v>10</v>
          </cell>
          <cell r="BE232">
            <v>10</v>
          </cell>
          <cell r="BF232">
            <v>3</v>
          </cell>
          <cell r="BG232">
            <v>4</v>
          </cell>
          <cell r="BH232">
            <v>3</v>
          </cell>
          <cell r="BI232">
            <v>3</v>
          </cell>
          <cell r="BJ232">
            <v>7</v>
          </cell>
          <cell r="BK232">
            <v>5</v>
          </cell>
          <cell r="BL232">
            <v>8</v>
          </cell>
          <cell r="BM232">
            <v>33</v>
          </cell>
          <cell r="BN232">
            <v>8</v>
          </cell>
          <cell r="BO232">
            <v>5</v>
          </cell>
          <cell r="BP232">
            <v>3</v>
          </cell>
          <cell r="BQ232">
            <v>3</v>
          </cell>
          <cell r="BR232">
            <v>4</v>
          </cell>
          <cell r="BS232">
            <v>10</v>
          </cell>
          <cell r="BT232">
            <v>6</v>
          </cell>
          <cell r="BU232">
            <v>39</v>
          </cell>
          <cell r="BV232">
            <v>3</v>
          </cell>
          <cell r="BW232">
            <v>8</v>
          </cell>
          <cell r="BX232">
            <v>5</v>
          </cell>
          <cell r="BY232">
            <v>4</v>
          </cell>
          <cell r="BZ232">
            <v>3</v>
          </cell>
          <cell r="CA232">
            <v>3</v>
          </cell>
          <cell r="CB232">
            <v>10</v>
          </cell>
          <cell r="CC232">
            <v>36</v>
          </cell>
          <cell r="CD232">
            <v>9</v>
          </cell>
          <cell r="CE232">
            <v>4</v>
          </cell>
          <cell r="CF232">
            <v>8</v>
          </cell>
          <cell r="CG232">
            <v>7</v>
          </cell>
          <cell r="CH232">
            <v>6</v>
          </cell>
          <cell r="CI232">
            <v>9</v>
          </cell>
          <cell r="CJ232">
            <v>3</v>
          </cell>
          <cell r="CK232">
            <v>46</v>
          </cell>
          <cell r="CL232">
            <v>7</v>
          </cell>
          <cell r="CM232">
            <v>8</v>
          </cell>
          <cell r="CN232">
            <v>7</v>
          </cell>
          <cell r="CO232">
            <v>9</v>
          </cell>
          <cell r="CP232">
            <v>7</v>
          </cell>
          <cell r="CQ232">
            <v>7</v>
          </cell>
          <cell r="CR232">
            <v>11</v>
          </cell>
          <cell r="CS232">
            <v>56</v>
          </cell>
          <cell r="CT232">
            <v>11</v>
          </cell>
          <cell r="CU232">
            <v>8</v>
          </cell>
          <cell r="CV232">
            <v>8</v>
          </cell>
          <cell r="CW232">
            <v>7</v>
          </cell>
          <cell r="CX232">
            <v>7</v>
          </cell>
          <cell r="CY232">
            <v>8</v>
          </cell>
          <cell r="CZ232">
            <v>7</v>
          </cell>
          <cell r="DA232">
            <v>56</v>
          </cell>
          <cell r="DB232">
            <v>8</v>
          </cell>
          <cell r="DC232">
            <v>11</v>
          </cell>
          <cell r="DD232">
            <v>8</v>
          </cell>
          <cell r="DE232">
            <v>10</v>
          </cell>
          <cell r="DF232">
            <v>5</v>
          </cell>
          <cell r="DG232">
            <v>7</v>
          </cell>
          <cell r="DH232">
            <v>8</v>
          </cell>
          <cell r="DI232">
            <v>57</v>
          </cell>
          <cell r="DJ232">
            <v>6</v>
          </cell>
          <cell r="DK232">
            <v>9</v>
          </cell>
          <cell r="DL232">
            <v>13</v>
          </cell>
          <cell r="DM232">
            <v>10</v>
          </cell>
          <cell r="DN232">
            <v>10</v>
          </cell>
          <cell r="DO232">
            <v>6</v>
          </cell>
          <cell r="DP232">
            <v>6</v>
          </cell>
          <cell r="DQ232">
            <v>60</v>
          </cell>
          <cell r="DR232">
            <v>3</v>
          </cell>
          <cell r="DS232">
            <v>6</v>
          </cell>
          <cell r="DT232">
            <v>9</v>
          </cell>
          <cell r="DU232">
            <v>14</v>
          </cell>
          <cell r="DV232">
            <v>7</v>
          </cell>
          <cell r="DW232">
            <v>7</v>
          </cell>
          <cell r="DX232">
            <v>9</v>
          </cell>
          <cell r="DY232">
            <v>55</v>
          </cell>
          <cell r="DZ232">
            <v>4</v>
          </cell>
          <cell r="EA232">
            <v>6</v>
          </cell>
          <cell r="EB232">
            <v>9</v>
          </cell>
          <cell r="EC232">
            <v>7</v>
          </cell>
          <cell r="ED232">
            <v>19</v>
          </cell>
          <cell r="EE232">
            <v>8</v>
          </cell>
          <cell r="EF232">
            <v>7</v>
          </cell>
          <cell r="EG232">
            <v>60</v>
          </cell>
          <cell r="EH232">
            <v>6</v>
          </cell>
          <cell r="EI232">
            <v>4</v>
          </cell>
          <cell r="EJ232">
            <v>7</v>
          </cell>
          <cell r="EK232">
            <v>8</v>
          </cell>
          <cell r="EL232">
            <v>9</v>
          </cell>
          <cell r="EM232">
            <v>19</v>
          </cell>
          <cell r="EN232">
            <v>8</v>
          </cell>
          <cell r="EO232">
            <v>61</v>
          </cell>
          <cell r="EP232">
            <v>5</v>
          </cell>
          <cell r="EQ232">
            <v>3</v>
          </cell>
          <cell r="ER232">
            <v>3</v>
          </cell>
          <cell r="ES232">
            <v>7</v>
          </cell>
          <cell r="ET232">
            <v>7</v>
          </cell>
          <cell r="EU232">
            <v>9</v>
          </cell>
          <cell r="EV232">
            <v>19</v>
          </cell>
          <cell r="EW232">
            <v>53</v>
          </cell>
          <cell r="EX232">
            <v>5</v>
          </cell>
          <cell r="EY232">
            <v>5</v>
          </cell>
          <cell r="EZ232">
            <v>4</v>
          </cell>
          <cell r="FA232">
            <v>3</v>
          </cell>
          <cell r="FB232">
            <v>7</v>
          </cell>
          <cell r="FC232">
            <v>7</v>
          </cell>
          <cell r="FD232">
            <v>9</v>
          </cell>
          <cell r="FE232">
            <v>40</v>
          </cell>
          <cell r="FF232">
            <v>6</v>
          </cell>
          <cell r="FG232">
            <v>4</v>
          </cell>
          <cell r="FH232">
            <v>7</v>
          </cell>
          <cell r="FI232">
            <v>4</v>
          </cell>
          <cell r="FJ232">
            <v>5</v>
          </cell>
          <cell r="FK232">
            <v>9</v>
          </cell>
          <cell r="FL232">
            <v>7</v>
          </cell>
          <cell r="FM232">
            <v>42</v>
          </cell>
          <cell r="FN232">
            <v>4</v>
          </cell>
          <cell r="FO232">
            <v>6</v>
          </cell>
          <cell r="FP232">
            <v>6</v>
          </cell>
          <cell r="FQ232">
            <v>7</v>
          </cell>
          <cell r="FR232">
            <v>8</v>
          </cell>
          <cell r="FS232">
            <v>7</v>
          </cell>
          <cell r="FT232">
            <v>9</v>
          </cell>
          <cell r="FU232">
            <v>47</v>
          </cell>
          <cell r="FV232">
            <v>6</v>
          </cell>
          <cell r="FW232">
            <v>5</v>
          </cell>
          <cell r="FX232">
            <v>5</v>
          </cell>
          <cell r="FY232">
            <v>5</v>
          </cell>
          <cell r="FZ232">
            <v>7</v>
          </cell>
          <cell r="GA232">
            <v>9</v>
          </cell>
          <cell r="GB232">
            <v>9</v>
          </cell>
          <cell r="GC232">
            <v>46</v>
          </cell>
          <cell r="GD232">
            <v>9</v>
          </cell>
          <cell r="GE232">
            <v>8</v>
          </cell>
          <cell r="GF232">
            <v>8</v>
          </cell>
          <cell r="GG232">
            <v>7</v>
          </cell>
          <cell r="GH232">
            <v>6</v>
          </cell>
          <cell r="GI232">
            <v>9</v>
          </cell>
          <cell r="GJ232">
            <v>11</v>
          </cell>
          <cell r="GK232">
            <v>58</v>
          </cell>
          <cell r="GL232">
            <v>9</v>
          </cell>
          <cell r="GM232">
            <v>9</v>
          </cell>
          <cell r="GN232">
            <v>8</v>
          </cell>
          <cell r="GO232">
            <v>8</v>
          </cell>
          <cell r="GP232">
            <v>7</v>
          </cell>
          <cell r="GQ232">
            <v>6</v>
          </cell>
          <cell r="GR232">
            <v>9</v>
          </cell>
          <cell r="GS232">
            <v>56</v>
          </cell>
        </row>
        <row r="233">
          <cell r="A233">
            <v>2403</v>
          </cell>
          <cell r="B233" t="str">
            <v>Hunmanby Primary School</v>
          </cell>
          <cell r="E233">
            <v>210</v>
          </cell>
          <cell r="F233">
            <v>238</v>
          </cell>
          <cell r="G233">
            <v>30</v>
          </cell>
          <cell r="H233" t="str">
            <v>Scarborough 014</v>
          </cell>
          <cell r="I233" t="str">
            <v>North Yorkshire</v>
          </cell>
          <cell r="J233" t="str">
            <v>N/A</v>
          </cell>
          <cell r="K233">
            <v>103</v>
          </cell>
          <cell r="L233">
            <v>73</v>
          </cell>
          <cell r="M233">
            <v>0</v>
          </cell>
          <cell r="N233">
            <v>176</v>
          </cell>
          <cell r="O233">
            <v>44</v>
          </cell>
          <cell r="P233">
            <v>8152609</v>
          </cell>
          <cell r="Q233" t="str">
            <v>Filey and Hunmanby</v>
          </cell>
          <cell r="R233" t="str">
            <v>Matt George</v>
          </cell>
          <cell r="S233">
            <v>157</v>
          </cell>
          <cell r="T233">
            <v>41</v>
          </cell>
          <cell r="U233">
            <v>179</v>
          </cell>
          <cell r="V233">
            <v>21</v>
          </cell>
          <cell r="W233">
            <v>30</v>
          </cell>
          <cell r="X233">
            <v>32</v>
          </cell>
          <cell r="Y233">
            <v>30</v>
          </cell>
          <cell r="Z233">
            <v>37</v>
          </cell>
          <cell r="AA233">
            <v>29</v>
          </cell>
          <cell r="AB233">
            <v>39</v>
          </cell>
          <cell r="AC233">
            <v>18</v>
          </cell>
          <cell r="AD233">
            <v>21</v>
          </cell>
          <cell r="AE233">
            <v>31</v>
          </cell>
          <cell r="AF233">
            <v>33</v>
          </cell>
          <cell r="AG233">
            <v>29</v>
          </cell>
          <cell r="AH233">
            <v>39</v>
          </cell>
          <cell r="AI233">
            <v>28</v>
          </cell>
          <cell r="AJ233">
            <v>27</v>
          </cell>
          <cell r="AK233">
            <v>20</v>
          </cell>
          <cell r="AL233">
            <v>23</v>
          </cell>
          <cell r="AM233">
            <v>34</v>
          </cell>
          <cell r="AN233">
            <v>35</v>
          </cell>
          <cell r="AO233">
            <v>32</v>
          </cell>
          <cell r="AP233">
            <v>39</v>
          </cell>
          <cell r="AQ233">
            <v>24</v>
          </cell>
          <cell r="AR233">
            <v>27</v>
          </cell>
          <cell r="AS233">
            <v>22</v>
          </cell>
          <cell r="AT233">
            <v>23</v>
          </cell>
          <cell r="AU233">
            <v>34</v>
          </cell>
          <cell r="AV233">
            <v>37</v>
          </cell>
          <cell r="AW233">
            <v>33</v>
          </cell>
          <cell r="AX233">
            <v>200</v>
          </cell>
          <cell r="AY233">
            <v>20</v>
          </cell>
          <cell r="AZ233">
            <v>22</v>
          </cell>
          <cell r="BA233">
            <v>30</v>
          </cell>
          <cell r="BB233">
            <v>21</v>
          </cell>
          <cell r="BC233">
            <v>21</v>
          </cell>
          <cell r="BD233">
            <v>31</v>
          </cell>
          <cell r="BE233">
            <v>38</v>
          </cell>
          <cell r="BF233">
            <v>27</v>
          </cell>
          <cell r="BG233">
            <v>24</v>
          </cell>
          <cell r="BH233">
            <v>24</v>
          </cell>
          <cell r="BI233">
            <v>27</v>
          </cell>
          <cell r="BJ233">
            <v>20</v>
          </cell>
          <cell r="BK233">
            <v>23</v>
          </cell>
          <cell r="BL233">
            <v>31</v>
          </cell>
          <cell r="BM233">
            <v>176</v>
          </cell>
          <cell r="BN233">
            <v>22</v>
          </cell>
          <cell r="BO233">
            <v>28</v>
          </cell>
          <cell r="BP233">
            <v>28</v>
          </cell>
          <cell r="BQ233">
            <v>24</v>
          </cell>
          <cell r="BR233">
            <v>26</v>
          </cell>
          <cell r="BS233">
            <v>18</v>
          </cell>
          <cell r="BT233">
            <v>22</v>
          </cell>
          <cell r="BU233">
            <v>168</v>
          </cell>
          <cell r="BV233">
            <v>25</v>
          </cell>
          <cell r="BW233">
            <v>25</v>
          </cell>
          <cell r="BX233">
            <v>31</v>
          </cell>
          <cell r="BY233">
            <v>29</v>
          </cell>
          <cell r="BZ233">
            <v>25</v>
          </cell>
          <cell r="CA233">
            <v>27</v>
          </cell>
          <cell r="CB233">
            <v>18</v>
          </cell>
          <cell r="CC233">
            <v>180</v>
          </cell>
          <cell r="CD233">
            <v>19</v>
          </cell>
          <cell r="CE233">
            <v>26</v>
          </cell>
          <cell r="CF233">
            <v>23</v>
          </cell>
          <cell r="CG233">
            <v>32</v>
          </cell>
          <cell r="CH233">
            <v>27</v>
          </cell>
          <cell r="CI233">
            <v>26</v>
          </cell>
          <cell r="CJ233">
            <v>27</v>
          </cell>
          <cell r="CK233">
            <v>180</v>
          </cell>
          <cell r="CL233">
            <v>29</v>
          </cell>
          <cell r="CM233">
            <v>30</v>
          </cell>
          <cell r="CN233">
            <v>28</v>
          </cell>
          <cell r="CO233">
            <v>32</v>
          </cell>
          <cell r="CP233">
            <v>31</v>
          </cell>
          <cell r="CQ233">
            <v>31</v>
          </cell>
          <cell r="CR233">
            <v>34</v>
          </cell>
          <cell r="CS233">
            <v>215</v>
          </cell>
          <cell r="CT233">
            <v>30</v>
          </cell>
          <cell r="CU233">
            <v>26</v>
          </cell>
          <cell r="CV233">
            <v>28</v>
          </cell>
          <cell r="CW233">
            <v>27</v>
          </cell>
          <cell r="CX233">
            <v>31</v>
          </cell>
          <cell r="CY233">
            <v>32</v>
          </cell>
          <cell r="CZ233">
            <v>30</v>
          </cell>
          <cell r="DA233">
            <v>204</v>
          </cell>
          <cell r="DB233">
            <v>26</v>
          </cell>
          <cell r="DC233">
            <v>31</v>
          </cell>
          <cell r="DD233">
            <v>30</v>
          </cell>
          <cell r="DE233">
            <v>28</v>
          </cell>
          <cell r="DF233">
            <v>27</v>
          </cell>
          <cell r="DG233">
            <v>27</v>
          </cell>
          <cell r="DH233">
            <v>33</v>
          </cell>
          <cell r="DI233">
            <v>202</v>
          </cell>
          <cell r="DJ233">
            <v>25</v>
          </cell>
          <cell r="DK233">
            <v>29</v>
          </cell>
          <cell r="DL233">
            <v>33</v>
          </cell>
          <cell r="DM233">
            <v>32</v>
          </cell>
          <cell r="DN233">
            <v>29</v>
          </cell>
          <cell r="DO233">
            <v>29</v>
          </cell>
          <cell r="DP233">
            <v>28</v>
          </cell>
          <cell r="DQ233">
            <v>205</v>
          </cell>
          <cell r="DR233">
            <v>29</v>
          </cell>
          <cell r="DS233">
            <v>29</v>
          </cell>
          <cell r="DT233">
            <v>31</v>
          </cell>
          <cell r="DU233">
            <v>32</v>
          </cell>
          <cell r="DV233">
            <v>33</v>
          </cell>
          <cell r="DW233">
            <v>27</v>
          </cell>
          <cell r="DX233">
            <v>32</v>
          </cell>
          <cell r="DY233">
            <v>213</v>
          </cell>
          <cell r="DZ233">
            <v>30</v>
          </cell>
          <cell r="EA233">
            <v>32</v>
          </cell>
          <cell r="EB233">
            <v>28</v>
          </cell>
          <cell r="EC233">
            <v>32</v>
          </cell>
          <cell r="ED233">
            <v>30</v>
          </cell>
          <cell r="EE233">
            <v>31</v>
          </cell>
          <cell r="EF233">
            <v>28</v>
          </cell>
          <cell r="EG233">
            <v>211</v>
          </cell>
          <cell r="EH233">
            <v>27</v>
          </cell>
          <cell r="EI233">
            <v>29</v>
          </cell>
          <cell r="EJ233">
            <v>31</v>
          </cell>
          <cell r="EK233">
            <v>27</v>
          </cell>
          <cell r="EL233">
            <v>30</v>
          </cell>
          <cell r="EM233">
            <v>30</v>
          </cell>
          <cell r="EN233">
            <v>30</v>
          </cell>
          <cell r="EO233">
            <v>204</v>
          </cell>
          <cell r="EP233">
            <v>31</v>
          </cell>
          <cell r="EQ233">
            <v>27</v>
          </cell>
          <cell r="ER233">
            <v>27</v>
          </cell>
          <cell r="ES233">
            <v>33</v>
          </cell>
          <cell r="ET233">
            <v>29</v>
          </cell>
          <cell r="EU233">
            <v>30</v>
          </cell>
          <cell r="EV233">
            <v>31</v>
          </cell>
          <cell r="EW233">
            <v>208</v>
          </cell>
          <cell r="EX233">
            <v>22</v>
          </cell>
          <cell r="EY233">
            <v>31</v>
          </cell>
          <cell r="EZ233">
            <v>29</v>
          </cell>
          <cell r="FA233">
            <v>30</v>
          </cell>
          <cell r="FB233">
            <v>32</v>
          </cell>
          <cell r="FC233">
            <v>27</v>
          </cell>
          <cell r="FD233">
            <v>27</v>
          </cell>
          <cell r="FE233">
            <v>198</v>
          </cell>
          <cell r="FF233">
            <v>29</v>
          </cell>
          <cell r="FG233">
            <v>22</v>
          </cell>
          <cell r="FH233">
            <v>29</v>
          </cell>
          <cell r="FI233">
            <v>30</v>
          </cell>
          <cell r="FJ233">
            <v>30</v>
          </cell>
          <cell r="FK233">
            <v>35</v>
          </cell>
          <cell r="FL233">
            <v>28</v>
          </cell>
          <cell r="FM233">
            <v>203</v>
          </cell>
          <cell r="FN233">
            <v>29</v>
          </cell>
          <cell r="FO233">
            <v>26</v>
          </cell>
          <cell r="FP233">
            <v>23</v>
          </cell>
          <cell r="FQ233">
            <v>29</v>
          </cell>
          <cell r="FR233">
            <v>27</v>
          </cell>
          <cell r="FS233">
            <v>30</v>
          </cell>
          <cell r="FT233">
            <v>32</v>
          </cell>
          <cell r="FU233">
            <v>196</v>
          </cell>
          <cell r="FV233">
            <v>25</v>
          </cell>
          <cell r="FW233">
            <v>28</v>
          </cell>
          <cell r="FX233">
            <v>27</v>
          </cell>
          <cell r="FY233">
            <v>24</v>
          </cell>
          <cell r="FZ233">
            <v>30</v>
          </cell>
          <cell r="GA233">
            <v>30</v>
          </cell>
          <cell r="GB233">
            <v>30</v>
          </cell>
          <cell r="GC233">
            <v>194</v>
          </cell>
          <cell r="GD233">
            <v>31</v>
          </cell>
          <cell r="GE233">
            <v>24</v>
          </cell>
          <cell r="GF233">
            <v>30</v>
          </cell>
          <cell r="GG233">
            <v>32</v>
          </cell>
          <cell r="GH233">
            <v>24</v>
          </cell>
          <cell r="GI233">
            <v>31</v>
          </cell>
          <cell r="GJ233">
            <v>31</v>
          </cell>
          <cell r="GK233">
            <v>203</v>
          </cell>
          <cell r="GL233">
            <v>30</v>
          </cell>
          <cell r="GM233">
            <v>31</v>
          </cell>
          <cell r="GN233">
            <v>24</v>
          </cell>
          <cell r="GO233">
            <v>30</v>
          </cell>
          <cell r="GP233">
            <v>32</v>
          </cell>
          <cell r="GQ233">
            <v>24</v>
          </cell>
          <cell r="GR233">
            <v>31</v>
          </cell>
          <cell r="GS233">
            <v>202</v>
          </cell>
        </row>
        <row r="234">
          <cell r="A234">
            <v>2042</v>
          </cell>
          <cell r="B234" t="str">
            <v>Lealholm Primary School</v>
          </cell>
          <cell r="D234" t="str">
            <v>Academy</v>
          </cell>
          <cell r="E234">
            <v>56</v>
          </cell>
          <cell r="F234">
            <v>60</v>
          </cell>
          <cell r="G234">
            <v>8</v>
          </cell>
          <cell r="H234" t="str">
            <v>Scarborough 002</v>
          </cell>
          <cell r="I234" t="str">
            <v>North Yorkshire</v>
          </cell>
          <cell r="J234" t="str">
            <v>N/A</v>
          </cell>
          <cell r="K234">
            <v>0</v>
          </cell>
          <cell r="L234">
            <v>0</v>
          </cell>
          <cell r="M234">
            <v>0</v>
          </cell>
          <cell r="N234">
            <v>0</v>
          </cell>
          <cell r="O234">
            <v>0</v>
          </cell>
          <cell r="P234">
            <v>8152608</v>
          </cell>
          <cell r="Q234" t="str">
            <v>Esk Valley</v>
          </cell>
          <cell r="R234" t="str">
            <v>Matt George</v>
          </cell>
          <cell r="S234">
            <v>21</v>
          </cell>
          <cell r="T234">
            <v>21</v>
          </cell>
          <cell r="U234">
            <v>29</v>
          </cell>
          <cell r="V234">
            <v>7</v>
          </cell>
          <cell r="W234">
            <v>7</v>
          </cell>
          <cell r="X234">
            <v>3</v>
          </cell>
          <cell r="Y234">
            <v>14</v>
          </cell>
          <cell r="Z234">
            <v>6</v>
          </cell>
          <cell r="AA234">
            <v>6</v>
          </cell>
          <cell r="AB234">
            <v>4</v>
          </cell>
          <cell r="AC234">
            <v>3</v>
          </cell>
          <cell r="AD234">
            <v>9</v>
          </cell>
          <cell r="AE234">
            <v>8</v>
          </cell>
          <cell r="AF234">
            <v>3</v>
          </cell>
          <cell r="AG234">
            <v>14</v>
          </cell>
          <cell r="AH234">
            <v>6</v>
          </cell>
          <cell r="AI234">
            <v>6</v>
          </cell>
          <cell r="AJ234">
            <v>10</v>
          </cell>
          <cell r="AK234">
            <v>3</v>
          </cell>
          <cell r="AL234">
            <v>9</v>
          </cell>
          <cell r="AM234">
            <v>8</v>
          </cell>
          <cell r="AN234">
            <v>3</v>
          </cell>
          <cell r="AO234">
            <v>13</v>
          </cell>
          <cell r="AP234">
            <v>6</v>
          </cell>
          <cell r="AQ234">
            <v>6</v>
          </cell>
          <cell r="AR234">
            <v>10</v>
          </cell>
          <cell r="AS234">
            <v>2</v>
          </cell>
          <cell r="AT234">
            <v>9</v>
          </cell>
          <cell r="AU234">
            <v>8</v>
          </cell>
          <cell r="AV234">
            <v>3</v>
          </cell>
          <cell r="AW234">
            <v>12</v>
          </cell>
          <cell r="AX234">
            <v>50</v>
          </cell>
          <cell r="AY234">
            <v>6</v>
          </cell>
          <cell r="AZ234">
            <v>9</v>
          </cell>
          <cell r="BA234">
            <v>10</v>
          </cell>
          <cell r="BB234">
            <v>2</v>
          </cell>
          <cell r="BC234">
            <v>8</v>
          </cell>
          <cell r="BD234">
            <v>8</v>
          </cell>
          <cell r="BE234">
            <v>3</v>
          </cell>
          <cell r="BF234">
            <v>3</v>
          </cell>
          <cell r="BG234">
            <v>7</v>
          </cell>
          <cell r="BH234">
            <v>9</v>
          </cell>
          <cell r="BI234">
            <v>10</v>
          </cell>
          <cell r="BJ234">
            <v>2</v>
          </cell>
          <cell r="BK234">
            <v>8</v>
          </cell>
          <cell r="BL234">
            <v>7</v>
          </cell>
          <cell r="BM234">
            <v>46</v>
          </cell>
          <cell r="BN234">
            <v>5</v>
          </cell>
          <cell r="BO234">
            <v>3</v>
          </cell>
          <cell r="BP234">
            <v>7</v>
          </cell>
          <cell r="BQ234">
            <v>8</v>
          </cell>
          <cell r="BR234">
            <v>11</v>
          </cell>
          <cell r="BS234">
            <v>2</v>
          </cell>
          <cell r="BT234">
            <v>7</v>
          </cell>
          <cell r="BU234">
            <v>43</v>
          </cell>
          <cell r="BV234">
            <v>6</v>
          </cell>
          <cell r="BW234">
            <v>5</v>
          </cell>
          <cell r="BX234">
            <v>3</v>
          </cell>
          <cell r="BY234">
            <v>7</v>
          </cell>
          <cell r="BZ234">
            <v>8</v>
          </cell>
          <cell r="CA234">
            <v>11</v>
          </cell>
          <cell r="CB234">
            <v>2</v>
          </cell>
          <cell r="CC234">
            <v>42</v>
          </cell>
          <cell r="CD234">
            <v>5</v>
          </cell>
          <cell r="CE234">
            <v>6</v>
          </cell>
          <cell r="CF234">
            <v>5</v>
          </cell>
          <cell r="CG234">
            <v>3</v>
          </cell>
          <cell r="CH234">
            <v>6</v>
          </cell>
          <cell r="CI234">
            <v>8</v>
          </cell>
          <cell r="CJ234">
            <v>12</v>
          </cell>
          <cell r="CK234">
            <v>45</v>
          </cell>
          <cell r="CL234">
            <v>1</v>
          </cell>
          <cell r="CM234">
            <v>5</v>
          </cell>
          <cell r="CN234">
            <v>6</v>
          </cell>
          <cell r="CO234">
            <v>5</v>
          </cell>
          <cell r="CP234">
            <v>3</v>
          </cell>
          <cell r="CQ234">
            <v>6</v>
          </cell>
          <cell r="CR234">
            <v>8</v>
          </cell>
          <cell r="CS234">
            <v>34</v>
          </cell>
          <cell r="CT234">
            <v>6</v>
          </cell>
          <cell r="CU234">
            <v>1</v>
          </cell>
          <cell r="CV234">
            <v>5</v>
          </cell>
          <cell r="CW234">
            <v>6</v>
          </cell>
          <cell r="CX234">
            <v>5</v>
          </cell>
          <cell r="CY234">
            <v>4</v>
          </cell>
          <cell r="CZ234">
            <v>5</v>
          </cell>
          <cell r="DA234">
            <v>32</v>
          </cell>
          <cell r="DB234">
            <v>3</v>
          </cell>
          <cell r="DC234">
            <v>7</v>
          </cell>
          <cell r="DD234">
            <v>1</v>
          </cell>
          <cell r="DE234">
            <v>5</v>
          </cell>
          <cell r="DF234">
            <v>7</v>
          </cell>
          <cell r="DG234">
            <v>5</v>
          </cell>
          <cell r="DH234">
            <v>4</v>
          </cell>
          <cell r="DI234">
            <v>32</v>
          </cell>
          <cell r="DJ234">
            <v>2</v>
          </cell>
          <cell r="DK234">
            <v>3</v>
          </cell>
          <cell r="DL234">
            <v>7</v>
          </cell>
          <cell r="DM234">
            <v>1</v>
          </cell>
          <cell r="DN234">
            <v>5</v>
          </cell>
          <cell r="DO234">
            <v>6</v>
          </cell>
          <cell r="DP234">
            <v>5</v>
          </cell>
          <cell r="DQ234">
            <v>29</v>
          </cell>
          <cell r="DR234">
            <v>7</v>
          </cell>
          <cell r="DS234">
            <v>3</v>
          </cell>
          <cell r="DT234">
            <v>4</v>
          </cell>
          <cell r="DU234">
            <v>6</v>
          </cell>
          <cell r="DV234">
            <v>2</v>
          </cell>
          <cell r="DW234">
            <v>5</v>
          </cell>
          <cell r="DX234">
            <v>7</v>
          </cell>
          <cell r="DY234">
            <v>34</v>
          </cell>
          <cell r="DZ234">
            <v>2</v>
          </cell>
          <cell r="EA234">
            <v>7</v>
          </cell>
          <cell r="EB234">
            <v>3</v>
          </cell>
          <cell r="EC234">
            <v>3</v>
          </cell>
          <cell r="ED234">
            <v>6</v>
          </cell>
          <cell r="EE234">
            <v>2</v>
          </cell>
          <cell r="EF234">
            <v>5</v>
          </cell>
          <cell r="EG234">
            <v>28</v>
          </cell>
          <cell r="EH234">
            <v>3</v>
          </cell>
          <cell r="EI234">
            <v>2</v>
          </cell>
          <cell r="EJ234">
            <v>8</v>
          </cell>
          <cell r="EK234">
            <v>3</v>
          </cell>
          <cell r="EL234">
            <v>3</v>
          </cell>
          <cell r="EM234">
            <v>7</v>
          </cell>
          <cell r="EN234">
            <v>4</v>
          </cell>
          <cell r="EO234">
            <v>30</v>
          </cell>
          <cell r="EP234">
            <v>6</v>
          </cell>
          <cell r="EQ234">
            <v>2</v>
          </cell>
          <cell r="ER234">
            <v>2</v>
          </cell>
          <cell r="ES234">
            <v>5</v>
          </cell>
          <cell r="ET234">
            <v>3</v>
          </cell>
          <cell r="EU234">
            <v>2</v>
          </cell>
          <cell r="EV234">
            <v>4</v>
          </cell>
          <cell r="EW234">
            <v>24</v>
          </cell>
          <cell r="EX234">
            <v>2</v>
          </cell>
          <cell r="EY234">
            <v>7</v>
          </cell>
          <cell r="EZ234">
            <v>2</v>
          </cell>
          <cell r="FA234">
            <v>2</v>
          </cell>
          <cell r="FB234">
            <v>5</v>
          </cell>
          <cell r="FC234">
            <v>4</v>
          </cell>
          <cell r="FD234">
            <v>2</v>
          </cell>
          <cell r="FE234">
            <v>24</v>
          </cell>
          <cell r="FF234">
            <v>8</v>
          </cell>
          <cell r="FG234">
            <v>2</v>
          </cell>
          <cell r="FH234">
            <v>7</v>
          </cell>
          <cell r="FI234">
            <v>2</v>
          </cell>
          <cell r="FJ234">
            <v>3</v>
          </cell>
          <cell r="FK234">
            <v>5</v>
          </cell>
          <cell r="FL234">
            <v>4</v>
          </cell>
          <cell r="FM234">
            <v>31</v>
          </cell>
          <cell r="FN234">
            <v>3</v>
          </cell>
          <cell r="FO234">
            <v>9</v>
          </cell>
          <cell r="FP234">
            <v>2</v>
          </cell>
          <cell r="FQ234">
            <v>7</v>
          </cell>
          <cell r="FR234">
            <v>3</v>
          </cell>
          <cell r="FS234">
            <v>3</v>
          </cell>
          <cell r="FT234">
            <v>5</v>
          </cell>
          <cell r="FU234">
            <v>32</v>
          </cell>
          <cell r="FV234">
            <v>9</v>
          </cell>
          <cell r="FW234">
            <v>3</v>
          </cell>
          <cell r="FX234">
            <v>9</v>
          </cell>
          <cell r="FY234">
            <v>2</v>
          </cell>
          <cell r="FZ234">
            <v>6</v>
          </cell>
          <cell r="GA234">
            <v>3</v>
          </cell>
          <cell r="GB234">
            <v>3</v>
          </cell>
          <cell r="GC234">
            <v>35</v>
          </cell>
          <cell r="GD234">
            <v>10</v>
          </cell>
          <cell r="GE234">
            <v>8</v>
          </cell>
          <cell r="GF234">
            <v>2</v>
          </cell>
          <cell r="GG234">
            <v>8</v>
          </cell>
          <cell r="GH234">
            <v>2</v>
          </cell>
          <cell r="GI234">
            <v>6</v>
          </cell>
          <cell r="GJ234">
            <v>3</v>
          </cell>
          <cell r="GK234">
            <v>39</v>
          </cell>
          <cell r="GL234">
            <v>5</v>
          </cell>
          <cell r="GM234">
            <v>10</v>
          </cell>
          <cell r="GN234">
            <v>8</v>
          </cell>
          <cell r="GO234">
            <v>2</v>
          </cell>
          <cell r="GP234">
            <v>8</v>
          </cell>
          <cell r="GQ234">
            <v>2</v>
          </cell>
          <cell r="GR234">
            <v>6</v>
          </cell>
          <cell r="GS234">
            <v>41</v>
          </cell>
        </row>
        <row r="235">
          <cell r="A235">
            <v>2233</v>
          </cell>
          <cell r="B235" t="str">
            <v>Lindhead School</v>
          </cell>
          <cell r="E235">
            <v>210</v>
          </cell>
          <cell r="F235">
            <v>210</v>
          </cell>
          <cell r="G235">
            <v>30</v>
          </cell>
          <cell r="H235" t="str">
            <v>Scarborough 004</v>
          </cell>
          <cell r="I235" t="str">
            <v>North Yorkshire</v>
          </cell>
          <cell r="J235" t="str">
            <v>N/A</v>
          </cell>
          <cell r="K235">
            <v>50</v>
          </cell>
          <cell r="L235">
            <v>96</v>
          </cell>
          <cell r="M235">
            <v>0</v>
          </cell>
          <cell r="N235">
            <v>146</v>
          </cell>
          <cell r="O235">
            <v>36.5</v>
          </cell>
          <cell r="P235">
            <v>8152629</v>
          </cell>
          <cell r="Q235" t="str">
            <v>Scarborough outer north</v>
          </cell>
          <cell r="R235" t="str">
            <v>Matt George</v>
          </cell>
          <cell r="S235">
            <v>102</v>
          </cell>
          <cell r="T235">
            <v>103</v>
          </cell>
          <cell r="U235">
            <v>127</v>
          </cell>
          <cell r="V235">
            <v>30</v>
          </cell>
          <cell r="W235">
            <v>34</v>
          </cell>
          <cell r="X235">
            <v>33</v>
          </cell>
          <cell r="Y235">
            <v>31</v>
          </cell>
          <cell r="Z235">
            <v>23</v>
          </cell>
          <cell r="AA235">
            <v>26</v>
          </cell>
          <cell r="AB235">
            <v>29</v>
          </cell>
          <cell r="AC235">
            <v>26</v>
          </cell>
          <cell r="AD235">
            <v>31</v>
          </cell>
          <cell r="AE235">
            <v>35</v>
          </cell>
          <cell r="AF235">
            <v>30</v>
          </cell>
          <cell r="AG235">
            <v>31</v>
          </cell>
          <cell r="AH235">
            <v>19</v>
          </cell>
          <cell r="AI235">
            <v>25</v>
          </cell>
          <cell r="AJ235">
            <v>23</v>
          </cell>
          <cell r="AK235">
            <v>30</v>
          </cell>
          <cell r="AL235">
            <v>33</v>
          </cell>
          <cell r="AM235">
            <v>36</v>
          </cell>
          <cell r="AN235">
            <v>28</v>
          </cell>
          <cell r="AO235">
            <v>32</v>
          </cell>
          <cell r="AP235">
            <v>20</v>
          </cell>
          <cell r="AQ235">
            <v>25</v>
          </cell>
          <cell r="AR235">
            <v>24</v>
          </cell>
          <cell r="AS235">
            <v>30</v>
          </cell>
          <cell r="AT235">
            <v>33</v>
          </cell>
          <cell r="AU235">
            <v>36</v>
          </cell>
          <cell r="AV235">
            <v>28</v>
          </cell>
          <cell r="AW235">
            <v>34</v>
          </cell>
          <cell r="AX235">
            <v>210</v>
          </cell>
          <cell r="AY235">
            <v>32</v>
          </cell>
          <cell r="AZ235">
            <v>26</v>
          </cell>
          <cell r="BA235">
            <v>25</v>
          </cell>
          <cell r="BB235">
            <v>27</v>
          </cell>
          <cell r="BC235">
            <v>32</v>
          </cell>
          <cell r="BD235">
            <v>33</v>
          </cell>
          <cell r="BE235">
            <v>29</v>
          </cell>
          <cell r="BF235">
            <v>30</v>
          </cell>
          <cell r="BG235">
            <v>32</v>
          </cell>
          <cell r="BH235">
            <v>30</v>
          </cell>
          <cell r="BI235">
            <v>27</v>
          </cell>
          <cell r="BJ235">
            <v>29</v>
          </cell>
          <cell r="BK235">
            <v>35</v>
          </cell>
          <cell r="BL235">
            <v>33</v>
          </cell>
          <cell r="BM235">
            <v>216</v>
          </cell>
          <cell r="BN235">
            <v>30</v>
          </cell>
          <cell r="BO235">
            <v>28</v>
          </cell>
          <cell r="BP235">
            <v>31</v>
          </cell>
          <cell r="BQ235">
            <v>29</v>
          </cell>
          <cell r="BR235">
            <v>27</v>
          </cell>
          <cell r="BS235">
            <v>31</v>
          </cell>
          <cell r="BT235">
            <v>34</v>
          </cell>
          <cell r="BU235">
            <v>210</v>
          </cell>
          <cell r="BV235">
            <v>30</v>
          </cell>
          <cell r="BW235">
            <v>30</v>
          </cell>
          <cell r="BX235">
            <v>25</v>
          </cell>
          <cell r="BY235">
            <v>33</v>
          </cell>
          <cell r="BZ235">
            <v>29</v>
          </cell>
          <cell r="CA235">
            <v>29</v>
          </cell>
          <cell r="CB235">
            <v>29</v>
          </cell>
          <cell r="CC235">
            <v>205</v>
          </cell>
          <cell r="CD235">
            <v>29</v>
          </cell>
          <cell r="CE235">
            <v>30</v>
          </cell>
          <cell r="CF235">
            <v>30</v>
          </cell>
          <cell r="CG235">
            <v>26</v>
          </cell>
          <cell r="CH235">
            <v>34</v>
          </cell>
          <cell r="CI235">
            <v>29</v>
          </cell>
          <cell r="CJ235">
            <v>27</v>
          </cell>
          <cell r="CK235">
            <v>205</v>
          </cell>
          <cell r="CL235">
            <v>32</v>
          </cell>
          <cell r="CM235">
            <v>30</v>
          </cell>
          <cell r="CN235">
            <v>33</v>
          </cell>
          <cell r="CO235">
            <v>33</v>
          </cell>
          <cell r="CP235">
            <v>29</v>
          </cell>
          <cell r="CQ235">
            <v>36</v>
          </cell>
          <cell r="CR235">
            <v>33</v>
          </cell>
          <cell r="CS235">
            <v>226</v>
          </cell>
          <cell r="CT235">
            <v>28</v>
          </cell>
          <cell r="CU235">
            <v>34</v>
          </cell>
          <cell r="CV235">
            <v>31</v>
          </cell>
          <cell r="CW235">
            <v>34</v>
          </cell>
          <cell r="CX235">
            <v>34</v>
          </cell>
          <cell r="CY235">
            <v>29</v>
          </cell>
          <cell r="CZ235">
            <v>35</v>
          </cell>
          <cell r="DA235">
            <v>225</v>
          </cell>
          <cell r="DB235">
            <v>28</v>
          </cell>
          <cell r="DC235">
            <v>28</v>
          </cell>
          <cell r="DD235">
            <v>34</v>
          </cell>
          <cell r="DE235">
            <v>30</v>
          </cell>
          <cell r="DF235">
            <v>34</v>
          </cell>
          <cell r="DG235">
            <v>35</v>
          </cell>
          <cell r="DH235">
            <v>30</v>
          </cell>
          <cell r="DI235">
            <v>219</v>
          </cell>
          <cell r="DJ235">
            <v>31</v>
          </cell>
          <cell r="DK235">
            <v>30</v>
          </cell>
          <cell r="DL235">
            <v>29</v>
          </cell>
          <cell r="DM235">
            <v>35</v>
          </cell>
          <cell r="DN235">
            <v>31</v>
          </cell>
          <cell r="DO235">
            <v>34</v>
          </cell>
          <cell r="DP235">
            <v>35</v>
          </cell>
          <cell r="DQ235">
            <v>225</v>
          </cell>
          <cell r="DR235">
            <v>32</v>
          </cell>
          <cell r="DS235">
            <v>34</v>
          </cell>
          <cell r="DT235">
            <v>30</v>
          </cell>
          <cell r="DU235">
            <v>32</v>
          </cell>
          <cell r="DV235">
            <v>35</v>
          </cell>
          <cell r="DW235">
            <v>30</v>
          </cell>
          <cell r="DX235">
            <v>33</v>
          </cell>
          <cell r="DY235">
            <v>226</v>
          </cell>
          <cell r="DZ235">
            <v>26</v>
          </cell>
          <cell r="EA235">
            <v>32</v>
          </cell>
          <cell r="EB235">
            <v>35</v>
          </cell>
          <cell r="EC235">
            <v>31</v>
          </cell>
          <cell r="ED235">
            <v>33</v>
          </cell>
          <cell r="EE235">
            <v>36</v>
          </cell>
          <cell r="EF235">
            <v>33</v>
          </cell>
          <cell r="EG235">
            <v>226</v>
          </cell>
          <cell r="EH235">
            <v>30</v>
          </cell>
          <cell r="EI235">
            <v>28</v>
          </cell>
          <cell r="EJ235">
            <v>31</v>
          </cell>
          <cell r="EK235">
            <v>36</v>
          </cell>
          <cell r="EL235">
            <v>34</v>
          </cell>
          <cell r="EM235">
            <v>33</v>
          </cell>
          <cell r="EN235">
            <v>35</v>
          </cell>
          <cell r="EO235">
            <v>227</v>
          </cell>
          <cell r="EP235">
            <v>29</v>
          </cell>
          <cell r="EQ235">
            <v>29</v>
          </cell>
          <cell r="ER235">
            <v>28</v>
          </cell>
          <cell r="ES235">
            <v>32</v>
          </cell>
          <cell r="ET235">
            <v>36</v>
          </cell>
          <cell r="EU235">
            <v>33</v>
          </cell>
          <cell r="EV235">
            <v>31</v>
          </cell>
          <cell r="EW235">
            <v>218</v>
          </cell>
          <cell r="EX235">
            <v>29</v>
          </cell>
          <cell r="EY235">
            <v>27</v>
          </cell>
          <cell r="EZ235">
            <v>32</v>
          </cell>
          <cell r="FA235">
            <v>31</v>
          </cell>
          <cell r="FB235">
            <v>28</v>
          </cell>
          <cell r="FC235">
            <v>35</v>
          </cell>
          <cell r="FD235">
            <v>36</v>
          </cell>
          <cell r="FE235">
            <v>218</v>
          </cell>
          <cell r="FF235">
            <v>30</v>
          </cell>
          <cell r="FG235">
            <v>31</v>
          </cell>
          <cell r="FH235">
            <v>29</v>
          </cell>
          <cell r="FI235">
            <v>34</v>
          </cell>
          <cell r="FJ235">
            <v>33</v>
          </cell>
          <cell r="FK235">
            <v>30</v>
          </cell>
          <cell r="FL235">
            <v>35</v>
          </cell>
          <cell r="FM235">
            <v>222</v>
          </cell>
          <cell r="FN235">
            <v>29</v>
          </cell>
          <cell r="FO235">
            <v>30</v>
          </cell>
          <cell r="FP235">
            <v>30</v>
          </cell>
          <cell r="FQ235">
            <v>27</v>
          </cell>
          <cell r="FR235">
            <v>34</v>
          </cell>
          <cell r="FS235">
            <v>31</v>
          </cell>
          <cell r="FT235">
            <v>30</v>
          </cell>
          <cell r="FU235">
            <v>211</v>
          </cell>
          <cell r="FV235">
            <v>29</v>
          </cell>
          <cell r="FW235">
            <v>30</v>
          </cell>
          <cell r="FX235">
            <v>30</v>
          </cell>
          <cell r="FY235">
            <v>30</v>
          </cell>
          <cell r="FZ235">
            <v>29</v>
          </cell>
          <cell r="GA235">
            <v>37</v>
          </cell>
          <cell r="GB235">
            <v>32</v>
          </cell>
          <cell r="GC235">
            <v>217</v>
          </cell>
          <cell r="GD235">
            <v>22</v>
          </cell>
          <cell r="GE235">
            <v>27</v>
          </cell>
          <cell r="GF235">
            <v>30</v>
          </cell>
          <cell r="GG235">
            <v>32</v>
          </cell>
          <cell r="GH235">
            <v>30</v>
          </cell>
          <cell r="GI235">
            <v>29</v>
          </cell>
          <cell r="GJ235">
            <v>34</v>
          </cell>
          <cell r="GK235">
            <v>204</v>
          </cell>
          <cell r="GL235">
            <v>30</v>
          </cell>
          <cell r="GM235">
            <v>22</v>
          </cell>
          <cell r="GN235">
            <v>27</v>
          </cell>
          <cell r="GO235">
            <v>30</v>
          </cell>
          <cell r="GP235">
            <v>32</v>
          </cell>
          <cell r="GQ235">
            <v>30</v>
          </cell>
          <cell r="GR235">
            <v>29</v>
          </cell>
          <cell r="GS235">
            <v>200</v>
          </cell>
        </row>
        <row r="236">
          <cell r="A236">
            <v>3069</v>
          </cell>
          <cell r="B236" t="str">
            <v>Lythe Church of England Voluntary Controlled Primary School</v>
          </cell>
          <cell r="E236">
            <v>97</v>
          </cell>
          <cell r="F236">
            <v>97</v>
          </cell>
          <cell r="G236">
            <v>13</v>
          </cell>
          <cell r="H236" t="str">
            <v>Scarborough 002</v>
          </cell>
          <cell r="I236" t="str">
            <v>North Yorkshire</v>
          </cell>
          <cell r="J236" t="str">
            <v>York</v>
          </cell>
          <cell r="K236">
            <v>4</v>
          </cell>
          <cell r="L236">
            <v>0</v>
          </cell>
          <cell r="M236">
            <v>0</v>
          </cell>
          <cell r="N236">
            <v>4</v>
          </cell>
          <cell r="O236">
            <v>1</v>
          </cell>
          <cell r="P236">
            <v>8152643</v>
          </cell>
          <cell r="Q236" t="str">
            <v>Whitby outer North</v>
          </cell>
          <cell r="R236" t="str">
            <v>Matt George</v>
          </cell>
          <cell r="S236">
            <v>22</v>
          </cell>
          <cell r="T236">
            <v>44</v>
          </cell>
          <cell r="U236">
            <v>47</v>
          </cell>
          <cell r="V236">
            <v>16</v>
          </cell>
          <cell r="W236">
            <v>9</v>
          </cell>
          <cell r="X236">
            <v>14</v>
          </cell>
          <cell r="Y236">
            <v>11</v>
          </cell>
          <cell r="Z236">
            <v>18</v>
          </cell>
          <cell r="AA236">
            <v>14</v>
          </cell>
          <cell r="AB236">
            <v>11</v>
          </cell>
          <cell r="AC236">
            <v>12</v>
          </cell>
          <cell r="AD236">
            <v>17</v>
          </cell>
          <cell r="AE236">
            <v>12</v>
          </cell>
          <cell r="AF236">
            <v>14</v>
          </cell>
          <cell r="AG236">
            <v>10</v>
          </cell>
          <cell r="AH236">
            <v>20</v>
          </cell>
          <cell r="AI236">
            <v>15</v>
          </cell>
          <cell r="AJ236">
            <v>8</v>
          </cell>
          <cell r="AK236">
            <v>14</v>
          </cell>
          <cell r="AL236">
            <v>17</v>
          </cell>
          <cell r="AM236">
            <v>12</v>
          </cell>
          <cell r="AN236">
            <v>12</v>
          </cell>
          <cell r="AO236">
            <v>10</v>
          </cell>
          <cell r="AP236">
            <v>18</v>
          </cell>
          <cell r="AQ236">
            <v>16</v>
          </cell>
          <cell r="AR236">
            <v>8</v>
          </cell>
          <cell r="AS236">
            <v>14</v>
          </cell>
          <cell r="AT236">
            <v>15</v>
          </cell>
          <cell r="AU236">
            <v>12</v>
          </cell>
          <cell r="AV236">
            <v>10</v>
          </cell>
          <cell r="AW236">
            <v>8</v>
          </cell>
          <cell r="AX236">
            <v>83</v>
          </cell>
          <cell r="AY236">
            <v>12</v>
          </cell>
          <cell r="AZ236">
            <v>19</v>
          </cell>
          <cell r="BA236">
            <v>8</v>
          </cell>
          <cell r="BB236">
            <v>15</v>
          </cell>
          <cell r="BC236">
            <v>15</v>
          </cell>
          <cell r="BD236">
            <v>15</v>
          </cell>
          <cell r="BE236">
            <v>12</v>
          </cell>
          <cell r="BF236">
            <v>17</v>
          </cell>
          <cell r="BG236">
            <v>13</v>
          </cell>
          <cell r="BH236">
            <v>17</v>
          </cell>
          <cell r="BI236">
            <v>8</v>
          </cell>
          <cell r="BJ236">
            <v>17</v>
          </cell>
          <cell r="BK236">
            <v>16</v>
          </cell>
          <cell r="BL236">
            <v>15</v>
          </cell>
          <cell r="BM236">
            <v>103</v>
          </cell>
          <cell r="BN236">
            <v>13</v>
          </cell>
          <cell r="BO236">
            <v>16</v>
          </cell>
          <cell r="BP236">
            <v>14</v>
          </cell>
          <cell r="BQ236">
            <v>17</v>
          </cell>
          <cell r="BR236">
            <v>7</v>
          </cell>
          <cell r="BS236">
            <v>14</v>
          </cell>
          <cell r="BT236">
            <v>16</v>
          </cell>
          <cell r="BU236">
            <v>97</v>
          </cell>
          <cell r="BV236">
            <v>13</v>
          </cell>
          <cell r="BW236">
            <v>14</v>
          </cell>
          <cell r="BX236">
            <v>15</v>
          </cell>
          <cell r="BY236">
            <v>15</v>
          </cell>
          <cell r="BZ236">
            <v>16</v>
          </cell>
          <cell r="CA236">
            <v>6</v>
          </cell>
          <cell r="CB236">
            <v>13</v>
          </cell>
          <cell r="CC236">
            <v>92</v>
          </cell>
          <cell r="CD236">
            <v>8</v>
          </cell>
          <cell r="CE236">
            <v>13</v>
          </cell>
          <cell r="CF236">
            <v>15</v>
          </cell>
          <cell r="CG236">
            <v>15</v>
          </cell>
          <cell r="CH236">
            <v>15</v>
          </cell>
          <cell r="CI236">
            <v>17</v>
          </cell>
          <cell r="CJ236">
            <v>6</v>
          </cell>
          <cell r="CK236">
            <v>89</v>
          </cell>
          <cell r="CL236">
            <v>18</v>
          </cell>
          <cell r="CM236">
            <v>10</v>
          </cell>
          <cell r="CN236">
            <v>10</v>
          </cell>
          <cell r="CO236">
            <v>13</v>
          </cell>
          <cell r="CP236">
            <v>17</v>
          </cell>
          <cell r="CQ236">
            <v>12</v>
          </cell>
          <cell r="CR236">
            <v>16</v>
          </cell>
          <cell r="CS236">
            <v>96</v>
          </cell>
          <cell r="CT236">
            <v>5</v>
          </cell>
          <cell r="CU236">
            <v>18</v>
          </cell>
          <cell r="CV236">
            <v>8</v>
          </cell>
          <cell r="CW236">
            <v>12</v>
          </cell>
          <cell r="CX236">
            <v>13</v>
          </cell>
          <cell r="CY236">
            <v>19</v>
          </cell>
          <cell r="CZ236">
            <v>12</v>
          </cell>
          <cell r="DA236">
            <v>87</v>
          </cell>
          <cell r="DB236">
            <v>8</v>
          </cell>
          <cell r="DC236">
            <v>3</v>
          </cell>
          <cell r="DD236">
            <v>17</v>
          </cell>
          <cell r="DE236">
            <v>8</v>
          </cell>
          <cell r="DF236">
            <v>11</v>
          </cell>
          <cell r="DG236">
            <v>13</v>
          </cell>
          <cell r="DH236">
            <v>21</v>
          </cell>
          <cell r="DI236">
            <v>81</v>
          </cell>
          <cell r="DJ236">
            <v>13</v>
          </cell>
          <cell r="DK236">
            <v>9</v>
          </cell>
          <cell r="DL236">
            <v>5</v>
          </cell>
          <cell r="DM236">
            <v>16</v>
          </cell>
          <cell r="DN236">
            <v>10</v>
          </cell>
          <cell r="DO236">
            <v>12</v>
          </cell>
          <cell r="DP236">
            <v>14</v>
          </cell>
          <cell r="DQ236">
            <v>79</v>
          </cell>
          <cell r="DR236">
            <v>3</v>
          </cell>
          <cell r="DS236">
            <v>15</v>
          </cell>
          <cell r="DT236">
            <v>7</v>
          </cell>
          <cell r="DU236">
            <v>8</v>
          </cell>
          <cell r="DV236">
            <v>12</v>
          </cell>
          <cell r="DW236">
            <v>10</v>
          </cell>
          <cell r="DX236">
            <v>8</v>
          </cell>
          <cell r="DY236">
            <v>63</v>
          </cell>
          <cell r="DZ236">
            <v>12</v>
          </cell>
          <cell r="EA236">
            <v>3</v>
          </cell>
          <cell r="EB236">
            <v>14</v>
          </cell>
          <cell r="EC236">
            <v>7</v>
          </cell>
          <cell r="ED236">
            <v>8</v>
          </cell>
          <cell r="EE236">
            <v>11</v>
          </cell>
          <cell r="EF236">
            <v>8</v>
          </cell>
          <cell r="EG236">
            <v>63</v>
          </cell>
          <cell r="EH236">
            <v>7</v>
          </cell>
          <cell r="EI236">
            <v>11</v>
          </cell>
          <cell r="EJ236">
            <v>2</v>
          </cell>
          <cell r="EK236">
            <v>14</v>
          </cell>
          <cell r="EL236">
            <v>6</v>
          </cell>
          <cell r="EM236">
            <v>6</v>
          </cell>
          <cell r="EN236">
            <v>10</v>
          </cell>
          <cell r="EO236">
            <v>56</v>
          </cell>
          <cell r="EP236">
            <v>4</v>
          </cell>
          <cell r="EQ236">
            <v>8</v>
          </cell>
          <cell r="ER236">
            <v>9</v>
          </cell>
          <cell r="ES236">
            <v>2</v>
          </cell>
          <cell r="ET236">
            <v>14</v>
          </cell>
          <cell r="EU236">
            <v>6</v>
          </cell>
          <cell r="EV236">
            <v>6</v>
          </cell>
          <cell r="EW236">
            <v>49</v>
          </cell>
          <cell r="EX236">
            <v>11</v>
          </cell>
          <cell r="EY236">
            <v>7</v>
          </cell>
          <cell r="EZ236">
            <v>8</v>
          </cell>
          <cell r="FA236">
            <v>10</v>
          </cell>
          <cell r="FB236">
            <v>2</v>
          </cell>
          <cell r="FC236">
            <v>13</v>
          </cell>
          <cell r="FD236">
            <v>7</v>
          </cell>
          <cell r="FE236">
            <v>58</v>
          </cell>
          <cell r="FF236">
            <v>11</v>
          </cell>
          <cell r="FG236">
            <v>13</v>
          </cell>
          <cell r="FH236">
            <v>7</v>
          </cell>
          <cell r="FI236">
            <v>9</v>
          </cell>
          <cell r="FJ236">
            <v>11</v>
          </cell>
          <cell r="FK236">
            <v>3</v>
          </cell>
          <cell r="FL236">
            <v>14</v>
          </cell>
          <cell r="FM236">
            <v>68</v>
          </cell>
          <cell r="FN236">
            <v>9</v>
          </cell>
          <cell r="FO236">
            <v>10</v>
          </cell>
          <cell r="FP236">
            <v>13</v>
          </cell>
          <cell r="FQ236">
            <v>8</v>
          </cell>
          <cell r="FR236">
            <v>9</v>
          </cell>
          <cell r="FS236">
            <v>11</v>
          </cell>
          <cell r="FT236">
            <v>3</v>
          </cell>
          <cell r="FU236">
            <v>63</v>
          </cell>
          <cell r="FV236">
            <v>8</v>
          </cell>
          <cell r="FW236">
            <v>7</v>
          </cell>
          <cell r="FX236">
            <v>13</v>
          </cell>
          <cell r="FY236">
            <v>14</v>
          </cell>
          <cell r="FZ236">
            <v>5</v>
          </cell>
          <cell r="GA236">
            <v>9</v>
          </cell>
          <cell r="GB236">
            <v>12</v>
          </cell>
          <cell r="GC236">
            <v>68</v>
          </cell>
          <cell r="GD236">
            <v>11</v>
          </cell>
          <cell r="GE236">
            <v>9</v>
          </cell>
          <cell r="GF236">
            <v>7</v>
          </cell>
          <cell r="GG236">
            <v>13</v>
          </cell>
          <cell r="GH236">
            <v>14</v>
          </cell>
          <cell r="GI236">
            <v>4</v>
          </cell>
          <cell r="GJ236">
            <v>9</v>
          </cell>
          <cell r="GK236">
            <v>67</v>
          </cell>
          <cell r="GL236">
            <v>15</v>
          </cell>
          <cell r="GM236">
            <v>11</v>
          </cell>
          <cell r="GN236">
            <v>9</v>
          </cell>
          <cell r="GO236">
            <v>7</v>
          </cell>
          <cell r="GP236">
            <v>13</v>
          </cell>
          <cell r="GQ236">
            <v>14</v>
          </cell>
          <cell r="GR236">
            <v>4</v>
          </cell>
          <cell r="GS236">
            <v>73</v>
          </cell>
        </row>
        <row r="237">
          <cell r="A237">
            <v>2076</v>
          </cell>
          <cell r="B237" t="str">
            <v>Newby and Scalby Academy</v>
          </cell>
          <cell r="D237" t="str">
            <v>Academy</v>
          </cell>
          <cell r="E237">
            <v>417</v>
          </cell>
          <cell r="F237">
            <v>417</v>
          </cell>
          <cell r="G237">
            <v>59</v>
          </cell>
          <cell r="H237" t="str">
            <v>Scarborough 005</v>
          </cell>
          <cell r="I237" t="str">
            <v>North Yorkshire</v>
          </cell>
          <cell r="J237" t="str">
            <v>N/A</v>
          </cell>
          <cell r="K237">
            <v>213</v>
          </cell>
          <cell r="L237">
            <v>0</v>
          </cell>
          <cell r="M237">
            <v>0</v>
          </cell>
          <cell r="N237">
            <v>213</v>
          </cell>
          <cell r="O237">
            <v>53.25</v>
          </cell>
          <cell r="P237">
            <v>8152629</v>
          </cell>
          <cell r="Q237" t="str">
            <v>Scarborough North</v>
          </cell>
          <cell r="R237" t="str">
            <v>Matt George</v>
          </cell>
          <cell r="S237">
            <v>206</v>
          </cell>
          <cell r="T237">
            <v>202</v>
          </cell>
          <cell r="U237">
            <v>386</v>
          </cell>
          <cell r="V237">
            <v>48</v>
          </cell>
          <cell r="W237">
            <v>60</v>
          </cell>
          <cell r="X237">
            <v>53</v>
          </cell>
          <cell r="Y237">
            <v>61</v>
          </cell>
          <cell r="Z237">
            <v>71</v>
          </cell>
          <cell r="AA237">
            <v>53</v>
          </cell>
          <cell r="AB237">
            <v>57</v>
          </cell>
          <cell r="AC237">
            <v>54</v>
          </cell>
          <cell r="AD237">
            <v>52</v>
          </cell>
          <cell r="AE237">
            <v>61</v>
          </cell>
          <cell r="AF237">
            <v>57</v>
          </cell>
          <cell r="AG237">
            <v>61</v>
          </cell>
          <cell r="AH237">
            <v>70</v>
          </cell>
          <cell r="AI237">
            <v>55</v>
          </cell>
          <cell r="AJ237">
            <v>60</v>
          </cell>
          <cell r="AK237">
            <v>54</v>
          </cell>
          <cell r="AL237">
            <v>56</v>
          </cell>
          <cell r="AM237">
            <v>65</v>
          </cell>
          <cell r="AN237">
            <v>55</v>
          </cell>
          <cell r="AO237">
            <v>65</v>
          </cell>
          <cell r="AP237">
            <v>69</v>
          </cell>
          <cell r="AQ237">
            <v>52</v>
          </cell>
          <cell r="AR237">
            <v>58</v>
          </cell>
          <cell r="AS237">
            <v>55</v>
          </cell>
          <cell r="AT237">
            <v>56</v>
          </cell>
          <cell r="AU237">
            <v>67</v>
          </cell>
          <cell r="AV237">
            <v>57</v>
          </cell>
          <cell r="AW237">
            <v>66</v>
          </cell>
          <cell r="AX237">
            <v>411</v>
          </cell>
          <cell r="AY237">
            <v>66</v>
          </cell>
          <cell r="AZ237">
            <v>51</v>
          </cell>
          <cell r="BA237">
            <v>59</v>
          </cell>
          <cell r="BB237">
            <v>58</v>
          </cell>
          <cell r="BC237">
            <v>54</v>
          </cell>
          <cell r="BD237">
            <v>67</v>
          </cell>
          <cell r="BE237">
            <v>63</v>
          </cell>
          <cell r="BF237">
            <v>60</v>
          </cell>
          <cell r="BG237">
            <v>66</v>
          </cell>
          <cell r="BH237">
            <v>55</v>
          </cell>
          <cell r="BI237">
            <v>57</v>
          </cell>
          <cell r="BJ237">
            <v>62</v>
          </cell>
          <cell r="BK237">
            <v>56</v>
          </cell>
          <cell r="BL237">
            <v>66</v>
          </cell>
          <cell r="BM237">
            <v>422</v>
          </cell>
          <cell r="BN237">
            <v>58</v>
          </cell>
          <cell r="BO237">
            <v>60</v>
          </cell>
          <cell r="BP237">
            <v>65</v>
          </cell>
          <cell r="BQ237">
            <v>59</v>
          </cell>
          <cell r="BR237">
            <v>59</v>
          </cell>
          <cell r="BS237">
            <v>64</v>
          </cell>
          <cell r="BT237">
            <v>58</v>
          </cell>
          <cell r="BU237">
            <v>423</v>
          </cell>
          <cell r="BV237">
            <v>60</v>
          </cell>
          <cell r="BW237">
            <v>60</v>
          </cell>
          <cell r="BX237">
            <v>60</v>
          </cell>
          <cell r="BY237">
            <v>66</v>
          </cell>
          <cell r="BZ237">
            <v>60</v>
          </cell>
          <cell r="CA237">
            <v>61</v>
          </cell>
          <cell r="CB237">
            <v>64</v>
          </cell>
          <cell r="CC237">
            <v>431</v>
          </cell>
          <cell r="CD237">
            <v>62</v>
          </cell>
          <cell r="CE237">
            <v>59</v>
          </cell>
          <cell r="CF237">
            <v>60</v>
          </cell>
          <cell r="CG237">
            <v>62</v>
          </cell>
          <cell r="CH237">
            <v>66</v>
          </cell>
          <cell r="CI237">
            <v>63</v>
          </cell>
          <cell r="CJ237">
            <v>61</v>
          </cell>
          <cell r="CK237">
            <v>433</v>
          </cell>
          <cell r="CL237">
            <v>60</v>
          </cell>
          <cell r="CM237">
            <v>62</v>
          </cell>
          <cell r="CN237">
            <v>61</v>
          </cell>
          <cell r="CO237">
            <v>61</v>
          </cell>
          <cell r="CP237">
            <v>63</v>
          </cell>
          <cell r="CQ237">
            <v>68</v>
          </cell>
          <cell r="CR237">
            <v>63</v>
          </cell>
          <cell r="CS237">
            <v>438</v>
          </cell>
          <cell r="CT237">
            <v>60</v>
          </cell>
          <cell r="CU237">
            <v>62</v>
          </cell>
          <cell r="CV237">
            <v>61</v>
          </cell>
          <cell r="CW237">
            <v>61</v>
          </cell>
          <cell r="CX237">
            <v>62</v>
          </cell>
          <cell r="CY237">
            <v>61</v>
          </cell>
          <cell r="CZ237">
            <v>69</v>
          </cell>
          <cell r="DA237">
            <v>436</v>
          </cell>
          <cell r="DB237">
            <v>59</v>
          </cell>
          <cell r="DC237">
            <v>59</v>
          </cell>
          <cell r="DD237">
            <v>61</v>
          </cell>
          <cell r="DE237">
            <v>62</v>
          </cell>
          <cell r="DF237">
            <v>61</v>
          </cell>
          <cell r="DG237">
            <v>59</v>
          </cell>
          <cell r="DH237">
            <v>62</v>
          </cell>
          <cell r="DI237">
            <v>423</v>
          </cell>
          <cell r="DJ237">
            <v>60</v>
          </cell>
          <cell r="DK237">
            <v>60</v>
          </cell>
          <cell r="DL237">
            <v>59</v>
          </cell>
          <cell r="DM237">
            <v>63</v>
          </cell>
          <cell r="DN237">
            <v>63</v>
          </cell>
          <cell r="DO237">
            <v>61</v>
          </cell>
          <cell r="DP237">
            <v>58</v>
          </cell>
          <cell r="DQ237">
            <v>424</v>
          </cell>
          <cell r="DR237">
            <v>60</v>
          </cell>
          <cell r="DS237">
            <v>60</v>
          </cell>
          <cell r="DT237">
            <v>60</v>
          </cell>
          <cell r="DU237">
            <v>61</v>
          </cell>
          <cell r="DV237">
            <v>61</v>
          </cell>
          <cell r="DW237">
            <v>63</v>
          </cell>
          <cell r="DX237">
            <v>60</v>
          </cell>
          <cell r="DY237">
            <v>425</v>
          </cell>
          <cell r="DZ237">
            <v>60</v>
          </cell>
          <cell r="EA237">
            <v>61</v>
          </cell>
          <cell r="EB237">
            <v>61</v>
          </cell>
          <cell r="EC237">
            <v>58</v>
          </cell>
          <cell r="ED237">
            <v>62</v>
          </cell>
          <cell r="EE237">
            <v>60</v>
          </cell>
          <cell r="EF237">
            <v>62</v>
          </cell>
          <cell r="EG237">
            <v>424</v>
          </cell>
          <cell r="EH237">
            <v>60</v>
          </cell>
          <cell r="EI237">
            <v>60</v>
          </cell>
          <cell r="EJ237">
            <v>60</v>
          </cell>
          <cell r="EK237">
            <v>62</v>
          </cell>
          <cell r="EL237">
            <v>59</v>
          </cell>
          <cell r="EM237">
            <v>62</v>
          </cell>
          <cell r="EN237">
            <v>60</v>
          </cell>
          <cell r="EO237">
            <v>423</v>
          </cell>
          <cell r="EP237">
            <v>59</v>
          </cell>
          <cell r="EQ237">
            <v>60</v>
          </cell>
          <cell r="ER237">
            <v>60</v>
          </cell>
          <cell r="ES237">
            <v>60</v>
          </cell>
          <cell r="ET237">
            <v>59</v>
          </cell>
          <cell r="EU237">
            <v>61</v>
          </cell>
          <cell r="EV237">
            <v>61</v>
          </cell>
          <cell r="EW237">
            <v>420</v>
          </cell>
          <cell r="EX237">
            <v>60</v>
          </cell>
          <cell r="EY237">
            <v>58</v>
          </cell>
          <cell r="EZ237">
            <v>60</v>
          </cell>
          <cell r="FA237">
            <v>60</v>
          </cell>
          <cell r="FB237">
            <v>58</v>
          </cell>
          <cell r="FC237">
            <v>60</v>
          </cell>
          <cell r="FD237">
            <v>60</v>
          </cell>
          <cell r="FE237">
            <v>416</v>
          </cell>
          <cell r="FF237">
            <v>60</v>
          </cell>
          <cell r="FG237">
            <v>60</v>
          </cell>
          <cell r="FH237">
            <v>60</v>
          </cell>
          <cell r="FI237">
            <v>60</v>
          </cell>
          <cell r="FJ237">
            <v>60</v>
          </cell>
          <cell r="FK237">
            <v>59</v>
          </cell>
          <cell r="FL237">
            <v>62</v>
          </cell>
          <cell r="FM237">
            <v>421</v>
          </cell>
          <cell r="FN237">
            <v>60</v>
          </cell>
          <cell r="FO237">
            <v>58</v>
          </cell>
          <cell r="FP237">
            <v>60</v>
          </cell>
          <cell r="FQ237">
            <v>58</v>
          </cell>
          <cell r="FR237">
            <v>61</v>
          </cell>
          <cell r="FS237">
            <v>59</v>
          </cell>
          <cell r="FT237">
            <v>61</v>
          </cell>
          <cell r="FU237">
            <v>417</v>
          </cell>
          <cell r="FV237">
            <v>58</v>
          </cell>
          <cell r="FW237">
            <v>60</v>
          </cell>
          <cell r="FX237">
            <v>57</v>
          </cell>
          <cell r="FY237">
            <v>60</v>
          </cell>
          <cell r="FZ237">
            <v>60</v>
          </cell>
          <cell r="GA237">
            <v>60</v>
          </cell>
          <cell r="GB237">
            <v>57</v>
          </cell>
          <cell r="GC237">
            <v>412</v>
          </cell>
          <cell r="GD237">
            <v>59</v>
          </cell>
          <cell r="GE237">
            <v>56</v>
          </cell>
          <cell r="GF237">
            <v>60</v>
          </cell>
          <cell r="GG237">
            <v>57</v>
          </cell>
          <cell r="GH237">
            <v>60</v>
          </cell>
          <cell r="GI237">
            <v>55</v>
          </cell>
          <cell r="GJ237">
            <v>60</v>
          </cell>
          <cell r="GK237">
            <v>407</v>
          </cell>
          <cell r="GL237">
            <v>60</v>
          </cell>
          <cell r="GM237">
            <v>59</v>
          </cell>
          <cell r="GN237">
            <v>56</v>
          </cell>
          <cell r="GO237">
            <v>60</v>
          </cell>
          <cell r="GP237">
            <v>57</v>
          </cell>
          <cell r="GQ237">
            <v>60</v>
          </cell>
          <cell r="GR237">
            <v>55</v>
          </cell>
          <cell r="GS237">
            <v>407</v>
          </cell>
        </row>
        <row r="238">
          <cell r="A238">
            <v>2060</v>
          </cell>
          <cell r="B238" t="str">
            <v>Oakridge Community Primary School</v>
          </cell>
          <cell r="D238" t="str">
            <v>Academy</v>
          </cell>
          <cell r="E238">
            <v>56</v>
          </cell>
          <cell r="F238">
            <v>61</v>
          </cell>
          <cell r="G238">
            <v>7</v>
          </cell>
          <cell r="H238" t="str">
            <v>Scarborough 002</v>
          </cell>
          <cell r="I238" t="str">
            <v>North Yorkshire</v>
          </cell>
          <cell r="J238" t="str">
            <v>N/A</v>
          </cell>
          <cell r="K238">
            <v>16</v>
          </cell>
          <cell r="L238">
            <v>0</v>
          </cell>
          <cell r="M238">
            <v>0</v>
          </cell>
          <cell r="N238">
            <v>16</v>
          </cell>
          <cell r="O238">
            <v>4</v>
          </cell>
          <cell r="P238">
            <v>8152643</v>
          </cell>
          <cell r="Q238" t="str">
            <v>Whitby outer North</v>
          </cell>
          <cell r="R238" t="str">
            <v>Matt George</v>
          </cell>
          <cell r="S238">
            <v>23</v>
          </cell>
          <cell r="T238">
            <v>7</v>
          </cell>
          <cell r="U238">
            <v>43</v>
          </cell>
          <cell r="V238">
            <v>7</v>
          </cell>
          <cell r="W238">
            <v>14</v>
          </cell>
          <cell r="X238">
            <v>7</v>
          </cell>
          <cell r="Y238">
            <v>13</v>
          </cell>
          <cell r="Z238">
            <v>12</v>
          </cell>
          <cell r="AA238">
            <v>5</v>
          </cell>
          <cell r="AB238">
            <v>14</v>
          </cell>
          <cell r="AC238">
            <v>5</v>
          </cell>
          <cell r="AD238">
            <v>6</v>
          </cell>
          <cell r="AE238">
            <v>9</v>
          </cell>
          <cell r="AF238">
            <v>7</v>
          </cell>
          <cell r="AG238">
            <v>12</v>
          </cell>
          <cell r="AH238">
            <v>9</v>
          </cell>
          <cell r="AI238">
            <v>3</v>
          </cell>
          <cell r="AJ238">
            <v>6</v>
          </cell>
          <cell r="AK238">
            <v>4</v>
          </cell>
          <cell r="AL238">
            <v>6</v>
          </cell>
          <cell r="AM238">
            <v>8</v>
          </cell>
          <cell r="AN238">
            <v>6</v>
          </cell>
          <cell r="AO238">
            <v>11</v>
          </cell>
          <cell r="AP238">
            <v>10</v>
          </cell>
          <cell r="AQ238">
            <v>9</v>
          </cell>
          <cell r="AR238">
            <v>5</v>
          </cell>
          <cell r="AS238">
            <v>3</v>
          </cell>
          <cell r="AT238">
            <v>5</v>
          </cell>
          <cell r="AU238">
            <v>8</v>
          </cell>
          <cell r="AV238">
            <v>7</v>
          </cell>
          <cell r="AW238">
            <v>10</v>
          </cell>
          <cell r="AX238">
            <v>47</v>
          </cell>
          <cell r="AY238">
            <v>9</v>
          </cell>
          <cell r="AZ238">
            <v>5</v>
          </cell>
          <cell r="BA238">
            <v>3</v>
          </cell>
          <cell r="BB238">
            <v>1</v>
          </cell>
          <cell r="BC238">
            <v>5</v>
          </cell>
          <cell r="BD238">
            <v>6</v>
          </cell>
          <cell r="BE238">
            <v>7</v>
          </cell>
          <cell r="BF238">
            <v>6</v>
          </cell>
          <cell r="BG238">
            <v>9</v>
          </cell>
          <cell r="BH238">
            <v>5</v>
          </cell>
          <cell r="BI238">
            <v>3</v>
          </cell>
          <cell r="BJ238">
            <v>2</v>
          </cell>
          <cell r="BK238">
            <v>5</v>
          </cell>
          <cell r="BL238">
            <v>6</v>
          </cell>
          <cell r="BM238">
            <v>36</v>
          </cell>
          <cell r="BN238">
            <v>4</v>
          </cell>
          <cell r="BO238">
            <v>6</v>
          </cell>
          <cell r="BP238">
            <v>9</v>
          </cell>
          <cell r="BQ238">
            <v>5</v>
          </cell>
          <cell r="BR238">
            <v>5</v>
          </cell>
          <cell r="BS238">
            <v>2</v>
          </cell>
          <cell r="BT238">
            <v>5</v>
          </cell>
          <cell r="BU238">
            <v>36</v>
          </cell>
          <cell r="BV238">
            <v>1</v>
          </cell>
          <cell r="BW238">
            <v>4</v>
          </cell>
          <cell r="BX238">
            <v>5</v>
          </cell>
          <cell r="BY238">
            <v>8</v>
          </cell>
          <cell r="BZ238">
            <v>5</v>
          </cell>
          <cell r="CA238">
            <v>4</v>
          </cell>
          <cell r="CB238">
            <v>2</v>
          </cell>
          <cell r="CC238">
            <v>29</v>
          </cell>
          <cell r="CD238">
            <v>1</v>
          </cell>
          <cell r="CE238">
            <v>1</v>
          </cell>
          <cell r="CF238">
            <v>4</v>
          </cell>
          <cell r="CG238">
            <v>4</v>
          </cell>
          <cell r="CH238">
            <v>8</v>
          </cell>
          <cell r="CI238">
            <v>3</v>
          </cell>
          <cell r="CJ238">
            <v>4</v>
          </cell>
          <cell r="CK238">
            <v>25</v>
          </cell>
          <cell r="CL238">
            <v>9</v>
          </cell>
          <cell r="CM238">
            <v>2</v>
          </cell>
          <cell r="CN238">
            <v>1</v>
          </cell>
          <cell r="CO238">
            <v>8</v>
          </cell>
          <cell r="CP238">
            <v>3</v>
          </cell>
          <cell r="CQ238">
            <v>9</v>
          </cell>
          <cell r="CR238">
            <v>3</v>
          </cell>
          <cell r="CS238">
            <v>35</v>
          </cell>
          <cell r="CT238">
            <v>7</v>
          </cell>
          <cell r="CU238">
            <v>8</v>
          </cell>
          <cell r="CV238">
            <v>2</v>
          </cell>
          <cell r="CW238">
            <v>1</v>
          </cell>
          <cell r="CX238">
            <v>9</v>
          </cell>
          <cell r="CY238">
            <v>2</v>
          </cell>
          <cell r="CZ238">
            <v>9</v>
          </cell>
          <cell r="DA238">
            <v>38</v>
          </cell>
          <cell r="DB238">
            <v>7</v>
          </cell>
          <cell r="DC238">
            <v>8</v>
          </cell>
          <cell r="DD238">
            <v>9</v>
          </cell>
          <cell r="DE238">
            <v>3</v>
          </cell>
          <cell r="DF238">
            <v>1</v>
          </cell>
          <cell r="DG238">
            <v>10</v>
          </cell>
          <cell r="DH238">
            <v>4</v>
          </cell>
          <cell r="DI238">
            <v>42</v>
          </cell>
          <cell r="DJ238">
            <v>3</v>
          </cell>
          <cell r="DK238">
            <v>7</v>
          </cell>
          <cell r="DL238">
            <v>7</v>
          </cell>
          <cell r="DM238">
            <v>9</v>
          </cell>
          <cell r="DN238">
            <v>4</v>
          </cell>
          <cell r="DO238">
            <v>1</v>
          </cell>
          <cell r="DP238">
            <v>9</v>
          </cell>
          <cell r="DQ238">
            <v>40</v>
          </cell>
          <cell r="DR238">
            <v>4</v>
          </cell>
          <cell r="DS238">
            <v>3</v>
          </cell>
          <cell r="DT238">
            <v>8</v>
          </cell>
          <cell r="DU238">
            <v>5</v>
          </cell>
          <cell r="DV238">
            <v>11</v>
          </cell>
          <cell r="DW238">
            <v>5</v>
          </cell>
          <cell r="DX238">
            <v>1</v>
          </cell>
          <cell r="DY238">
            <v>37</v>
          </cell>
          <cell r="DZ238">
            <v>6</v>
          </cell>
          <cell r="EA238">
            <v>4</v>
          </cell>
          <cell r="EB238">
            <v>4</v>
          </cell>
          <cell r="EC238">
            <v>6</v>
          </cell>
          <cell r="ED238">
            <v>5</v>
          </cell>
          <cell r="EE238">
            <v>9</v>
          </cell>
          <cell r="EF238">
            <v>5</v>
          </cell>
          <cell r="EG238">
            <v>39</v>
          </cell>
          <cell r="EH238">
            <v>6</v>
          </cell>
          <cell r="EI238">
            <v>6</v>
          </cell>
          <cell r="EJ238">
            <v>4</v>
          </cell>
          <cell r="EK238">
            <v>4</v>
          </cell>
          <cell r="EL238">
            <v>5</v>
          </cell>
          <cell r="EM238">
            <v>5</v>
          </cell>
          <cell r="EN238">
            <v>9</v>
          </cell>
          <cell r="EO238">
            <v>39</v>
          </cell>
          <cell r="EP238">
            <v>3</v>
          </cell>
          <cell r="EQ238">
            <v>4</v>
          </cell>
          <cell r="ER238">
            <v>6</v>
          </cell>
          <cell r="ES238">
            <v>4</v>
          </cell>
          <cell r="ET238">
            <v>4</v>
          </cell>
          <cell r="EU238">
            <v>5</v>
          </cell>
          <cell r="EV238">
            <v>4</v>
          </cell>
          <cell r="EW238">
            <v>30</v>
          </cell>
          <cell r="EX238">
            <v>9</v>
          </cell>
          <cell r="EY238">
            <v>3</v>
          </cell>
          <cell r="EZ238">
            <v>5</v>
          </cell>
          <cell r="FA238">
            <v>5</v>
          </cell>
          <cell r="FB238">
            <v>4</v>
          </cell>
          <cell r="FC238">
            <v>4</v>
          </cell>
          <cell r="FD238">
            <v>3</v>
          </cell>
          <cell r="FE238">
            <v>33</v>
          </cell>
          <cell r="FF238">
            <v>3</v>
          </cell>
          <cell r="FG238">
            <v>9</v>
          </cell>
          <cell r="FH238">
            <v>2</v>
          </cell>
          <cell r="FI238">
            <v>7</v>
          </cell>
          <cell r="FJ238">
            <v>5</v>
          </cell>
          <cell r="FK238">
            <v>4</v>
          </cell>
          <cell r="FL238">
            <v>4</v>
          </cell>
          <cell r="FM238">
            <v>34</v>
          </cell>
          <cell r="FN238">
            <v>4</v>
          </cell>
          <cell r="FO238">
            <v>2</v>
          </cell>
          <cell r="FP238">
            <v>9</v>
          </cell>
          <cell r="FQ238">
            <v>2</v>
          </cell>
          <cell r="FR238">
            <v>7</v>
          </cell>
          <cell r="FS238">
            <v>5</v>
          </cell>
          <cell r="FT238">
            <v>6</v>
          </cell>
          <cell r="FU238">
            <v>35</v>
          </cell>
          <cell r="FV238">
            <v>1</v>
          </cell>
          <cell r="FW238">
            <v>4</v>
          </cell>
          <cell r="FX238">
            <v>3</v>
          </cell>
          <cell r="FY238">
            <v>4</v>
          </cell>
          <cell r="FZ238">
            <v>2</v>
          </cell>
          <cell r="GA238">
            <v>8</v>
          </cell>
          <cell r="GB238">
            <v>4</v>
          </cell>
          <cell r="GC238">
            <v>26</v>
          </cell>
          <cell r="GD238">
            <v>8</v>
          </cell>
          <cell r="GE238">
            <v>2</v>
          </cell>
          <cell r="GF238">
            <v>4</v>
          </cell>
          <cell r="GG238">
            <v>4</v>
          </cell>
          <cell r="GH238">
            <v>5</v>
          </cell>
          <cell r="GI238">
            <v>2</v>
          </cell>
          <cell r="GJ238">
            <v>8</v>
          </cell>
          <cell r="GK238">
            <v>33</v>
          </cell>
          <cell r="GL238">
            <v>6</v>
          </cell>
          <cell r="GM238">
            <v>8</v>
          </cell>
          <cell r="GN238">
            <v>2</v>
          </cell>
          <cell r="GO238">
            <v>4</v>
          </cell>
          <cell r="GP238">
            <v>4</v>
          </cell>
          <cell r="GQ238">
            <v>5</v>
          </cell>
          <cell r="GR238">
            <v>2</v>
          </cell>
          <cell r="GS238">
            <v>31</v>
          </cell>
        </row>
        <row r="239">
          <cell r="A239">
            <v>3126</v>
          </cell>
          <cell r="B239" t="str">
            <v>Ruswarp Church of England Voluntary Controlled Primary School</v>
          </cell>
          <cell r="E239">
            <v>105</v>
          </cell>
          <cell r="F239">
            <v>139</v>
          </cell>
          <cell r="G239">
            <v>15</v>
          </cell>
          <cell r="H239" t="str">
            <v>Scarborough 003</v>
          </cell>
          <cell r="I239" t="str">
            <v>North Yorkshire</v>
          </cell>
          <cell r="J239" t="str">
            <v>York</v>
          </cell>
          <cell r="K239">
            <v>3</v>
          </cell>
          <cell r="L239">
            <v>0</v>
          </cell>
          <cell r="M239">
            <v>0</v>
          </cell>
          <cell r="N239">
            <v>3</v>
          </cell>
          <cell r="O239">
            <v>0.75</v>
          </cell>
          <cell r="P239">
            <v>8152642</v>
          </cell>
          <cell r="Q239" t="str">
            <v>Whitby</v>
          </cell>
          <cell r="R239" t="str">
            <v>Matt George</v>
          </cell>
          <cell r="S239">
            <v>5</v>
          </cell>
          <cell r="T239">
            <v>29</v>
          </cell>
          <cell r="U239">
            <v>62</v>
          </cell>
          <cell r="V239">
            <v>14</v>
          </cell>
          <cell r="W239">
            <v>11</v>
          </cell>
          <cell r="X239">
            <v>16</v>
          </cell>
          <cell r="Y239">
            <v>12</v>
          </cell>
          <cell r="Z239">
            <v>18</v>
          </cell>
          <cell r="AA239">
            <v>15</v>
          </cell>
          <cell r="AB239">
            <v>10</v>
          </cell>
          <cell r="AC239">
            <v>16</v>
          </cell>
          <cell r="AD239">
            <v>11</v>
          </cell>
          <cell r="AE239">
            <v>10</v>
          </cell>
          <cell r="AF239">
            <v>18</v>
          </cell>
          <cell r="AG239">
            <v>10</v>
          </cell>
          <cell r="AH239">
            <v>16</v>
          </cell>
          <cell r="AI239">
            <v>15</v>
          </cell>
          <cell r="AJ239">
            <v>14</v>
          </cell>
          <cell r="AK239">
            <v>15</v>
          </cell>
          <cell r="AL239">
            <v>13</v>
          </cell>
          <cell r="AM239">
            <v>10</v>
          </cell>
          <cell r="AN239">
            <v>20</v>
          </cell>
          <cell r="AO239">
            <v>8</v>
          </cell>
          <cell r="AP239">
            <v>16</v>
          </cell>
          <cell r="AQ239">
            <v>14</v>
          </cell>
          <cell r="AR239">
            <v>14</v>
          </cell>
          <cell r="AS239">
            <v>16</v>
          </cell>
          <cell r="AT239">
            <v>12</v>
          </cell>
          <cell r="AU239">
            <v>10</v>
          </cell>
          <cell r="AV239">
            <v>20</v>
          </cell>
          <cell r="AW239">
            <v>9</v>
          </cell>
          <cell r="AX239">
            <v>95</v>
          </cell>
          <cell r="AY239">
            <v>16</v>
          </cell>
          <cell r="AZ239">
            <v>13</v>
          </cell>
          <cell r="BA239">
            <v>13</v>
          </cell>
          <cell r="BB239">
            <v>16</v>
          </cell>
          <cell r="BC239">
            <v>10</v>
          </cell>
          <cell r="BD239">
            <v>9</v>
          </cell>
          <cell r="BE239">
            <v>20</v>
          </cell>
          <cell r="BF239">
            <v>13</v>
          </cell>
          <cell r="BG239">
            <v>15</v>
          </cell>
          <cell r="BH239">
            <v>13</v>
          </cell>
          <cell r="BI239">
            <v>15</v>
          </cell>
          <cell r="BJ239">
            <v>15</v>
          </cell>
          <cell r="BK239">
            <v>10</v>
          </cell>
          <cell r="BL239">
            <v>8</v>
          </cell>
          <cell r="BM239">
            <v>89</v>
          </cell>
          <cell r="BN239">
            <v>14</v>
          </cell>
          <cell r="BO239">
            <v>12</v>
          </cell>
          <cell r="BP239">
            <v>14</v>
          </cell>
          <cell r="BQ239">
            <v>13</v>
          </cell>
          <cell r="BR239">
            <v>15</v>
          </cell>
          <cell r="BS239">
            <v>16</v>
          </cell>
          <cell r="BT239">
            <v>9</v>
          </cell>
          <cell r="BU239">
            <v>93</v>
          </cell>
          <cell r="BV239">
            <v>15</v>
          </cell>
          <cell r="BW239">
            <v>13</v>
          </cell>
          <cell r="BX239">
            <v>11</v>
          </cell>
          <cell r="BY239">
            <v>15</v>
          </cell>
          <cell r="BZ239">
            <v>13</v>
          </cell>
          <cell r="CA239">
            <v>15</v>
          </cell>
          <cell r="CB239">
            <v>16</v>
          </cell>
          <cell r="CC239">
            <v>98</v>
          </cell>
          <cell r="CD239">
            <v>15</v>
          </cell>
          <cell r="CE239">
            <v>13</v>
          </cell>
          <cell r="CF239">
            <v>15</v>
          </cell>
          <cell r="CG239">
            <v>11</v>
          </cell>
          <cell r="CH239">
            <v>18</v>
          </cell>
          <cell r="CI239">
            <v>13</v>
          </cell>
          <cell r="CJ239">
            <v>16</v>
          </cell>
          <cell r="CK239">
            <v>101</v>
          </cell>
          <cell r="CL239">
            <v>17</v>
          </cell>
          <cell r="CM239">
            <v>15</v>
          </cell>
          <cell r="CN239">
            <v>13</v>
          </cell>
          <cell r="CO239">
            <v>17</v>
          </cell>
          <cell r="CP239">
            <v>12</v>
          </cell>
          <cell r="CQ239">
            <v>18</v>
          </cell>
          <cell r="CR239">
            <v>14</v>
          </cell>
          <cell r="CS239">
            <v>106</v>
          </cell>
          <cell r="CT239">
            <v>14</v>
          </cell>
          <cell r="CU239">
            <v>16</v>
          </cell>
          <cell r="CV239">
            <v>14</v>
          </cell>
          <cell r="CW239">
            <v>14</v>
          </cell>
          <cell r="CX239">
            <v>16</v>
          </cell>
          <cell r="CY239">
            <v>11</v>
          </cell>
          <cell r="CZ239">
            <v>16</v>
          </cell>
          <cell r="DA239">
            <v>101</v>
          </cell>
          <cell r="DB239">
            <v>12</v>
          </cell>
          <cell r="DC239">
            <v>15</v>
          </cell>
          <cell r="DD239">
            <v>17</v>
          </cell>
          <cell r="DE239">
            <v>14</v>
          </cell>
          <cell r="DF239">
            <v>13</v>
          </cell>
          <cell r="DG239">
            <v>17</v>
          </cell>
          <cell r="DH239">
            <v>11</v>
          </cell>
          <cell r="DI239">
            <v>99</v>
          </cell>
          <cell r="DJ239">
            <v>11</v>
          </cell>
          <cell r="DK239">
            <v>12</v>
          </cell>
          <cell r="DL239">
            <v>15</v>
          </cell>
          <cell r="DM239">
            <v>17</v>
          </cell>
          <cell r="DN239">
            <v>14</v>
          </cell>
          <cell r="DO239">
            <v>13</v>
          </cell>
          <cell r="DP239">
            <v>16</v>
          </cell>
          <cell r="DQ239">
            <v>98</v>
          </cell>
          <cell r="DR239">
            <v>10</v>
          </cell>
          <cell r="DS239">
            <v>12</v>
          </cell>
          <cell r="DT239">
            <v>9</v>
          </cell>
          <cell r="DU239">
            <v>16</v>
          </cell>
          <cell r="DV239">
            <v>19</v>
          </cell>
          <cell r="DW239">
            <v>16</v>
          </cell>
          <cell r="DX239">
            <v>14</v>
          </cell>
          <cell r="DY239">
            <v>96</v>
          </cell>
          <cell r="DZ239">
            <v>10</v>
          </cell>
          <cell r="EA239">
            <v>12</v>
          </cell>
          <cell r="EB239">
            <v>11</v>
          </cell>
          <cell r="EC239">
            <v>9</v>
          </cell>
          <cell r="ED239">
            <v>18</v>
          </cell>
          <cell r="EE239">
            <v>19</v>
          </cell>
          <cell r="EF239">
            <v>15</v>
          </cell>
          <cell r="EG239">
            <v>94</v>
          </cell>
          <cell r="EH239">
            <v>10</v>
          </cell>
          <cell r="EI239">
            <v>10</v>
          </cell>
          <cell r="EJ239">
            <v>14</v>
          </cell>
          <cell r="EK239">
            <v>13</v>
          </cell>
          <cell r="EL239">
            <v>12</v>
          </cell>
          <cell r="EM239">
            <v>18</v>
          </cell>
          <cell r="EN239">
            <v>19</v>
          </cell>
          <cell r="EO239">
            <v>96</v>
          </cell>
          <cell r="EP239">
            <v>17</v>
          </cell>
          <cell r="EQ239">
            <v>11</v>
          </cell>
          <cell r="ER239">
            <v>10</v>
          </cell>
          <cell r="ES239">
            <v>17</v>
          </cell>
          <cell r="ET239">
            <v>10</v>
          </cell>
          <cell r="EU239">
            <v>11</v>
          </cell>
          <cell r="EV239">
            <v>18</v>
          </cell>
          <cell r="EW239">
            <v>94</v>
          </cell>
          <cell r="EX239">
            <v>8</v>
          </cell>
          <cell r="EY239">
            <v>18</v>
          </cell>
          <cell r="EZ239">
            <v>11</v>
          </cell>
          <cell r="FA239">
            <v>9</v>
          </cell>
          <cell r="FB239">
            <v>14</v>
          </cell>
          <cell r="FC239">
            <v>12</v>
          </cell>
          <cell r="FD239">
            <v>11</v>
          </cell>
          <cell r="FE239">
            <v>83</v>
          </cell>
          <cell r="FF239">
            <v>11</v>
          </cell>
          <cell r="FG239">
            <v>8</v>
          </cell>
          <cell r="FH239">
            <v>13</v>
          </cell>
          <cell r="FI239">
            <v>7</v>
          </cell>
          <cell r="FJ239">
            <v>5</v>
          </cell>
          <cell r="FK239">
            <v>11</v>
          </cell>
          <cell r="FL239">
            <v>12</v>
          </cell>
          <cell r="FM239">
            <v>67</v>
          </cell>
          <cell r="FN239">
            <v>3</v>
          </cell>
          <cell r="FO239">
            <v>9</v>
          </cell>
          <cell r="FP239">
            <v>5</v>
          </cell>
          <cell r="FQ239">
            <v>10</v>
          </cell>
          <cell r="FR239">
            <v>2</v>
          </cell>
          <cell r="FS239">
            <v>0</v>
          </cell>
          <cell r="FT239">
            <v>9</v>
          </cell>
          <cell r="FU239">
            <v>38</v>
          </cell>
          <cell r="FV239">
            <v>4</v>
          </cell>
          <cell r="FW239">
            <v>2</v>
          </cell>
          <cell r="FX239">
            <v>10</v>
          </cell>
          <cell r="FY239">
            <v>0</v>
          </cell>
          <cell r="FZ239">
            <v>11</v>
          </cell>
          <cell r="GA239">
            <v>1</v>
          </cell>
          <cell r="GB239">
            <v>1</v>
          </cell>
          <cell r="GC239">
            <v>29</v>
          </cell>
          <cell r="GD239">
            <v>6</v>
          </cell>
          <cell r="GE239">
            <v>4</v>
          </cell>
          <cell r="GF239">
            <v>2</v>
          </cell>
          <cell r="GG239">
            <v>10</v>
          </cell>
          <cell r="GH239">
            <v>0</v>
          </cell>
          <cell r="GI239">
            <v>10</v>
          </cell>
          <cell r="GJ239">
            <v>1</v>
          </cell>
          <cell r="GK239">
            <v>33</v>
          </cell>
          <cell r="GL239">
            <v>3</v>
          </cell>
          <cell r="GM239">
            <v>6</v>
          </cell>
          <cell r="GN239">
            <v>4</v>
          </cell>
          <cell r="GO239">
            <v>2</v>
          </cell>
          <cell r="GP239">
            <v>10</v>
          </cell>
          <cell r="GQ239">
            <v>0</v>
          </cell>
          <cell r="GR239">
            <v>10</v>
          </cell>
          <cell r="GS239">
            <v>35</v>
          </cell>
        </row>
        <row r="240">
          <cell r="A240">
            <v>2120</v>
          </cell>
          <cell r="B240" t="str">
            <v>Scarborough, Northstead Community Primary School</v>
          </cell>
          <cell r="E240">
            <v>630</v>
          </cell>
          <cell r="F240">
            <v>660</v>
          </cell>
          <cell r="G240">
            <v>90</v>
          </cell>
          <cell r="H240" t="str">
            <v>Scarborough 007</v>
          </cell>
          <cell r="I240" t="str">
            <v>North Yorkshire</v>
          </cell>
          <cell r="J240" t="str">
            <v>N/A</v>
          </cell>
          <cell r="K240">
            <v>11</v>
          </cell>
          <cell r="L240">
            <v>0</v>
          </cell>
          <cell r="M240">
            <v>0</v>
          </cell>
          <cell r="N240">
            <v>11</v>
          </cell>
          <cell r="O240">
            <v>2.75</v>
          </cell>
          <cell r="P240">
            <v>8152629</v>
          </cell>
          <cell r="Q240" t="str">
            <v>Scarborough North</v>
          </cell>
          <cell r="R240" t="str">
            <v>Matt George</v>
          </cell>
          <cell r="S240">
            <v>247</v>
          </cell>
          <cell r="T240">
            <v>316</v>
          </cell>
          <cell r="U240">
            <v>654</v>
          </cell>
          <cell r="V240">
            <v>77</v>
          </cell>
          <cell r="W240">
            <v>90</v>
          </cell>
          <cell r="X240">
            <v>79</v>
          </cell>
          <cell r="Y240">
            <v>90</v>
          </cell>
          <cell r="Z240">
            <v>86</v>
          </cell>
          <cell r="AA240">
            <v>83</v>
          </cell>
          <cell r="AB240">
            <v>98</v>
          </cell>
          <cell r="AC240">
            <v>82</v>
          </cell>
          <cell r="AD240">
            <v>80</v>
          </cell>
          <cell r="AE240">
            <v>88</v>
          </cell>
          <cell r="AF240">
            <v>83</v>
          </cell>
          <cell r="AG240">
            <v>90</v>
          </cell>
          <cell r="AH240">
            <v>90</v>
          </cell>
          <cell r="AI240">
            <v>86</v>
          </cell>
          <cell r="AJ240">
            <v>79</v>
          </cell>
          <cell r="AK240">
            <v>78</v>
          </cell>
          <cell r="AL240">
            <v>81</v>
          </cell>
          <cell r="AM240">
            <v>92</v>
          </cell>
          <cell r="AN240">
            <v>87</v>
          </cell>
          <cell r="AO240">
            <v>88</v>
          </cell>
          <cell r="AP240">
            <v>90</v>
          </cell>
          <cell r="AQ240">
            <v>78</v>
          </cell>
          <cell r="AR240">
            <v>81</v>
          </cell>
          <cell r="AS240">
            <v>82</v>
          </cell>
          <cell r="AT240">
            <v>80</v>
          </cell>
          <cell r="AU240">
            <v>96</v>
          </cell>
          <cell r="AV240">
            <v>88</v>
          </cell>
          <cell r="AW240">
            <v>91</v>
          </cell>
          <cell r="AX240">
            <v>596</v>
          </cell>
          <cell r="AY240">
            <v>82</v>
          </cell>
          <cell r="AZ240">
            <v>83</v>
          </cell>
          <cell r="BA240">
            <v>82</v>
          </cell>
          <cell r="BB240">
            <v>83</v>
          </cell>
          <cell r="BC240">
            <v>84</v>
          </cell>
          <cell r="BD240">
            <v>94</v>
          </cell>
          <cell r="BE240">
            <v>88</v>
          </cell>
          <cell r="BF240">
            <v>85</v>
          </cell>
          <cell r="BG240">
            <v>81</v>
          </cell>
          <cell r="BH240">
            <v>81</v>
          </cell>
          <cell r="BI240">
            <v>81</v>
          </cell>
          <cell r="BJ240">
            <v>80</v>
          </cell>
          <cell r="BK240">
            <v>82</v>
          </cell>
          <cell r="BL240">
            <v>91</v>
          </cell>
          <cell r="BM240">
            <v>581</v>
          </cell>
          <cell r="BN240">
            <v>89</v>
          </cell>
          <cell r="BO240">
            <v>88</v>
          </cell>
          <cell r="BP240">
            <v>78</v>
          </cell>
          <cell r="BQ240">
            <v>81</v>
          </cell>
          <cell r="BR240">
            <v>84</v>
          </cell>
          <cell r="BS240">
            <v>83</v>
          </cell>
          <cell r="BT240">
            <v>83</v>
          </cell>
          <cell r="BU240">
            <v>586</v>
          </cell>
          <cell r="BV240">
            <v>88</v>
          </cell>
          <cell r="BW240">
            <v>85</v>
          </cell>
          <cell r="BX240">
            <v>89</v>
          </cell>
          <cell r="BY240">
            <v>78</v>
          </cell>
          <cell r="BZ240">
            <v>80</v>
          </cell>
          <cell r="CA240">
            <v>85</v>
          </cell>
          <cell r="CB240">
            <v>81</v>
          </cell>
          <cell r="CC240">
            <v>586</v>
          </cell>
          <cell r="CD240">
            <v>93</v>
          </cell>
          <cell r="CE240">
            <v>90</v>
          </cell>
          <cell r="CF240">
            <v>90</v>
          </cell>
          <cell r="CG240">
            <v>89</v>
          </cell>
          <cell r="CH240">
            <v>87</v>
          </cell>
          <cell r="CI240">
            <v>78</v>
          </cell>
          <cell r="CJ240">
            <v>83</v>
          </cell>
          <cell r="CK240">
            <v>610</v>
          </cell>
          <cell r="CL240">
            <v>87</v>
          </cell>
          <cell r="CM240">
            <v>91</v>
          </cell>
          <cell r="CN240">
            <v>86</v>
          </cell>
          <cell r="CO240">
            <v>91</v>
          </cell>
          <cell r="CP240">
            <v>89</v>
          </cell>
          <cell r="CQ240">
            <v>82</v>
          </cell>
          <cell r="CR240">
            <v>79</v>
          </cell>
          <cell r="CS240">
            <v>605</v>
          </cell>
          <cell r="CT240">
            <v>88</v>
          </cell>
          <cell r="CU240">
            <v>86</v>
          </cell>
          <cell r="CV240">
            <v>91</v>
          </cell>
          <cell r="CW240">
            <v>87</v>
          </cell>
          <cell r="CX240">
            <v>92</v>
          </cell>
          <cell r="CY240">
            <v>89</v>
          </cell>
          <cell r="CZ240">
            <v>84</v>
          </cell>
          <cell r="DA240">
            <v>617</v>
          </cell>
          <cell r="DB240">
            <v>90</v>
          </cell>
          <cell r="DC240">
            <v>90</v>
          </cell>
          <cell r="DD240">
            <v>88</v>
          </cell>
          <cell r="DE240">
            <v>94</v>
          </cell>
          <cell r="DF240">
            <v>85</v>
          </cell>
          <cell r="DG240">
            <v>90</v>
          </cell>
          <cell r="DH240">
            <v>90</v>
          </cell>
          <cell r="DI240">
            <v>627</v>
          </cell>
          <cell r="DJ240">
            <v>78</v>
          </cell>
          <cell r="DK240">
            <v>86</v>
          </cell>
          <cell r="DL240">
            <v>88</v>
          </cell>
          <cell r="DM240">
            <v>88</v>
          </cell>
          <cell r="DN240">
            <v>94</v>
          </cell>
          <cell r="DO240">
            <v>90</v>
          </cell>
          <cell r="DP240">
            <v>88</v>
          </cell>
          <cell r="DQ240">
            <v>612</v>
          </cell>
          <cell r="DR240">
            <v>87</v>
          </cell>
          <cell r="DS240">
            <v>80</v>
          </cell>
          <cell r="DT240">
            <v>90</v>
          </cell>
          <cell r="DU240">
            <v>90</v>
          </cell>
          <cell r="DV240">
            <v>88</v>
          </cell>
          <cell r="DW240">
            <v>93</v>
          </cell>
          <cell r="DX240">
            <v>85</v>
          </cell>
          <cell r="DY240">
            <v>613</v>
          </cell>
          <cell r="DZ240">
            <v>89</v>
          </cell>
          <cell r="EA240">
            <v>90</v>
          </cell>
          <cell r="EB240">
            <v>90</v>
          </cell>
          <cell r="EC240">
            <v>91</v>
          </cell>
          <cell r="ED240">
            <v>93</v>
          </cell>
          <cell r="EE240">
            <v>91</v>
          </cell>
          <cell r="EF240">
            <v>92</v>
          </cell>
          <cell r="EG240">
            <v>636</v>
          </cell>
          <cell r="EH240">
            <v>88</v>
          </cell>
          <cell r="EI240">
            <v>90</v>
          </cell>
          <cell r="EJ240">
            <v>89</v>
          </cell>
          <cell r="EK240">
            <v>89</v>
          </cell>
          <cell r="EL240">
            <v>91</v>
          </cell>
          <cell r="EM240">
            <v>89</v>
          </cell>
          <cell r="EN240">
            <v>91</v>
          </cell>
          <cell r="EO240">
            <v>627</v>
          </cell>
          <cell r="EP240">
            <v>90</v>
          </cell>
          <cell r="EQ240">
            <v>90</v>
          </cell>
          <cell r="ER240">
            <v>90</v>
          </cell>
          <cell r="ES240">
            <v>90</v>
          </cell>
          <cell r="ET240">
            <v>91</v>
          </cell>
          <cell r="EU240">
            <v>92</v>
          </cell>
          <cell r="EV240">
            <v>90</v>
          </cell>
          <cell r="EW240">
            <v>633</v>
          </cell>
          <cell r="EX240">
            <v>88</v>
          </cell>
          <cell r="EY240">
            <v>89</v>
          </cell>
          <cell r="EZ240">
            <v>91</v>
          </cell>
          <cell r="FA240">
            <v>90</v>
          </cell>
          <cell r="FB240">
            <v>89</v>
          </cell>
          <cell r="FC240">
            <v>90</v>
          </cell>
          <cell r="FD240">
            <v>90</v>
          </cell>
          <cell r="FE240">
            <v>627</v>
          </cell>
          <cell r="FF240">
            <v>84</v>
          </cell>
          <cell r="FG240">
            <v>90</v>
          </cell>
          <cell r="FH240">
            <v>87</v>
          </cell>
          <cell r="FI240">
            <v>90</v>
          </cell>
          <cell r="FJ240">
            <v>95</v>
          </cell>
          <cell r="FK240">
            <v>88</v>
          </cell>
          <cell r="FL240">
            <v>91</v>
          </cell>
          <cell r="FM240">
            <v>625</v>
          </cell>
          <cell r="FN240">
            <v>75</v>
          </cell>
          <cell r="FO240">
            <v>87</v>
          </cell>
          <cell r="FP240">
            <v>88</v>
          </cell>
          <cell r="FQ240">
            <v>83</v>
          </cell>
          <cell r="FR240">
            <v>86</v>
          </cell>
          <cell r="FS240">
            <v>89</v>
          </cell>
          <cell r="FT240">
            <v>85</v>
          </cell>
          <cell r="FU240">
            <v>593</v>
          </cell>
          <cell r="FV240">
            <v>80</v>
          </cell>
          <cell r="FW240">
            <v>69</v>
          </cell>
          <cell r="FX240">
            <v>88</v>
          </cell>
          <cell r="FY240">
            <v>89</v>
          </cell>
          <cell r="FZ240">
            <v>83</v>
          </cell>
          <cell r="GA240">
            <v>82</v>
          </cell>
          <cell r="GB240">
            <v>88</v>
          </cell>
          <cell r="GC240">
            <v>579</v>
          </cell>
          <cell r="GD240">
            <v>71</v>
          </cell>
          <cell r="GE240">
            <v>79</v>
          </cell>
          <cell r="GF240">
            <v>71</v>
          </cell>
          <cell r="GG240">
            <v>90</v>
          </cell>
          <cell r="GH240">
            <v>88</v>
          </cell>
          <cell r="GI240">
            <v>78</v>
          </cell>
          <cell r="GJ240">
            <v>86</v>
          </cell>
          <cell r="GK240">
            <v>563</v>
          </cell>
          <cell r="GL240">
            <v>56</v>
          </cell>
          <cell r="GM240">
            <v>71</v>
          </cell>
          <cell r="GN240">
            <v>79</v>
          </cell>
          <cell r="GO240">
            <v>71</v>
          </cell>
          <cell r="GP240">
            <v>90</v>
          </cell>
          <cell r="GQ240">
            <v>88</v>
          </cell>
          <cell r="GR240">
            <v>78</v>
          </cell>
          <cell r="GS240">
            <v>533</v>
          </cell>
        </row>
        <row r="241">
          <cell r="A241">
            <v>2170</v>
          </cell>
          <cell r="B241" t="str">
            <v>Scarborough, Overdale Community Primary School</v>
          </cell>
          <cell r="E241">
            <v>420</v>
          </cell>
          <cell r="F241">
            <v>420</v>
          </cell>
          <cell r="G241">
            <v>37</v>
          </cell>
          <cell r="H241" t="str">
            <v>Scarborough 012</v>
          </cell>
          <cell r="I241" t="str">
            <v>North Yorkshire</v>
          </cell>
          <cell r="J241" t="str">
            <v>N/A</v>
          </cell>
          <cell r="K241">
            <v>398</v>
          </cell>
          <cell r="L241">
            <v>523</v>
          </cell>
          <cell r="M241">
            <v>0</v>
          </cell>
          <cell r="N241">
            <v>921</v>
          </cell>
          <cell r="O241">
            <v>230.25</v>
          </cell>
          <cell r="P241">
            <v>8152631</v>
          </cell>
          <cell r="Q241" t="str">
            <v>Eastfield &amp; Cayton</v>
          </cell>
          <cell r="R241" t="str">
            <v>Matt George</v>
          </cell>
          <cell r="S241">
            <v>169</v>
          </cell>
          <cell r="T241">
            <v>158</v>
          </cell>
          <cell r="U241">
            <v>468</v>
          </cell>
          <cell r="V241">
            <v>41</v>
          </cell>
          <cell r="W241">
            <v>33</v>
          </cell>
          <cell r="X241">
            <v>26</v>
          </cell>
          <cell r="Y241">
            <v>44</v>
          </cell>
          <cell r="Z241">
            <v>35</v>
          </cell>
          <cell r="AA241">
            <v>42</v>
          </cell>
          <cell r="AB241">
            <v>42</v>
          </cell>
          <cell r="AC241">
            <v>24</v>
          </cell>
          <cell r="AD241">
            <v>39</v>
          </cell>
          <cell r="AE241">
            <v>32</v>
          </cell>
          <cell r="AF241">
            <v>27</v>
          </cell>
          <cell r="AG241">
            <v>41</v>
          </cell>
          <cell r="AH241">
            <v>34</v>
          </cell>
          <cell r="AI241">
            <v>43</v>
          </cell>
          <cell r="AJ241">
            <v>34</v>
          </cell>
          <cell r="AK241">
            <v>24</v>
          </cell>
          <cell r="AL241">
            <v>39</v>
          </cell>
          <cell r="AM241">
            <v>31</v>
          </cell>
          <cell r="AN241">
            <v>27</v>
          </cell>
          <cell r="AO241">
            <v>39</v>
          </cell>
          <cell r="AP241">
            <v>37</v>
          </cell>
          <cell r="AQ241">
            <v>26</v>
          </cell>
          <cell r="AR241">
            <v>29</v>
          </cell>
          <cell r="AS241">
            <v>21</v>
          </cell>
          <cell r="AT241">
            <v>38</v>
          </cell>
          <cell r="AU241">
            <v>31</v>
          </cell>
          <cell r="AV241">
            <v>26</v>
          </cell>
          <cell r="AW241">
            <v>38</v>
          </cell>
          <cell r="AX241">
            <v>209</v>
          </cell>
          <cell r="AY241">
            <v>24</v>
          </cell>
          <cell r="AZ241">
            <v>22</v>
          </cell>
          <cell r="BA241">
            <v>26</v>
          </cell>
          <cell r="BB241">
            <v>16</v>
          </cell>
          <cell r="BC241">
            <v>36</v>
          </cell>
          <cell r="BD241">
            <v>28</v>
          </cell>
          <cell r="BE241">
            <v>26</v>
          </cell>
          <cell r="BF241">
            <v>14</v>
          </cell>
          <cell r="BG241">
            <v>21</v>
          </cell>
          <cell r="BH241">
            <v>23</v>
          </cell>
          <cell r="BI241">
            <v>26</v>
          </cell>
          <cell r="BJ241">
            <v>16</v>
          </cell>
          <cell r="BK241">
            <v>32</v>
          </cell>
          <cell r="BL241">
            <v>26</v>
          </cell>
          <cell r="BM241">
            <v>158</v>
          </cell>
          <cell r="BN241">
            <v>23</v>
          </cell>
          <cell r="BO241">
            <v>13</v>
          </cell>
          <cell r="BP241">
            <v>22</v>
          </cell>
          <cell r="BQ241">
            <v>25</v>
          </cell>
          <cell r="BR241">
            <v>26</v>
          </cell>
          <cell r="BS241">
            <v>16</v>
          </cell>
          <cell r="BT241">
            <v>33</v>
          </cell>
          <cell r="BU241">
            <v>158</v>
          </cell>
          <cell r="BV241">
            <v>19</v>
          </cell>
          <cell r="BW241">
            <v>25</v>
          </cell>
          <cell r="BX241">
            <v>12</v>
          </cell>
          <cell r="BY241">
            <v>21</v>
          </cell>
          <cell r="BZ241">
            <v>24</v>
          </cell>
          <cell r="CA241">
            <v>25</v>
          </cell>
          <cell r="CB241">
            <v>18</v>
          </cell>
          <cell r="CC241">
            <v>144</v>
          </cell>
          <cell r="CD241">
            <v>20</v>
          </cell>
          <cell r="CE241">
            <v>20</v>
          </cell>
          <cell r="CF241">
            <v>25</v>
          </cell>
          <cell r="CG241">
            <v>14</v>
          </cell>
          <cell r="CH241">
            <v>18</v>
          </cell>
          <cell r="CI241">
            <v>22</v>
          </cell>
          <cell r="CJ241">
            <v>24</v>
          </cell>
          <cell r="CK241">
            <v>143</v>
          </cell>
          <cell r="CL241">
            <v>25</v>
          </cell>
          <cell r="CM241">
            <v>18</v>
          </cell>
          <cell r="CN241">
            <v>23</v>
          </cell>
          <cell r="CO241">
            <v>23</v>
          </cell>
          <cell r="CP241">
            <v>11</v>
          </cell>
          <cell r="CQ241">
            <v>15</v>
          </cell>
          <cell r="CR241">
            <v>22</v>
          </cell>
          <cell r="CS241">
            <v>137</v>
          </cell>
          <cell r="CT241">
            <v>22</v>
          </cell>
          <cell r="CU241">
            <v>27</v>
          </cell>
          <cell r="CV241">
            <v>24</v>
          </cell>
          <cell r="CW241">
            <v>24</v>
          </cell>
          <cell r="CX241">
            <v>25</v>
          </cell>
          <cell r="CY241">
            <v>16</v>
          </cell>
          <cell r="CZ241">
            <v>15</v>
          </cell>
          <cell r="DA241">
            <v>153</v>
          </cell>
          <cell r="DB241">
            <v>21</v>
          </cell>
          <cell r="DC241">
            <v>20</v>
          </cell>
          <cell r="DD241">
            <v>27</v>
          </cell>
          <cell r="DE241">
            <v>23</v>
          </cell>
          <cell r="DF241">
            <v>22</v>
          </cell>
          <cell r="DG241">
            <v>25</v>
          </cell>
          <cell r="DH241">
            <v>15</v>
          </cell>
          <cell r="DI241">
            <v>153</v>
          </cell>
          <cell r="DJ241">
            <v>28</v>
          </cell>
          <cell r="DK241">
            <v>23</v>
          </cell>
          <cell r="DL241">
            <v>19</v>
          </cell>
          <cell r="DM241">
            <v>28</v>
          </cell>
          <cell r="DN241">
            <v>23</v>
          </cell>
          <cell r="DO241">
            <v>21</v>
          </cell>
          <cell r="DP241">
            <v>28</v>
          </cell>
          <cell r="DQ241">
            <v>170</v>
          </cell>
          <cell r="DR241">
            <v>24</v>
          </cell>
          <cell r="DS241">
            <v>27</v>
          </cell>
          <cell r="DT241">
            <v>27</v>
          </cell>
          <cell r="DU241">
            <v>24</v>
          </cell>
          <cell r="DV241">
            <v>30</v>
          </cell>
          <cell r="DW241">
            <v>24</v>
          </cell>
          <cell r="DX241">
            <v>27</v>
          </cell>
          <cell r="DY241">
            <v>183</v>
          </cell>
          <cell r="DZ241">
            <v>21</v>
          </cell>
          <cell r="EA241">
            <v>24</v>
          </cell>
          <cell r="EB241">
            <v>29</v>
          </cell>
          <cell r="EC241">
            <v>30</v>
          </cell>
          <cell r="ED241">
            <v>26</v>
          </cell>
          <cell r="EE241">
            <v>30</v>
          </cell>
          <cell r="EF241">
            <v>24</v>
          </cell>
          <cell r="EG241">
            <v>184</v>
          </cell>
          <cell r="EH241">
            <v>29</v>
          </cell>
          <cell r="EI241">
            <v>25</v>
          </cell>
          <cell r="EJ241">
            <v>24</v>
          </cell>
          <cell r="EK241">
            <v>29</v>
          </cell>
          <cell r="EL241">
            <v>30</v>
          </cell>
          <cell r="EM241">
            <v>26</v>
          </cell>
          <cell r="EN241">
            <v>31</v>
          </cell>
          <cell r="EO241">
            <v>194</v>
          </cell>
          <cell r="EP241">
            <v>27</v>
          </cell>
          <cell r="EQ241">
            <v>30</v>
          </cell>
          <cell r="ER241">
            <v>26</v>
          </cell>
          <cell r="ES241">
            <v>23</v>
          </cell>
          <cell r="ET241">
            <v>26</v>
          </cell>
          <cell r="EU241">
            <v>29</v>
          </cell>
          <cell r="EV241">
            <v>30</v>
          </cell>
          <cell r="EW241">
            <v>191</v>
          </cell>
          <cell r="EX241">
            <v>43</v>
          </cell>
          <cell r="EY241">
            <v>29</v>
          </cell>
          <cell r="EZ241">
            <v>38</v>
          </cell>
          <cell r="FA241">
            <v>25</v>
          </cell>
          <cell r="FB241">
            <v>26</v>
          </cell>
          <cell r="FC241">
            <v>30</v>
          </cell>
          <cell r="FD241">
            <v>31</v>
          </cell>
          <cell r="FE241">
            <v>222</v>
          </cell>
          <cell r="FF241">
            <v>33</v>
          </cell>
          <cell r="FG241">
            <v>43</v>
          </cell>
          <cell r="FH241">
            <v>30</v>
          </cell>
          <cell r="FI241">
            <v>42</v>
          </cell>
          <cell r="FJ241">
            <v>26</v>
          </cell>
          <cell r="FK241">
            <v>29</v>
          </cell>
          <cell r="FL241">
            <v>27</v>
          </cell>
          <cell r="FM241">
            <v>230</v>
          </cell>
          <cell r="FN241">
            <v>38</v>
          </cell>
          <cell r="FO241">
            <v>39</v>
          </cell>
          <cell r="FP241">
            <v>48</v>
          </cell>
          <cell r="FQ241">
            <v>30</v>
          </cell>
          <cell r="FR241">
            <v>44</v>
          </cell>
          <cell r="FS241">
            <v>29</v>
          </cell>
          <cell r="FT241">
            <v>30</v>
          </cell>
          <cell r="FU241">
            <v>258</v>
          </cell>
          <cell r="FV241">
            <v>44</v>
          </cell>
          <cell r="FW241">
            <v>41</v>
          </cell>
          <cell r="FX241">
            <v>48</v>
          </cell>
          <cell r="FY241">
            <v>53</v>
          </cell>
          <cell r="FZ241">
            <v>31</v>
          </cell>
          <cell r="GA241">
            <v>55</v>
          </cell>
          <cell r="GB241">
            <v>31</v>
          </cell>
          <cell r="GC241">
            <v>303</v>
          </cell>
          <cell r="GD241">
            <v>48</v>
          </cell>
          <cell r="GE241">
            <v>50</v>
          </cell>
          <cell r="GF241">
            <v>43</v>
          </cell>
          <cell r="GG241">
            <v>49</v>
          </cell>
          <cell r="GH241">
            <v>60</v>
          </cell>
          <cell r="GI241">
            <v>36</v>
          </cell>
          <cell r="GJ241">
            <v>55</v>
          </cell>
          <cell r="GK241">
            <v>341</v>
          </cell>
          <cell r="GL241">
            <v>36</v>
          </cell>
          <cell r="GM241">
            <v>48</v>
          </cell>
          <cell r="GN241">
            <v>50</v>
          </cell>
          <cell r="GO241">
            <v>43</v>
          </cell>
          <cell r="GP241">
            <v>49</v>
          </cell>
          <cell r="GQ241">
            <v>60</v>
          </cell>
          <cell r="GR241">
            <v>36</v>
          </cell>
          <cell r="GS241">
            <v>322</v>
          </cell>
        </row>
        <row r="242">
          <cell r="A242">
            <v>2223</v>
          </cell>
          <cell r="B242" t="str">
            <v>Seamer and Irton Community Primary School</v>
          </cell>
          <cell r="E242">
            <v>420</v>
          </cell>
          <cell r="F242">
            <v>420</v>
          </cell>
          <cell r="G242">
            <v>60</v>
          </cell>
          <cell r="H242" t="str">
            <v>Scarborough 012</v>
          </cell>
          <cell r="I242" t="str">
            <v>North Yorkshire</v>
          </cell>
          <cell r="J242" t="str">
            <v>N/A</v>
          </cell>
          <cell r="K242">
            <v>25</v>
          </cell>
          <cell r="L242">
            <v>0</v>
          </cell>
          <cell r="M242">
            <v>0</v>
          </cell>
          <cell r="N242">
            <v>25</v>
          </cell>
          <cell r="O242">
            <v>6.25</v>
          </cell>
          <cell r="P242">
            <v>8152631</v>
          </cell>
          <cell r="Q242" t="str">
            <v>Eastfield &amp; Cayton</v>
          </cell>
          <cell r="R242" t="str">
            <v>Matt George</v>
          </cell>
          <cell r="S242">
            <v>232</v>
          </cell>
          <cell r="T242">
            <v>170</v>
          </cell>
          <cell r="U242">
            <v>319</v>
          </cell>
          <cell r="V242">
            <v>53</v>
          </cell>
          <cell r="W242">
            <v>40</v>
          </cell>
          <cell r="X242">
            <v>35</v>
          </cell>
          <cell r="Y242">
            <v>52</v>
          </cell>
          <cell r="Z242">
            <v>37</v>
          </cell>
          <cell r="AA242">
            <v>56</v>
          </cell>
          <cell r="AB242">
            <v>51</v>
          </cell>
          <cell r="AC242">
            <v>45</v>
          </cell>
          <cell r="AD242">
            <v>55</v>
          </cell>
          <cell r="AE242">
            <v>43</v>
          </cell>
          <cell r="AF242">
            <v>35</v>
          </cell>
          <cell r="AG242">
            <v>51</v>
          </cell>
          <cell r="AH242">
            <v>40</v>
          </cell>
          <cell r="AI242">
            <v>53</v>
          </cell>
          <cell r="AJ242">
            <v>40</v>
          </cell>
          <cell r="AK242">
            <v>44</v>
          </cell>
          <cell r="AL242">
            <v>56</v>
          </cell>
          <cell r="AM242">
            <v>41</v>
          </cell>
          <cell r="AN242">
            <v>34</v>
          </cell>
          <cell r="AO242">
            <v>50</v>
          </cell>
          <cell r="AP242">
            <v>41</v>
          </cell>
          <cell r="AQ242">
            <v>56</v>
          </cell>
          <cell r="AR242">
            <v>39</v>
          </cell>
          <cell r="AS242">
            <v>47</v>
          </cell>
          <cell r="AT242">
            <v>57</v>
          </cell>
          <cell r="AU242">
            <v>40</v>
          </cell>
          <cell r="AV242">
            <v>35</v>
          </cell>
          <cell r="AW242">
            <v>50</v>
          </cell>
          <cell r="AX242">
            <v>324</v>
          </cell>
          <cell r="AY242">
            <v>50</v>
          </cell>
          <cell r="AZ242">
            <v>59</v>
          </cell>
          <cell r="BA242">
            <v>40</v>
          </cell>
          <cell r="BB242">
            <v>49</v>
          </cell>
          <cell r="BC242">
            <v>59</v>
          </cell>
          <cell r="BD242">
            <v>42</v>
          </cell>
          <cell r="BE242">
            <v>35</v>
          </cell>
          <cell r="BF242">
            <v>58</v>
          </cell>
          <cell r="BG242">
            <v>46</v>
          </cell>
          <cell r="BH242">
            <v>60</v>
          </cell>
          <cell r="BI242">
            <v>41</v>
          </cell>
          <cell r="BJ242">
            <v>46</v>
          </cell>
          <cell r="BK242">
            <v>57</v>
          </cell>
          <cell r="BL242">
            <v>39</v>
          </cell>
          <cell r="BM242">
            <v>347</v>
          </cell>
          <cell r="BN242">
            <v>51</v>
          </cell>
          <cell r="BO242">
            <v>58</v>
          </cell>
          <cell r="BP242">
            <v>47</v>
          </cell>
          <cell r="BQ242">
            <v>60</v>
          </cell>
          <cell r="BR242">
            <v>46</v>
          </cell>
          <cell r="BS242">
            <v>51</v>
          </cell>
          <cell r="BT242">
            <v>57</v>
          </cell>
          <cell r="BU242">
            <v>370</v>
          </cell>
          <cell r="BV242">
            <v>46</v>
          </cell>
          <cell r="BW242">
            <v>56</v>
          </cell>
          <cell r="BX242">
            <v>59</v>
          </cell>
          <cell r="BY242">
            <v>47</v>
          </cell>
          <cell r="BZ242">
            <v>61</v>
          </cell>
          <cell r="CA242">
            <v>46</v>
          </cell>
          <cell r="CB242">
            <v>49</v>
          </cell>
          <cell r="CC242">
            <v>364</v>
          </cell>
          <cell r="CD242">
            <v>57</v>
          </cell>
          <cell r="CE242">
            <v>47</v>
          </cell>
          <cell r="CF242">
            <v>56</v>
          </cell>
          <cell r="CG242">
            <v>61</v>
          </cell>
          <cell r="CH242">
            <v>50</v>
          </cell>
          <cell r="CI242">
            <v>62</v>
          </cell>
          <cell r="CJ242">
            <v>47</v>
          </cell>
          <cell r="CK242">
            <v>380</v>
          </cell>
          <cell r="CL242">
            <v>61</v>
          </cell>
          <cell r="CM242">
            <v>58</v>
          </cell>
          <cell r="CN242">
            <v>49</v>
          </cell>
          <cell r="CO242">
            <v>59</v>
          </cell>
          <cell r="CP242">
            <v>58</v>
          </cell>
          <cell r="CQ242">
            <v>51</v>
          </cell>
          <cell r="CR242">
            <v>62</v>
          </cell>
          <cell r="CS242">
            <v>398</v>
          </cell>
          <cell r="CT242">
            <v>54</v>
          </cell>
          <cell r="CU242">
            <v>62</v>
          </cell>
          <cell r="CV242">
            <v>60</v>
          </cell>
          <cell r="CW242">
            <v>52</v>
          </cell>
          <cell r="CX242">
            <v>61</v>
          </cell>
          <cell r="CY242">
            <v>59</v>
          </cell>
          <cell r="CZ242">
            <v>55</v>
          </cell>
          <cell r="DA242">
            <v>403</v>
          </cell>
          <cell r="DB242">
            <v>58</v>
          </cell>
          <cell r="DC242">
            <v>59</v>
          </cell>
          <cell r="DD242">
            <v>62</v>
          </cell>
          <cell r="DE242">
            <v>59</v>
          </cell>
          <cell r="DF242">
            <v>55</v>
          </cell>
          <cell r="DG242">
            <v>62</v>
          </cell>
          <cell r="DH242">
            <v>57</v>
          </cell>
          <cell r="DI242">
            <v>412</v>
          </cell>
          <cell r="DJ242">
            <v>60</v>
          </cell>
          <cell r="DK242">
            <v>60</v>
          </cell>
          <cell r="DL242">
            <v>57</v>
          </cell>
          <cell r="DM242">
            <v>61</v>
          </cell>
          <cell r="DN242">
            <v>59</v>
          </cell>
          <cell r="DO242">
            <v>55</v>
          </cell>
          <cell r="DP242">
            <v>61</v>
          </cell>
          <cell r="DQ242">
            <v>413</v>
          </cell>
          <cell r="DR242">
            <v>60</v>
          </cell>
          <cell r="DS242">
            <v>61</v>
          </cell>
          <cell r="DT242">
            <v>58</v>
          </cell>
          <cell r="DU242">
            <v>57</v>
          </cell>
          <cell r="DV242">
            <v>61</v>
          </cell>
          <cell r="DW242">
            <v>60</v>
          </cell>
          <cell r="DX242">
            <v>55</v>
          </cell>
          <cell r="DY242">
            <v>412</v>
          </cell>
          <cell r="DZ242">
            <v>60</v>
          </cell>
          <cell r="EA242">
            <v>60</v>
          </cell>
          <cell r="EB242">
            <v>58</v>
          </cell>
          <cell r="EC242">
            <v>59</v>
          </cell>
          <cell r="ED242">
            <v>57</v>
          </cell>
          <cell r="EE242">
            <v>62</v>
          </cell>
          <cell r="EF242">
            <v>60</v>
          </cell>
          <cell r="EG242">
            <v>416</v>
          </cell>
          <cell r="EH242">
            <v>60</v>
          </cell>
          <cell r="EI242">
            <v>60</v>
          </cell>
          <cell r="EJ242">
            <v>59</v>
          </cell>
          <cell r="EK242">
            <v>55</v>
          </cell>
          <cell r="EL242">
            <v>57</v>
          </cell>
          <cell r="EM242">
            <v>59</v>
          </cell>
          <cell r="EN242">
            <v>59</v>
          </cell>
          <cell r="EO242">
            <v>409</v>
          </cell>
          <cell r="EP242">
            <v>59</v>
          </cell>
          <cell r="EQ242">
            <v>59</v>
          </cell>
          <cell r="ER242">
            <v>57</v>
          </cell>
          <cell r="ES242">
            <v>59</v>
          </cell>
          <cell r="ET242">
            <v>59</v>
          </cell>
          <cell r="EU242">
            <v>62</v>
          </cell>
          <cell r="EV242">
            <v>57</v>
          </cell>
          <cell r="EW242">
            <v>412</v>
          </cell>
          <cell r="EX242">
            <v>61</v>
          </cell>
          <cell r="EY242">
            <v>59</v>
          </cell>
          <cell r="EZ242">
            <v>59</v>
          </cell>
          <cell r="FA242">
            <v>59</v>
          </cell>
          <cell r="FB242">
            <v>60</v>
          </cell>
          <cell r="FC242">
            <v>60</v>
          </cell>
          <cell r="FD242">
            <v>63</v>
          </cell>
          <cell r="FE242">
            <v>421</v>
          </cell>
          <cell r="FF242">
            <v>54</v>
          </cell>
          <cell r="FG242">
            <v>60</v>
          </cell>
          <cell r="FH242">
            <v>57</v>
          </cell>
          <cell r="FI242">
            <v>59</v>
          </cell>
          <cell r="FJ242">
            <v>57</v>
          </cell>
          <cell r="FK242">
            <v>59</v>
          </cell>
          <cell r="FL242">
            <v>59</v>
          </cell>
          <cell r="FM242">
            <v>405</v>
          </cell>
          <cell r="FN242">
            <v>60</v>
          </cell>
          <cell r="FO242">
            <v>56</v>
          </cell>
          <cell r="FP242">
            <v>59</v>
          </cell>
          <cell r="FQ242">
            <v>60</v>
          </cell>
          <cell r="FR242">
            <v>60</v>
          </cell>
          <cell r="FS242">
            <v>58</v>
          </cell>
          <cell r="FT242">
            <v>57</v>
          </cell>
          <cell r="FU242">
            <v>410</v>
          </cell>
          <cell r="FV242">
            <v>58</v>
          </cell>
          <cell r="FW242">
            <v>59</v>
          </cell>
          <cell r="FX242">
            <v>58</v>
          </cell>
          <cell r="FY242">
            <v>56</v>
          </cell>
          <cell r="FZ242">
            <v>60</v>
          </cell>
          <cell r="GA242">
            <v>61</v>
          </cell>
          <cell r="GB242">
            <v>58</v>
          </cell>
          <cell r="GC242">
            <v>410</v>
          </cell>
          <cell r="GD242">
            <v>44</v>
          </cell>
          <cell r="GE242">
            <v>56</v>
          </cell>
          <cell r="GF242">
            <v>59</v>
          </cell>
          <cell r="GG242">
            <v>58</v>
          </cell>
          <cell r="GH242">
            <v>59</v>
          </cell>
          <cell r="GI242">
            <v>59</v>
          </cell>
          <cell r="GJ242">
            <v>61</v>
          </cell>
          <cell r="GK242">
            <v>396</v>
          </cell>
          <cell r="GL242">
            <v>60</v>
          </cell>
          <cell r="GM242">
            <v>44</v>
          </cell>
          <cell r="GN242">
            <v>56</v>
          </cell>
          <cell r="GO242">
            <v>59</v>
          </cell>
          <cell r="GP242">
            <v>58</v>
          </cell>
          <cell r="GQ242">
            <v>59</v>
          </cell>
          <cell r="GR242">
            <v>59</v>
          </cell>
          <cell r="GS242">
            <v>395</v>
          </cell>
        </row>
        <row r="243">
          <cell r="A243">
            <v>3035</v>
          </cell>
          <cell r="B243" t="str">
            <v>Sleights Church of England Voluntary Controlled Primary School</v>
          </cell>
          <cell r="E243">
            <v>105</v>
          </cell>
          <cell r="F243">
            <v>120</v>
          </cell>
          <cell r="G243">
            <v>15</v>
          </cell>
          <cell r="H243" t="str">
            <v>Scarborough 004</v>
          </cell>
          <cell r="I243" t="str">
            <v>North Yorkshire</v>
          </cell>
          <cell r="J243" t="str">
            <v>York</v>
          </cell>
          <cell r="K243">
            <v>4</v>
          </cell>
          <cell r="L243">
            <v>0</v>
          </cell>
          <cell r="M243">
            <v>0</v>
          </cell>
          <cell r="N243">
            <v>4</v>
          </cell>
          <cell r="O243">
            <v>1</v>
          </cell>
          <cell r="P243">
            <v>8152644</v>
          </cell>
          <cell r="Q243" t="str">
            <v>Whitby outer south central</v>
          </cell>
          <cell r="R243" t="str">
            <v>Matt George</v>
          </cell>
          <cell r="S243">
            <v>72</v>
          </cell>
          <cell r="T243">
            <v>43</v>
          </cell>
          <cell r="U243">
            <v>107</v>
          </cell>
          <cell r="V243">
            <v>13</v>
          </cell>
          <cell r="W243">
            <v>13</v>
          </cell>
          <cell r="X243">
            <v>19</v>
          </cell>
          <cell r="Y243">
            <v>15</v>
          </cell>
          <cell r="Z243">
            <v>18</v>
          </cell>
          <cell r="AA243">
            <v>30</v>
          </cell>
          <cell r="AB243">
            <v>18</v>
          </cell>
          <cell r="AC243">
            <v>8</v>
          </cell>
          <cell r="AD243">
            <v>13</v>
          </cell>
          <cell r="AE243">
            <v>13</v>
          </cell>
          <cell r="AF243">
            <v>18</v>
          </cell>
          <cell r="AG243">
            <v>16</v>
          </cell>
          <cell r="AH243">
            <v>22</v>
          </cell>
          <cell r="AI243">
            <v>29</v>
          </cell>
          <cell r="AJ243">
            <v>13</v>
          </cell>
          <cell r="AK243">
            <v>10</v>
          </cell>
          <cell r="AL243">
            <v>13</v>
          </cell>
          <cell r="AM243">
            <v>13</v>
          </cell>
          <cell r="AN243">
            <v>18</v>
          </cell>
          <cell r="AO243">
            <v>16</v>
          </cell>
          <cell r="AP243">
            <v>18</v>
          </cell>
          <cell r="AQ243">
            <v>8</v>
          </cell>
          <cell r="AR243">
            <v>14</v>
          </cell>
          <cell r="AS243">
            <v>9</v>
          </cell>
          <cell r="AT243">
            <v>13</v>
          </cell>
          <cell r="AU243">
            <v>13</v>
          </cell>
          <cell r="AV243">
            <v>17</v>
          </cell>
          <cell r="AW243">
            <v>16</v>
          </cell>
          <cell r="AX243">
            <v>90</v>
          </cell>
          <cell r="AY243">
            <v>8</v>
          </cell>
          <cell r="AZ243">
            <v>9</v>
          </cell>
          <cell r="BA243">
            <v>14</v>
          </cell>
          <cell r="BB243">
            <v>8</v>
          </cell>
          <cell r="BC243">
            <v>13</v>
          </cell>
          <cell r="BD243">
            <v>13</v>
          </cell>
          <cell r="BE243">
            <v>14</v>
          </cell>
          <cell r="BF243">
            <v>12</v>
          </cell>
          <cell r="BG243">
            <v>8</v>
          </cell>
          <cell r="BH243">
            <v>11</v>
          </cell>
          <cell r="BI243">
            <v>12</v>
          </cell>
          <cell r="BJ243">
            <v>9</v>
          </cell>
          <cell r="BK243">
            <v>13</v>
          </cell>
          <cell r="BL243">
            <v>13</v>
          </cell>
          <cell r="BM243">
            <v>78</v>
          </cell>
          <cell r="BN243">
            <v>12</v>
          </cell>
          <cell r="BO243">
            <v>12</v>
          </cell>
          <cell r="BP243">
            <v>9</v>
          </cell>
          <cell r="BQ243">
            <v>11</v>
          </cell>
          <cell r="BR243">
            <v>11</v>
          </cell>
          <cell r="BS243">
            <v>9</v>
          </cell>
          <cell r="BT243">
            <v>15</v>
          </cell>
          <cell r="BU243">
            <v>79</v>
          </cell>
          <cell r="BV243">
            <v>13</v>
          </cell>
          <cell r="BW243">
            <v>12</v>
          </cell>
          <cell r="BX243">
            <v>12</v>
          </cell>
          <cell r="BY243">
            <v>10</v>
          </cell>
          <cell r="BZ243">
            <v>12</v>
          </cell>
          <cell r="CA243">
            <v>12</v>
          </cell>
          <cell r="CB243">
            <v>9</v>
          </cell>
          <cell r="CC243">
            <v>80</v>
          </cell>
          <cell r="CD243">
            <v>16</v>
          </cell>
          <cell r="CE243">
            <v>14</v>
          </cell>
          <cell r="CF243">
            <v>12</v>
          </cell>
          <cell r="CG243">
            <v>12</v>
          </cell>
          <cell r="CH243">
            <v>11</v>
          </cell>
          <cell r="CI243">
            <v>13</v>
          </cell>
          <cell r="CJ243">
            <v>10</v>
          </cell>
          <cell r="CK243">
            <v>88</v>
          </cell>
          <cell r="CL243">
            <v>8</v>
          </cell>
          <cell r="CM243">
            <v>17</v>
          </cell>
          <cell r="CN243">
            <v>13</v>
          </cell>
          <cell r="CO243">
            <v>14</v>
          </cell>
          <cell r="CP243">
            <v>14</v>
          </cell>
          <cell r="CQ243">
            <v>13</v>
          </cell>
          <cell r="CR243">
            <v>9</v>
          </cell>
          <cell r="CS243">
            <v>88</v>
          </cell>
          <cell r="CT243">
            <v>10</v>
          </cell>
          <cell r="CU243">
            <v>9</v>
          </cell>
          <cell r="CV243">
            <v>17</v>
          </cell>
          <cell r="CW243">
            <v>12</v>
          </cell>
          <cell r="CX243">
            <v>16</v>
          </cell>
          <cell r="CY243">
            <v>15</v>
          </cell>
          <cell r="CZ243">
            <v>12</v>
          </cell>
          <cell r="DA243">
            <v>91</v>
          </cell>
          <cell r="DB243">
            <v>11</v>
          </cell>
          <cell r="DC243">
            <v>12</v>
          </cell>
          <cell r="DD243">
            <v>8</v>
          </cell>
          <cell r="DE243">
            <v>19</v>
          </cell>
          <cell r="DF243">
            <v>11</v>
          </cell>
          <cell r="DG243">
            <v>18</v>
          </cell>
          <cell r="DH243">
            <v>14</v>
          </cell>
          <cell r="DI243">
            <v>93</v>
          </cell>
          <cell r="DJ243">
            <v>8</v>
          </cell>
          <cell r="DK243">
            <v>14</v>
          </cell>
          <cell r="DL243">
            <v>10</v>
          </cell>
          <cell r="DM243">
            <v>9</v>
          </cell>
          <cell r="DN243">
            <v>20</v>
          </cell>
          <cell r="DO243">
            <v>11</v>
          </cell>
          <cell r="DP243">
            <v>18</v>
          </cell>
          <cell r="DQ243">
            <v>90</v>
          </cell>
          <cell r="DR243">
            <v>14</v>
          </cell>
          <cell r="DS243">
            <v>9</v>
          </cell>
          <cell r="DT243">
            <v>16</v>
          </cell>
          <cell r="DU243">
            <v>11</v>
          </cell>
          <cell r="DV243">
            <v>9</v>
          </cell>
          <cell r="DW243">
            <v>22</v>
          </cell>
          <cell r="DX243">
            <v>11</v>
          </cell>
          <cell r="DY243">
            <v>92</v>
          </cell>
          <cell r="DZ243">
            <v>18</v>
          </cell>
          <cell r="EA243">
            <v>15</v>
          </cell>
          <cell r="EB243">
            <v>12</v>
          </cell>
          <cell r="EC243">
            <v>16</v>
          </cell>
          <cell r="ED243">
            <v>13</v>
          </cell>
          <cell r="EE243">
            <v>9</v>
          </cell>
          <cell r="EF243">
            <v>24</v>
          </cell>
          <cell r="EG243">
            <v>107</v>
          </cell>
          <cell r="EH243">
            <v>16</v>
          </cell>
          <cell r="EI243">
            <v>18</v>
          </cell>
          <cell r="EJ243">
            <v>15</v>
          </cell>
          <cell r="EK243">
            <v>12</v>
          </cell>
          <cell r="EL243">
            <v>15</v>
          </cell>
          <cell r="EM243">
            <v>13</v>
          </cell>
          <cell r="EN243">
            <v>9</v>
          </cell>
          <cell r="EO243">
            <v>98</v>
          </cell>
          <cell r="EP243">
            <v>8</v>
          </cell>
          <cell r="EQ243">
            <v>18</v>
          </cell>
          <cell r="ER243">
            <v>18</v>
          </cell>
          <cell r="ES243">
            <v>17</v>
          </cell>
          <cell r="ET243">
            <v>13</v>
          </cell>
          <cell r="EU243">
            <v>14</v>
          </cell>
          <cell r="EV243">
            <v>16</v>
          </cell>
          <cell r="EW243">
            <v>104</v>
          </cell>
          <cell r="EX243">
            <v>10</v>
          </cell>
          <cell r="EY243">
            <v>11</v>
          </cell>
          <cell r="EZ243">
            <v>19</v>
          </cell>
          <cell r="FA243">
            <v>17</v>
          </cell>
          <cell r="FB243">
            <v>19</v>
          </cell>
          <cell r="FC243">
            <v>11</v>
          </cell>
          <cell r="FD243">
            <v>15</v>
          </cell>
          <cell r="FE243">
            <v>102</v>
          </cell>
          <cell r="FF243">
            <v>19</v>
          </cell>
          <cell r="FG243">
            <v>10</v>
          </cell>
          <cell r="FH243">
            <v>11</v>
          </cell>
          <cell r="FI243">
            <v>19</v>
          </cell>
          <cell r="FJ243">
            <v>15</v>
          </cell>
          <cell r="FK243">
            <v>19</v>
          </cell>
          <cell r="FL243">
            <v>10</v>
          </cell>
          <cell r="FM243">
            <v>103</v>
          </cell>
          <cell r="FN243">
            <v>12</v>
          </cell>
          <cell r="FO243">
            <v>20</v>
          </cell>
          <cell r="FP243">
            <v>10</v>
          </cell>
          <cell r="FQ243">
            <v>11</v>
          </cell>
          <cell r="FR243">
            <v>19</v>
          </cell>
          <cell r="FS243">
            <v>16</v>
          </cell>
          <cell r="FT243">
            <v>19</v>
          </cell>
          <cell r="FU243">
            <v>107</v>
          </cell>
          <cell r="FV243">
            <v>11</v>
          </cell>
          <cell r="FW243">
            <v>13</v>
          </cell>
          <cell r="FX243">
            <v>20</v>
          </cell>
          <cell r="FY243">
            <v>16</v>
          </cell>
          <cell r="FZ243">
            <v>9</v>
          </cell>
          <cell r="GA243">
            <v>18</v>
          </cell>
          <cell r="GB243">
            <v>16</v>
          </cell>
          <cell r="GC243">
            <v>103</v>
          </cell>
          <cell r="GD243">
            <v>26</v>
          </cell>
          <cell r="GE243">
            <v>11</v>
          </cell>
          <cell r="GF243">
            <v>14</v>
          </cell>
          <cell r="GG243">
            <v>20</v>
          </cell>
          <cell r="GH243">
            <v>15</v>
          </cell>
          <cell r="GI243">
            <v>11</v>
          </cell>
          <cell r="GJ243">
            <v>20</v>
          </cell>
          <cell r="GK243">
            <v>117</v>
          </cell>
          <cell r="GL243">
            <v>18</v>
          </cell>
          <cell r="GM243">
            <v>26</v>
          </cell>
          <cell r="GN243">
            <v>11</v>
          </cell>
          <cell r="GO243">
            <v>14</v>
          </cell>
          <cell r="GP243">
            <v>20</v>
          </cell>
          <cell r="GQ243">
            <v>15</v>
          </cell>
          <cell r="GR243">
            <v>11</v>
          </cell>
          <cell r="GS243">
            <v>115</v>
          </cell>
        </row>
        <row r="244">
          <cell r="A244">
            <v>3108</v>
          </cell>
          <cell r="B244" t="str">
            <v>Snainton Church of England Voluntary Controlled Primary School</v>
          </cell>
          <cell r="E244">
            <v>70</v>
          </cell>
          <cell r="F244">
            <v>85</v>
          </cell>
          <cell r="G244">
            <v>10</v>
          </cell>
          <cell r="H244" t="str">
            <v>Scarborough 013</v>
          </cell>
          <cell r="I244" t="str">
            <v>North Yorkshire</v>
          </cell>
          <cell r="J244" t="str">
            <v>York</v>
          </cell>
          <cell r="K244">
            <v>21</v>
          </cell>
          <cell r="L244">
            <v>19</v>
          </cell>
          <cell r="M244">
            <v>0</v>
          </cell>
          <cell r="N244">
            <v>40</v>
          </cell>
          <cell r="O244">
            <v>10</v>
          </cell>
          <cell r="P244">
            <v>8152630</v>
          </cell>
          <cell r="Q244" t="str">
            <v>Scarborough outer south west</v>
          </cell>
          <cell r="R244" t="str">
            <v>Matt George</v>
          </cell>
          <cell r="S244">
            <v>17</v>
          </cell>
          <cell r="T244">
            <v>17</v>
          </cell>
          <cell r="U244">
            <v>40</v>
          </cell>
          <cell r="V244">
            <v>6</v>
          </cell>
          <cell r="W244">
            <v>5</v>
          </cell>
          <cell r="X244">
            <v>8</v>
          </cell>
          <cell r="Y244">
            <v>6</v>
          </cell>
          <cell r="Z244">
            <v>5</v>
          </cell>
          <cell r="AA244">
            <v>8</v>
          </cell>
          <cell r="AB244">
            <v>10</v>
          </cell>
          <cell r="AC244">
            <v>6</v>
          </cell>
          <cell r="AD244">
            <v>7</v>
          </cell>
          <cell r="AE244">
            <v>5</v>
          </cell>
          <cell r="AF244">
            <v>8</v>
          </cell>
          <cell r="AG244">
            <v>6</v>
          </cell>
          <cell r="AH244">
            <v>4</v>
          </cell>
          <cell r="AI244">
            <v>10</v>
          </cell>
          <cell r="AJ244">
            <v>10</v>
          </cell>
          <cell r="AK244">
            <v>6</v>
          </cell>
          <cell r="AL244">
            <v>8</v>
          </cell>
          <cell r="AM244">
            <v>4</v>
          </cell>
          <cell r="AN244">
            <v>11</v>
          </cell>
          <cell r="AO244">
            <v>6</v>
          </cell>
          <cell r="AP244">
            <v>4</v>
          </cell>
          <cell r="AQ244">
            <v>7</v>
          </cell>
          <cell r="AR244">
            <v>10</v>
          </cell>
          <cell r="AS244">
            <v>6</v>
          </cell>
          <cell r="AT244">
            <v>8</v>
          </cell>
          <cell r="AU244">
            <v>4</v>
          </cell>
          <cell r="AV244">
            <v>11</v>
          </cell>
          <cell r="AW244">
            <v>5</v>
          </cell>
          <cell r="AX244">
            <v>51</v>
          </cell>
          <cell r="AY244">
            <v>11</v>
          </cell>
          <cell r="AZ244">
            <v>8</v>
          </cell>
          <cell r="BA244">
            <v>10</v>
          </cell>
          <cell r="BB244">
            <v>7</v>
          </cell>
          <cell r="BC244">
            <v>7</v>
          </cell>
          <cell r="BD244">
            <v>5</v>
          </cell>
          <cell r="BE244">
            <v>9</v>
          </cell>
          <cell r="BF244">
            <v>3</v>
          </cell>
          <cell r="BG244">
            <v>12</v>
          </cell>
          <cell r="BH244">
            <v>7</v>
          </cell>
          <cell r="BI244">
            <v>9</v>
          </cell>
          <cell r="BJ244">
            <v>7</v>
          </cell>
          <cell r="BK244">
            <v>8</v>
          </cell>
          <cell r="BL244">
            <v>4</v>
          </cell>
          <cell r="BM244">
            <v>50</v>
          </cell>
          <cell r="BN244">
            <v>5</v>
          </cell>
          <cell r="BO244">
            <v>4</v>
          </cell>
          <cell r="BP244">
            <v>11</v>
          </cell>
          <cell r="BQ244">
            <v>6</v>
          </cell>
          <cell r="BR244">
            <v>10</v>
          </cell>
          <cell r="BS244">
            <v>8</v>
          </cell>
          <cell r="BT244">
            <v>8</v>
          </cell>
          <cell r="BU244">
            <v>52</v>
          </cell>
          <cell r="BV244">
            <v>3</v>
          </cell>
          <cell r="BW244">
            <v>6</v>
          </cell>
          <cell r="BX244">
            <v>6</v>
          </cell>
          <cell r="BY244">
            <v>12</v>
          </cell>
          <cell r="BZ244">
            <v>5</v>
          </cell>
          <cell r="CA244">
            <v>11</v>
          </cell>
          <cell r="CB244">
            <v>9</v>
          </cell>
          <cell r="CC244">
            <v>52</v>
          </cell>
          <cell r="CD244">
            <v>6</v>
          </cell>
          <cell r="CE244">
            <v>4</v>
          </cell>
          <cell r="CF244">
            <v>7</v>
          </cell>
          <cell r="CG244">
            <v>6</v>
          </cell>
          <cell r="CH244">
            <v>12</v>
          </cell>
          <cell r="CI244">
            <v>5</v>
          </cell>
          <cell r="CJ244">
            <v>12</v>
          </cell>
          <cell r="CK244">
            <v>52</v>
          </cell>
          <cell r="CL244">
            <v>4</v>
          </cell>
          <cell r="CM244">
            <v>3</v>
          </cell>
          <cell r="CN244">
            <v>6</v>
          </cell>
          <cell r="CO244">
            <v>7</v>
          </cell>
          <cell r="CP244">
            <v>7</v>
          </cell>
          <cell r="CQ244">
            <v>11</v>
          </cell>
          <cell r="CR244">
            <v>4</v>
          </cell>
          <cell r="CS244">
            <v>42</v>
          </cell>
          <cell r="CT244">
            <v>5</v>
          </cell>
          <cell r="CU244">
            <v>4</v>
          </cell>
          <cell r="CV244">
            <v>3</v>
          </cell>
          <cell r="CW244">
            <v>6</v>
          </cell>
          <cell r="CX244">
            <v>7</v>
          </cell>
          <cell r="CY244">
            <v>5</v>
          </cell>
          <cell r="CZ244">
            <v>10</v>
          </cell>
          <cell r="DA244">
            <v>40</v>
          </cell>
          <cell r="DB244">
            <v>7</v>
          </cell>
          <cell r="DC244">
            <v>5</v>
          </cell>
          <cell r="DD244">
            <v>6</v>
          </cell>
          <cell r="DE244">
            <v>6</v>
          </cell>
          <cell r="DF244">
            <v>7</v>
          </cell>
          <cell r="DG244">
            <v>7</v>
          </cell>
          <cell r="DH244">
            <v>9</v>
          </cell>
          <cell r="DI244">
            <v>47</v>
          </cell>
          <cell r="DJ244">
            <v>5</v>
          </cell>
          <cell r="DK244">
            <v>7</v>
          </cell>
          <cell r="DL244">
            <v>5</v>
          </cell>
          <cell r="DM244">
            <v>5</v>
          </cell>
          <cell r="DN244">
            <v>5</v>
          </cell>
          <cell r="DO244">
            <v>7</v>
          </cell>
          <cell r="DP244">
            <v>5</v>
          </cell>
          <cell r="DQ244">
            <v>39</v>
          </cell>
          <cell r="DR244">
            <v>3</v>
          </cell>
          <cell r="DS244">
            <v>5</v>
          </cell>
          <cell r="DT244">
            <v>5</v>
          </cell>
          <cell r="DU244">
            <v>6</v>
          </cell>
          <cell r="DV244">
            <v>2</v>
          </cell>
          <cell r="DW244">
            <v>3</v>
          </cell>
          <cell r="DX244">
            <v>6</v>
          </cell>
          <cell r="DY244">
            <v>30</v>
          </cell>
          <cell r="DZ244">
            <v>4</v>
          </cell>
          <cell r="EA244">
            <v>4</v>
          </cell>
          <cell r="EB244">
            <v>6</v>
          </cell>
          <cell r="EC244">
            <v>5</v>
          </cell>
          <cell r="ED244">
            <v>7</v>
          </cell>
          <cell r="EE244">
            <v>2</v>
          </cell>
          <cell r="EF244">
            <v>1</v>
          </cell>
          <cell r="EG244">
            <v>29</v>
          </cell>
          <cell r="EH244">
            <v>5</v>
          </cell>
          <cell r="EI244">
            <v>4</v>
          </cell>
          <cell r="EJ244">
            <v>3</v>
          </cell>
          <cell r="EK244">
            <v>3</v>
          </cell>
          <cell r="EL244">
            <v>2</v>
          </cell>
          <cell r="EM244">
            <v>4</v>
          </cell>
          <cell r="EN244">
            <v>0</v>
          </cell>
          <cell r="EO244">
            <v>21</v>
          </cell>
          <cell r="EP244">
            <v>2</v>
          </cell>
          <cell r="EQ244">
            <v>5</v>
          </cell>
          <cell r="ER244">
            <v>5</v>
          </cell>
          <cell r="ES244">
            <v>5</v>
          </cell>
          <cell r="ET244">
            <v>5</v>
          </cell>
          <cell r="EU244">
            <v>2</v>
          </cell>
          <cell r="EV244">
            <v>5</v>
          </cell>
          <cell r="EW244">
            <v>29</v>
          </cell>
          <cell r="EX244">
            <v>8</v>
          </cell>
          <cell r="EY244">
            <v>4</v>
          </cell>
          <cell r="EZ244">
            <v>7</v>
          </cell>
          <cell r="FA244">
            <v>6</v>
          </cell>
          <cell r="FB244">
            <v>6</v>
          </cell>
          <cell r="FC244">
            <v>7</v>
          </cell>
          <cell r="FD244">
            <v>5</v>
          </cell>
          <cell r="FE244">
            <v>43</v>
          </cell>
          <cell r="FF244">
            <v>4</v>
          </cell>
          <cell r="FG244">
            <v>6</v>
          </cell>
          <cell r="FH244">
            <v>7</v>
          </cell>
          <cell r="FI244">
            <v>6</v>
          </cell>
          <cell r="FJ244">
            <v>6</v>
          </cell>
          <cell r="FK244">
            <v>7</v>
          </cell>
          <cell r="FL244">
            <v>6</v>
          </cell>
          <cell r="FM244">
            <v>42</v>
          </cell>
          <cell r="FN244">
            <v>3</v>
          </cell>
          <cell r="FO244">
            <v>3</v>
          </cell>
          <cell r="FP244">
            <v>4</v>
          </cell>
          <cell r="FQ244">
            <v>7</v>
          </cell>
          <cell r="FR244">
            <v>5</v>
          </cell>
          <cell r="FS244">
            <v>6</v>
          </cell>
          <cell r="FT244">
            <v>7</v>
          </cell>
          <cell r="FU244">
            <v>35</v>
          </cell>
          <cell r="FV244">
            <v>5</v>
          </cell>
          <cell r="FW244">
            <v>4</v>
          </cell>
          <cell r="FX244">
            <v>4</v>
          </cell>
          <cell r="FY244">
            <v>6</v>
          </cell>
          <cell r="FZ244">
            <v>7</v>
          </cell>
          <cell r="GA244">
            <v>4</v>
          </cell>
          <cell r="GB244">
            <v>5</v>
          </cell>
          <cell r="GC244">
            <v>35</v>
          </cell>
          <cell r="GD244">
            <v>4</v>
          </cell>
          <cell r="GE244">
            <v>5</v>
          </cell>
          <cell r="GF244">
            <v>4</v>
          </cell>
          <cell r="GG244">
            <v>4</v>
          </cell>
          <cell r="GH244">
            <v>6</v>
          </cell>
          <cell r="GI244">
            <v>6</v>
          </cell>
          <cell r="GJ244">
            <v>4</v>
          </cell>
          <cell r="GK244">
            <v>33</v>
          </cell>
          <cell r="GL244">
            <v>3</v>
          </cell>
          <cell r="GM244">
            <v>4</v>
          </cell>
          <cell r="GN244">
            <v>5</v>
          </cell>
          <cell r="GO244">
            <v>4</v>
          </cell>
          <cell r="GP244">
            <v>4</v>
          </cell>
          <cell r="GQ244">
            <v>6</v>
          </cell>
          <cell r="GR244">
            <v>6</v>
          </cell>
          <cell r="GS244">
            <v>32</v>
          </cell>
        </row>
        <row r="245">
          <cell r="A245">
            <v>3631</v>
          </cell>
          <cell r="B245" t="str">
            <v>St George's Catholic Primary School - a Catholic voluntary academy</v>
          </cell>
          <cell r="D245" t="str">
            <v>Academy</v>
          </cell>
          <cell r="E245">
            <v>105</v>
          </cell>
          <cell r="F245">
            <v>150</v>
          </cell>
          <cell r="G245">
            <v>15</v>
          </cell>
          <cell r="H245" t="str">
            <v>Scarborough 011</v>
          </cell>
          <cell r="I245" t="str">
            <v>North Yorkshire</v>
          </cell>
          <cell r="J245" t="str">
            <v>Middlesbrough</v>
          </cell>
          <cell r="K245">
            <v>0</v>
          </cell>
          <cell r="L245">
            <v>0</v>
          </cell>
          <cell r="M245">
            <v>0</v>
          </cell>
          <cell r="N245">
            <v>0</v>
          </cell>
          <cell r="O245">
            <v>0</v>
          </cell>
          <cell r="P245">
            <v>8152631</v>
          </cell>
          <cell r="Q245" t="str">
            <v>Eastfield &amp; Cayton</v>
          </cell>
          <cell r="R245" t="str">
            <v>Matt George</v>
          </cell>
          <cell r="S245">
            <v>0</v>
          </cell>
          <cell r="T245">
            <v>94</v>
          </cell>
          <cell r="U245">
            <v>0</v>
          </cell>
          <cell r="V245">
            <v>13</v>
          </cell>
          <cell r="W245">
            <v>12</v>
          </cell>
          <cell r="X245">
            <v>12</v>
          </cell>
          <cell r="Y245">
            <v>9</v>
          </cell>
          <cell r="Z245">
            <v>10</v>
          </cell>
          <cell r="AA245">
            <v>16</v>
          </cell>
          <cell r="AB245">
            <v>12</v>
          </cell>
          <cell r="AC245">
            <v>10</v>
          </cell>
          <cell r="AD245">
            <v>14</v>
          </cell>
          <cell r="AE245">
            <v>12</v>
          </cell>
          <cell r="AF245">
            <v>13</v>
          </cell>
          <cell r="AG245">
            <v>10</v>
          </cell>
          <cell r="AH245">
            <v>10</v>
          </cell>
          <cell r="AI245">
            <v>16</v>
          </cell>
          <cell r="AJ245">
            <v>13</v>
          </cell>
          <cell r="AK245">
            <v>14</v>
          </cell>
          <cell r="AL245">
            <v>13</v>
          </cell>
          <cell r="AM245">
            <v>15</v>
          </cell>
          <cell r="AN245">
            <v>16</v>
          </cell>
          <cell r="AO245">
            <v>12</v>
          </cell>
          <cell r="AP245">
            <v>9</v>
          </cell>
          <cell r="AQ245">
            <v>17</v>
          </cell>
          <cell r="AR245">
            <v>15</v>
          </cell>
          <cell r="AS245">
            <v>15</v>
          </cell>
          <cell r="AT245">
            <v>14</v>
          </cell>
          <cell r="AU245">
            <v>15</v>
          </cell>
          <cell r="AV245">
            <v>17</v>
          </cell>
          <cell r="AW245">
            <v>13</v>
          </cell>
          <cell r="AX245">
            <v>106</v>
          </cell>
          <cell r="AY245">
            <v>12</v>
          </cell>
          <cell r="AZ245">
            <v>15</v>
          </cell>
          <cell r="BA245">
            <v>12</v>
          </cell>
          <cell r="BB245">
            <v>15</v>
          </cell>
          <cell r="BC245">
            <v>14</v>
          </cell>
          <cell r="BD245">
            <v>16</v>
          </cell>
          <cell r="BE245">
            <v>17</v>
          </cell>
          <cell r="BF245">
            <v>16</v>
          </cell>
          <cell r="BG245">
            <v>10</v>
          </cell>
          <cell r="BH245">
            <v>15</v>
          </cell>
          <cell r="BI245">
            <v>13</v>
          </cell>
          <cell r="BJ245">
            <v>15</v>
          </cell>
          <cell r="BK245">
            <v>13</v>
          </cell>
          <cell r="BL245">
            <v>17</v>
          </cell>
          <cell r="BM245">
            <v>99</v>
          </cell>
          <cell r="BN245">
            <v>21</v>
          </cell>
          <cell r="BO245">
            <v>16</v>
          </cell>
          <cell r="BP245">
            <v>9</v>
          </cell>
          <cell r="BQ245">
            <v>15</v>
          </cell>
          <cell r="BR245">
            <v>13</v>
          </cell>
          <cell r="BS245">
            <v>15</v>
          </cell>
          <cell r="BT245">
            <v>12</v>
          </cell>
          <cell r="BU245">
            <v>101</v>
          </cell>
          <cell r="BV245">
            <v>14</v>
          </cell>
          <cell r="BW245">
            <v>19</v>
          </cell>
          <cell r="BX245">
            <v>16</v>
          </cell>
          <cell r="BY245">
            <v>9</v>
          </cell>
          <cell r="BZ245">
            <v>17</v>
          </cell>
          <cell r="CA245">
            <v>12</v>
          </cell>
          <cell r="CB245">
            <v>15</v>
          </cell>
          <cell r="CC245">
            <v>102</v>
          </cell>
          <cell r="CD245">
            <v>15</v>
          </cell>
          <cell r="CE245">
            <v>14</v>
          </cell>
          <cell r="CF245">
            <v>18</v>
          </cell>
          <cell r="CG245">
            <v>13</v>
          </cell>
          <cell r="CH245">
            <v>9</v>
          </cell>
          <cell r="CI245">
            <v>13</v>
          </cell>
          <cell r="CJ245">
            <v>10</v>
          </cell>
          <cell r="CK245">
            <v>92</v>
          </cell>
          <cell r="CL245">
            <v>16</v>
          </cell>
          <cell r="CM245">
            <v>13</v>
          </cell>
          <cell r="CN245">
            <v>14</v>
          </cell>
          <cell r="CO245">
            <v>16</v>
          </cell>
          <cell r="CP245">
            <v>13</v>
          </cell>
          <cell r="CQ245">
            <v>8</v>
          </cell>
          <cell r="CR245">
            <v>13</v>
          </cell>
          <cell r="CS245">
            <v>93</v>
          </cell>
          <cell r="CT245">
            <v>12</v>
          </cell>
          <cell r="CU245">
            <v>16</v>
          </cell>
          <cell r="CV245">
            <v>11</v>
          </cell>
          <cell r="CW245">
            <v>13</v>
          </cell>
          <cell r="CX245">
            <v>15</v>
          </cell>
          <cell r="CY245">
            <v>13</v>
          </cell>
          <cell r="CZ245">
            <v>8</v>
          </cell>
          <cell r="DA245">
            <v>88</v>
          </cell>
          <cell r="DB245">
            <v>14</v>
          </cell>
          <cell r="DC245">
            <v>11</v>
          </cell>
          <cell r="DD245">
            <v>15</v>
          </cell>
          <cell r="DE245">
            <v>12</v>
          </cell>
          <cell r="DF245">
            <v>15</v>
          </cell>
          <cell r="DG245">
            <v>18</v>
          </cell>
          <cell r="DH245">
            <v>14</v>
          </cell>
          <cell r="DI245">
            <v>99</v>
          </cell>
          <cell r="DJ245">
            <v>11</v>
          </cell>
          <cell r="DK245">
            <v>14</v>
          </cell>
          <cell r="DL245">
            <v>11</v>
          </cell>
          <cell r="DM245">
            <v>14</v>
          </cell>
          <cell r="DN245">
            <v>12</v>
          </cell>
          <cell r="DO245">
            <v>15</v>
          </cell>
          <cell r="DP245">
            <v>18</v>
          </cell>
          <cell r="DQ245">
            <v>95</v>
          </cell>
          <cell r="DR245">
            <v>15</v>
          </cell>
          <cell r="DS245">
            <v>10</v>
          </cell>
          <cell r="DT245">
            <v>15</v>
          </cell>
          <cell r="DU245">
            <v>14</v>
          </cell>
          <cell r="DV245">
            <v>11</v>
          </cell>
          <cell r="DW245">
            <v>14</v>
          </cell>
          <cell r="DX245">
            <v>12</v>
          </cell>
          <cell r="DY245">
            <v>91</v>
          </cell>
          <cell r="DZ245">
            <v>15</v>
          </cell>
          <cell r="EA245">
            <v>16</v>
          </cell>
          <cell r="EB245">
            <v>12</v>
          </cell>
          <cell r="EC245">
            <v>15</v>
          </cell>
          <cell r="ED245">
            <v>11</v>
          </cell>
          <cell r="EE245">
            <v>13</v>
          </cell>
          <cell r="EF245">
            <v>13</v>
          </cell>
          <cell r="EG245">
            <v>95</v>
          </cell>
          <cell r="EH245">
            <v>15</v>
          </cell>
          <cell r="EI245">
            <v>15</v>
          </cell>
          <cell r="EJ245">
            <v>15</v>
          </cell>
          <cell r="EK245">
            <v>13</v>
          </cell>
          <cell r="EL245">
            <v>16</v>
          </cell>
          <cell r="EM245">
            <v>12</v>
          </cell>
          <cell r="EN245">
            <v>14</v>
          </cell>
          <cell r="EO245">
            <v>100</v>
          </cell>
          <cell r="EP245">
            <v>14</v>
          </cell>
          <cell r="EQ245">
            <v>14</v>
          </cell>
          <cell r="ER245">
            <v>16</v>
          </cell>
          <cell r="ES245">
            <v>16</v>
          </cell>
          <cell r="ET245">
            <v>12</v>
          </cell>
          <cell r="EU245">
            <v>15</v>
          </cell>
          <cell r="EV245">
            <v>18</v>
          </cell>
          <cell r="EW245">
            <v>105</v>
          </cell>
          <cell r="EX245">
            <v>15</v>
          </cell>
          <cell r="EY245">
            <v>15</v>
          </cell>
          <cell r="EZ245">
            <v>13</v>
          </cell>
          <cell r="FA245">
            <v>15</v>
          </cell>
          <cell r="FB245">
            <v>17</v>
          </cell>
          <cell r="FC245">
            <v>10</v>
          </cell>
          <cell r="FD245">
            <v>15</v>
          </cell>
          <cell r="FE245">
            <v>100</v>
          </cell>
          <cell r="FF245">
            <v>16</v>
          </cell>
          <cell r="FG245">
            <v>12</v>
          </cell>
          <cell r="FH245">
            <v>12</v>
          </cell>
          <cell r="FI245">
            <v>11</v>
          </cell>
          <cell r="FJ245">
            <v>15</v>
          </cell>
          <cell r="FK245">
            <v>16</v>
          </cell>
          <cell r="FL245">
            <v>11</v>
          </cell>
          <cell r="FM245">
            <v>93</v>
          </cell>
          <cell r="FN245">
            <v>8</v>
          </cell>
          <cell r="FO245">
            <v>10</v>
          </cell>
          <cell r="FP245">
            <v>14</v>
          </cell>
          <cell r="FQ245">
            <v>14</v>
          </cell>
          <cell r="FR245">
            <v>11</v>
          </cell>
          <cell r="FS245">
            <v>16</v>
          </cell>
          <cell r="FT245">
            <v>13</v>
          </cell>
          <cell r="FU245">
            <v>86</v>
          </cell>
          <cell r="FV245">
            <v>5</v>
          </cell>
          <cell r="FW245">
            <v>11</v>
          </cell>
          <cell r="FX245">
            <v>14</v>
          </cell>
          <cell r="FY245">
            <v>16</v>
          </cell>
          <cell r="FZ245">
            <v>15</v>
          </cell>
          <cell r="GA245">
            <v>11</v>
          </cell>
          <cell r="GB245">
            <v>19</v>
          </cell>
          <cell r="GC245">
            <v>91</v>
          </cell>
          <cell r="GD245">
            <v>14</v>
          </cell>
          <cell r="GE245">
            <v>10</v>
          </cell>
          <cell r="GF245">
            <v>12</v>
          </cell>
          <cell r="GG245">
            <v>14</v>
          </cell>
          <cell r="GH245">
            <v>14</v>
          </cell>
          <cell r="GI245">
            <v>19</v>
          </cell>
          <cell r="GJ245">
            <v>12</v>
          </cell>
          <cell r="GK245">
            <v>95</v>
          </cell>
          <cell r="GL245">
            <v>13</v>
          </cell>
          <cell r="GM245">
            <v>14</v>
          </cell>
          <cell r="GN245">
            <v>10</v>
          </cell>
          <cell r="GO245">
            <v>12</v>
          </cell>
          <cell r="GP245">
            <v>14</v>
          </cell>
          <cell r="GQ245">
            <v>14</v>
          </cell>
          <cell r="GR245">
            <v>19</v>
          </cell>
          <cell r="GS245">
            <v>96</v>
          </cell>
        </row>
        <row r="246">
          <cell r="A246">
            <v>3602</v>
          </cell>
          <cell r="B246" t="str">
            <v>St Hedda's Catholic Primary School, a Catholic Voluntary Academy</v>
          </cell>
          <cell r="D246" t="str">
            <v>Academy</v>
          </cell>
          <cell r="E246">
            <v>52</v>
          </cell>
          <cell r="F246">
            <v>58</v>
          </cell>
          <cell r="G246">
            <v>7</v>
          </cell>
          <cell r="H246" t="str">
            <v>Scarborough 002</v>
          </cell>
          <cell r="I246" t="str">
            <v>North Yorkshire</v>
          </cell>
          <cell r="J246" t="str">
            <v>Middlesbrough</v>
          </cell>
          <cell r="K246">
            <v>0</v>
          </cell>
          <cell r="L246">
            <v>0</v>
          </cell>
          <cell r="M246">
            <v>0</v>
          </cell>
          <cell r="N246">
            <v>0</v>
          </cell>
          <cell r="O246">
            <v>0</v>
          </cell>
          <cell r="P246">
            <v>8152644</v>
          </cell>
          <cell r="Q246" t="str">
            <v>Whitby outer south central</v>
          </cell>
          <cell r="R246" t="str">
            <v>Matt George</v>
          </cell>
          <cell r="S246">
            <v>0</v>
          </cell>
          <cell r="T246">
            <v>13</v>
          </cell>
          <cell r="U246">
            <v>0</v>
          </cell>
          <cell r="V246">
            <v>4</v>
          </cell>
          <cell r="W246">
            <v>2</v>
          </cell>
          <cell r="X246">
            <v>4</v>
          </cell>
          <cell r="Y246">
            <v>3</v>
          </cell>
          <cell r="Z246">
            <v>5</v>
          </cell>
          <cell r="AA246">
            <v>6</v>
          </cell>
          <cell r="AB246">
            <v>6</v>
          </cell>
          <cell r="AC246">
            <v>4</v>
          </cell>
          <cell r="AD246">
            <v>4</v>
          </cell>
          <cell r="AE246">
            <v>2</v>
          </cell>
          <cell r="AF246">
            <v>5</v>
          </cell>
          <cell r="AG246">
            <v>4</v>
          </cell>
          <cell r="AH246">
            <v>5</v>
          </cell>
          <cell r="AI246">
            <v>7</v>
          </cell>
          <cell r="AJ246">
            <v>0</v>
          </cell>
          <cell r="AK246">
            <v>4</v>
          </cell>
          <cell r="AL246">
            <v>5</v>
          </cell>
          <cell r="AM246">
            <v>2</v>
          </cell>
          <cell r="AN246">
            <v>5</v>
          </cell>
          <cell r="AO246">
            <v>4</v>
          </cell>
          <cell r="AP246">
            <v>5</v>
          </cell>
          <cell r="AQ246">
            <v>2</v>
          </cell>
          <cell r="AR246">
            <v>1</v>
          </cell>
          <cell r="AS246">
            <v>4</v>
          </cell>
          <cell r="AT246">
            <v>4</v>
          </cell>
          <cell r="AU246">
            <v>2</v>
          </cell>
          <cell r="AV246">
            <v>6</v>
          </cell>
          <cell r="AW246">
            <v>5</v>
          </cell>
          <cell r="AX246">
            <v>24</v>
          </cell>
          <cell r="AY246">
            <v>5</v>
          </cell>
          <cell r="AZ246">
            <v>4</v>
          </cell>
          <cell r="BA246">
            <v>1</v>
          </cell>
          <cell r="BB246">
            <v>5</v>
          </cell>
          <cell r="BC246">
            <v>3</v>
          </cell>
          <cell r="BD246">
            <v>2</v>
          </cell>
          <cell r="BE246">
            <v>6</v>
          </cell>
          <cell r="BF246">
            <v>6</v>
          </cell>
          <cell r="BG246">
            <v>5</v>
          </cell>
          <cell r="BH246">
            <v>4</v>
          </cell>
          <cell r="BI246">
            <v>1</v>
          </cell>
          <cell r="BJ246">
            <v>5</v>
          </cell>
          <cell r="BK246">
            <v>3</v>
          </cell>
          <cell r="BL246">
            <v>2</v>
          </cell>
          <cell r="BM246">
            <v>26</v>
          </cell>
          <cell r="BN246">
            <v>4</v>
          </cell>
          <cell r="BO246">
            <v>10</v>
          </cell>
          <cell r="BP246">
            <v>5</v>
          </cell>
          <cell r="BQ246">
            <v>5</v>
          </cell>
          <cell r="BR246">
            <v>1</v>
          </cell>
          <cell r="BS246">
            <v>4</v>
          </cell>
          <cell r="BT246">
            <v>3</v>
          </cell>
          <cell r="BU246">
            <v>32</v>
          </cell>
          <cell r="BV246">
            <v>4</v>
          </cell>
          <cell r="BW246">
            <v>3</v>
          </cell>
          <cell r="BX246">
            <v>9</v>
          </cell>
          <cell r="BY246">
            <v>5</v>
          </cell>
          <cell r="BZ246">
            <v>5</v>
          </cell>
          <cell r="CA246">
            <v>1</v>
          </cell>
          <cell r="CB246">
            <v>4</v>
          </cell>
          <cell r="CC246">
            <v>31</v>
          </cell>
          <cell r="CD246">
            <v>10</v>
          </cell>
          <cell r="CE246">
            <v>4</v>
          </cell>
          <cell r="CF246">
            <v>3</v>
          </cell>
          <cell r="CG246">
            <v>9</v>
          </cell>
          <cell r="CH246">
            <v>5</v>
          </cell>
          <cell r="CI246">
            <v>5</v>
          </cell>
          <cell r="CJ246">
            <v>1</v>
          </cell>
          <cell r="CK246">
            <v>37</v>
          </cell>
          <cell r="CL246">
            <v>6</v>
          </cell>
          <cell r="CM246">
            <v>10</v>
          </cell>
          <cell r="CN246">
            <v>4</v>
          </cell>
          <cell r="CO246">
            <v>3</v>
          </cell>
          <cell r="CP246">
            <v>8</v>
          </cell>
          <cell r="CQ246">
            <v>5</v>
          </cell>
          <cell r="CR246">
            <v>5</v>
          </cell>
          <cell r="CS246">
            <v>41</v>
          </cell>
          <cell r="CT246">
            <v>1</v>
          </cell>
          <cell r="CU246">
            <v>6</v>
          </cell>
          <cell r="CV246">
            <v>10</v>
          </cell>
          <cell r="CW246">
            <v>4</v>
          </cell>
          <cell r="CX246">
            <v>4</v>
          </cell>
          <cell r="CY246">
            <v>8</v>
          </cell>
          <cell r="CZ246">
            <v>5</v>
          </cell>
          <cell r="DA246">
            <v>38</v>
          </cell>
          <cell r="DB246">
            <v>2</v>
          </cell>
          <cell r="DC246">
            <v>2</v>
          </cell>
          <cell r="DD246">
            <v>6</v>
          </cell>
          <cell r="DE246">
            <v>8</v>
          </cell>
          <cell r="DF246">
            <v>3</v>
          </cell>
          <cell r="DG246">
            <v>4</v>
          </cell>
          <cell r="DH246">
            <v>7</v>
          </cell>
          <cell r="DI246">
            <v>32</v>
          </cell>
          <cell r="DJ246">
            <v>3</v>
          </cell>
          <cell r="DK246">
            <v>2</v>
          </cell>
          <cell r="DL246">
            <v>2</v>
          </cell>
          <cell r="DM246">
            <v>5</v>
          </cell>
          <cell r="DN246">
            <v>8</v>
          </cell>
          <cell r="DO246">
            <v>3</v>
          </cell>
          <cell r="DP246">
            <v>4</v>
          </cell>
          <cell r="DQ246">
            <v>27</v>
          </cell>
          <cell r="DR246">
            <v>4</v>
          </cell>
          <cell r="DS246">
            <v>3</v>
          </cell>
          <cell r="DT246">
            <v>2</v>
          </cell>
          <cell r="DU246">
            <v>1</v>
          </cell>
          <cell r="DV246">
            <v>5</v>
          </cell>
          <cell r="DW246">
            <v>9</v>
          </cell>
          <cell r="DX246">
            <v>3</v>
          </cell>
          <cell r="DY246">
            <v>27</v>
          </cell>
          <cell r="DZ246">
            <v>2</v>
          </cell>
          <cell r="EA246">
            <v>3</v>
          </cell>
          <cell r="EB246">
            <v>2</v>
          </cell>
          <cell r="EC246">
            <v>2</v>
          </cell>
          <cell r="ED246">
            <v>1</v>
          </cell>
          <cell r="EE246">
            <v>4</v>
          </cell>
          <cell r="EF246">
            <v>9</v>
          </cell>
          <cell r="EG246">
            <v>23</v>
          </cell>
          <cell r="EH246">
            <v>1</v>
          </cell>
          <cell r="EI246">
            <v>2</v>
          </cell>
          <cell r="EJ246">
            <v>3</v>
          </cell>
          <cell r="EK246">
            <v>3</v>
          </cell>
          <cell r="EL246">
            <v>2</v>
          </cell>
          <cell r="EM246">
            <v>1</v>
          </cell>
          <cell r="EN246">
            <v>4</v>
          </cell>
          <cell r="EO246">
            <v>16</v>
          </cell>
          <cell r="EP246">
            <v>2</v>
          </cell>
          <cell r="EQ246">
            <v>5</v>
          </cell>
          <cell r="ER246">
            <v>5</v>
          </cell>
          <cell r="ES246">
            <v>7</v>
          </cell>
          <cell r="ET246">
            <v>5</v>
          </cell>
          <cell r="EU246">
            <v>4</v>
          </cell>
          <cell r="EV246">
            <v>2</v>
          </cell>
          <cell r="EW246">
            <v>30</v>
          </cell>
          <cell r="EX246">
            <v>8</v>
          </cell>
          <cell r="EY246">
            <v>2</v>
          </cell>
          <cell r="EZ246">
            <v>5</v>
          </cell>
          <cell r="FA246">
            <v>6</v>
          </cell>
          <cell r="FB246">
            <v>7</v>
          </cell>
          <cell r="FC246">
            <v>5</v>
          </cell>
          <cell r="FD246">
            <v>4</v>
          </cell>
          <cell r="FE246">
            <v>37</v>
          </cell>
          <cell r="FF246">
            <v>2</v>
          </cell>
          <cell r="FG246">
            <v>6</v>
          </cell>
          <cell r="FH246">
            <v>2</v>
          </cell>
          <cell r="FI246">
            <v>5</v>
          </cell>
          <cell r="FJ246">
            <v>3</v>
          </cell>
          <cell r="FK246">
            <v>7</v>
          </cell>
          <cell r="FL246">
            <v>5</v>
          </cell>
          <cell r="FM246">
            <v>30</v>
          </cell>
          <cell r="FN246">
            <v>2</v>
          </cell>
          <cell r="FO246">
            <v>2</v>
          </cell>
          <cell r="FP246">
            <v>7</v>
          </cell>
          <cell r="FQ246">
            <v>2</v>
          </cell>
          <cell r="FR246">
            <v>5</v>
          </cell>
          <cell r="FS246">
            <v>5</v>
          </cell>
          <cell r="FT246">
            <v>6</v>
          </cell>
          <cell r="FU246">
            <v>29</v>
          </cell>
          <cell r="FV246">
            <v>1</v>
          </cell>
          <cell r="FW246">
            <v>1</v>
          </cell>
          <cell r="FX246">
            <v>1</v>
          </cell>
          <cell r="FY246">
            <v>4</v>
          </cell>
          <cell r="FZ246">
            <v>1</v>
          </cell>
          <cell r="GA246">
            <v>5</v>
          </cell>
          <cell r="GB246">
            <v>3</v>
          </cell>
          <cell r="GC246">
            <v>16</v>
          </cell>
          <cell r="GD246">
            <v>2</v>
          </cell>
          <cell r="GE246">
            <v>1</v>
          </cell>
          <cell r="GF246">
            <v>1</v>
          </cell>
          <cell r="GG246">
            <v>1</v>
          </cell>
          <cell r="GH246">
            <v>3</v>
          </cell>
          <cell r="GI246">
            <v>1</v>
          </cell>
          <cell r="GJ246">
            <v>5</v>
          </cell>
          <cell r="GK246">
            <v>14</v>
          </cell>
          <cell r="GL246">
            <v>5</v>
          </cell>
          <cell r="GM246">
            <v>2</v>
          </cell>
          <cell r="GN246">
            <v>1</v>
          </cell>
          <cell r="GO246">
            <v>1</v>
          </cell>
          <cell r="GP246">
            <v>1</v>
          </cell>
          <cell r="GQ246">
            <v>3</v>
          </cell>
          <cell r="GR246">
            <v>1</v>
          </cell>
          <cell r="GS246">
            <v>14</v>
          </cell>
        </row>
        <row r="247">
          <cell r="A247">
            <v>3326</v>
          </cell>
          <cell r="B247" t="str">
            <v>St Martin's Church of England Voluntary Aided Primary School, Scarborough</v>
          </cell>
          <cell r="E247">
            <v>276</v>
          </cell>
          <cell r="F247">
            <v>276</v>
          </cell>
          <cell r="G247">
            <v>39</v>
          </cell>
          <cell r="H247" t="str">
            <v>Scarborough 011</v>
          </cell>
          <cell r="I247" t="str">
            <v>North Yorkshire</v>
          </cell>
          <cell r="J247" t="str">
            <v>York</v>
          </cell>
          <cell r="K247">
            <v>0</v>
          </cell>
          <cell r="L247">
            <v>0</v>
          </cell>
          <cell r="M247">
            <v>0</v>
          </cell>
          <cell r="N247">
            <v>0</v>
          </cell>
          <cell r="O247">
            <v>0</v>
          </cell>
          <cell r="P247">
            <v>8152631</v>
          </cell>
          <cell r="Q247" t="str">
            <v>Scarborough Central</v>
          </cell>
          <cell r="R247" t="str">
            <v>Matt George</v>
          </cell>
          <cell r="S247">
            <v>0</v>
          </cell>
          <cell r="T247">
            <v>277</v>
          </cell>
          <cell r="U247">
            <v>0</v>
          </cell>
          <cell r="V247">
            <v>42</v>
          </cell>
          <cell r="W247">
            <v>32</v>
          </cell>
          <cell r="X247">
            <v>29</v>
          </cell>
          <cell r="Y247">
            <v>41</v>
          </cell>
          <cell r="Z247">
            <v>39</v>
          </cell>
          <cell r="AA247">
            <v>40</v>
          </cell>
          <cell r="AB247">
            <v>40</v>
          </cell>
          <cell r="AC247">
            <v>41</v>
          </cell>
          <cell r="AD247">
            <v>43</v>
          </cell>
          <cell r="AE247">
            <v>36</v>
          </cell>
          <cell r="AF247">
            <v>31</v>
          </cell>
          <cell r="AG247">
            <v>42</v>
          </cell>
          <cell r="AH247">
            <v>39</v>
          </cell>
          <cell r="AI247">
            <v>40</v>
          </cell>
          <cell r="AJ247">
            <v>34</v>
          </cell>
          <cell r="AK247">
            <v>44</v>
          </cell>
          <cell r="AL247">
            <v>39</v>
          </cell>
          <cell r="AM247">
            <v>33</v>
          </cell>
          <cell r="AN247">
            <v>32</v>
          </cell>
          <cell r="AO247">
            <v>43</v>
          </cell>
          <cell r="AP247">
            <v>40</v>
          </cell>
          <cell r="AQ247">
            <v>36</v>
          </cell>
          <cell r="AR247">
            <v>36</v>
          </cell>
          <cell r="AS247">
            <v>43</v>
          </cell>
          <cell r="AT247">
            <v>39</v>
          </cell>
          <cell r="AU247">
            <v>34</v>
          </cell>
          <cell r="AV247">
            <v>36</v>
          </cell>
          <cell r="AW247">
            <v>42</v>
          </cell>
          <cell r="AX247">
            <v>266</v>
          </cell>
          <cell r="AY247">
            <v>40</v>
          </cell>
          <cell r="AZ247">
            <v>40</v>
          </cell>
          <cell r="BA247">
            <v>39</v>
          </cell>
          <cell r="BB247">
            <v>43</v>
          </cell>
          <cell r="BC247">
            <v>40</v>
          </cell>
          <cell r="BD247">
            <v>37</v>
          </cell>
          <cell r="BE247">
            <v>38</v>
          </cell>
          <cell r="BF247">
            <v>40</v>
          </cell>
          <cell r="BG247">
            <v>39</v>
          </cell>
          <cell r="BH247">
            <v>38</v>
          </cell>
          <cell r="BI247">
            <v>42</v>
          </cell>
          <cell r="BJ247">
            <v>41</v>
          </cell>
          <cell r="BK247">
            <v>38</v>
          </cell>
          <cell r="BL247">
            <v>36</v>
          </cell>
          <cell r="BM247">
            <v>274</v>
          </cell>
          <cell r="BN247">
            <v>40</v>
          </cell>
          <cell r="BO247">
            <v>39</v>
          </cell>
          <cell r="BP247">
            <v>39</v>
          </cell>
          <cell r="BQ247">
            <v>37</v>
          </cell>
          <cell r="BR247">
            <v>40</v>
          </cell>
          <cell r="BS247">
            <v>38</v>
          </cell>
          <cell r="BT247">
            <v>38</v>
          </cell>
          <cell r="BU247">
            <v>271</v>
          </cell>
          <cell r="BV247">
            <v>40</v>
          </cell>
          <cell r="BW247">
            <v>40</v>
          </cell>
          <cell r="BX247">
            <v>39</v>
          </cell>
          <cell r="BY247">
            <v>41</v>
          </cell>
          <cell r="BZ247">
            <v>38</v>
          </cell>
          <cell r="CA247">
            <v>40</v>
          </cell>
          <cell r="CB247">
            <v>40</v>
          </cell>
          <cell r="CC247">
            <v>278</v>
          </cell>
          <cell r="CD247">
            <v>41</v>
          </cell>
          <cell r="CE247">
            <v>38</v>
          </cell>
          <cell r="CF247">
            <v>39</v>
          </cell>
          <cell r="CG247">
            <v>38</v>
          </cell>
          <cell r="CH247">
            <v>40</v>
          </cell>
          <cell r="CI247">
            <v>39</v>
          </cell>
          <cell r="CJ247">
            <v>40</v>
          </cell>
          <cell r="CK247">
            <v>275</v>
          </cell>
          <cell r="CL247">
            <v>41</v>
          </cell>
          <cell r="CM247">
            <v>41</v>
          </cell>
          <cell r="CN247">
            <v>40</v>
          </cell>
          <cell r="CO247">
            <v>40</v>
          </cell>
          <cell r="CP247">
            <v>37</v>
          </cell>
          <cell r="CQ247">
            <v>38</v>
          </cell>
          <cell r="CR247">
            <v>40</v>
          </cell>
          <cell r="CS247">
            <v>277</v>
          </cell>
          <cell r="CT247">
            <v>40</v>
          </cell>
          <cell r="CU247">
            <v>39</v>
          </cell>
          <cell r="CV247">
            <v>39</v>
          </cell>
          <cell r="CW247">
            <v>40</v>
          </cell>
          <cell r="CX247">
            <v>40</v>
          </cell>
          <cell r="CY247">
            <v>40</v>
          </cell>
          <cell r="CZ247">
            <v>36</v>
          </cell>
          <cell r="DA247">
            <v>274</v>
          </cell>
          <cell r="DB247">
            <v>40</v>
          </cell>
          <cell r="DC247">
            <v>40</v>
          </cell>
          <cell r="DD247">
            <v>39</v>
          </cell>
          <cell r="DE247">
            <v>41</v>
          </cell>
          <cell r="DF247">
            <v>39</v>
          </cell>
          <cell r="DG247">
            <v>40</v>
          </cell>
          <cell r="DH247">
            <v>39</v>
          </cell>
          <cell r="DI247">
            <v>278</v>
          </cell>
          <cell r="DJ247">
            <v>41</v>
          </cell>
          <cell r="DK247">
            <v>39</v>
          </cell>
          <cell r="DL247">
            <v>40</v>
          </cell>
          <cell r="DM247">
            <v>40</v>
          </cell>
          <cell r="DN247">
            <v>40</v>
          </cell>
          <cell r="DO247">
            <v>39</v>
          </cell>
          <cell r="DP247">
            <v>40</v>
          </cell>
          <cell r="DQ247">
            <v>279</v>
          </cell>
          <cell r="DR247">
            <v>40</v>
          </cell>
          <cell r="DS247">
            <v>39</v>
          </cell>
          <cell r="DT247">
            <v>37</v>
          </cell>
          <cell r="DU247">
            <v>39</v>
          </cell>
          <cell r="DV247">
            <v>40</v>
          </cell>
          <cell r="DW247">
            <v>40</v>
          </cell>
          <cell r="DX247">
            <v>39</v>
          </cell>
          <cell r="DY247">
            <v>274</v>
          </cell>
          <cell r="DZ247">
            <v>40</v>
          </cell>
          <cell r="EA247">
            <v>40</v>
          </cell>
          <cell r="EB247">
            <v>40</v>
          </cell>
          <cell r="EC247">
            <v>34</v>
          </cell>
          <cell r="ED247">
            <v>35</v>
          </cell>
          <cell r="EE247">
            <v>39</v>
          </cell>
          <cell r="EF247">
            <v>41</v>
          </cell>
          <cell r="EG247">
            <v>269</v>
          </cell>
          <cell r="EH247">
            <v>40</v>
          </cell>
          <cell r="EI247">
            <v>40</v>
          </cell>
          <cell r="EJ247">
            <v>40</v>
          </cell>
          <cell r="EK247">
            <v>39</v>
          </cell>
          <cell r="EL247">
            <v>33</v>
          </cell>
          <cell r="EM247">
            <v>34</v>
          </cell>
          <cell r="EN247">
            <v>40</v>
          </cell>
          <cell r="EO247">
            <v>266</v>
          </cell>
          <cell r="EP247">
            <v>38</v>
          </cell>
          <cell r="EQ247">
            <v>40</v>
          </cell>
          <cell r="ER247">
            <v>40</v>
          </cell>
          <cell r="ES247">
            <v>39</v>
          </cell>
          <cell r="ET247">
            <v>35</v>
          </cell>
          <cell r="EU247">
            <v>34</v>
          </cell>
          <cell r="EV247">
            <v>33</v>
          </cell>
          <cell r="EW247">
            <v>259</v>
          </cell>
          <cell r="EX247">
            <v>41</v>
          </cell>
          <cell r="EY247">
            <v>41</v>
          </cell>
          <cell r="EZ247">
            <v>42</v>
          </cell>
          <cell r="FA247">
            <v>39</v>
          </cell>
          <cell r="FB247">
            <v>39</v>
          </cell>
          <cell r="FC247">
            <v>38</v>
          </cell>
          <cell r="FD247">
            <v>35</v>
          </cell>
          <cell r="FE247">
            <v>275</v>
          </cell>
          <cell r="FF247">
            <v>37</v>
          </cell>
          <cell r="FG247">
            <v>40</v>
          </cell>
          <cell r="FH247">
            <v>38</v>
          </cell>
          <cell r="FI247">
            <v>40</v>
          </cell>
          <cell r="FJ247">
            <v>38</v>
          </cell>
          <cell r="FK247">
            <v>38</v>
          </cell>
          <cell r="FL247">
            <v>40</v>
          </cell>
          <cell r="FM247">
            <v>271</v>
          </cell>
          <cell r="FN247">
            <v>39</v>
          </cell>
          <cell r="FO247">
            <v>40</v>
          </cell>
          <cell r="FP247">
            <v>41</v>
          </cell>
          <cell r="FQ247">
            <v>39</v>
          </cell>
          <cell r="FR247">
            <v>40</v>
          </cell>
          <cell r="FS247">
            <v>40</v>
          </cell>
          <cell r="FT247">
            <v>39</v>
          </cell>
          <cell r="FU247">
            <v>278</v>
          </cell>
          <cell r="FV247">
            <v>39</v>
          </cell>
          <cell r="FW247">
            <v>41</v>
          </cell>
          <cell r="FX247">
            <v>39</v>
          </cell>
          <cell r="FY247">
            <v>41</v>
          </cell>
          <cell r="FZ247">
            <v>39</v>
          </cell>
          <cell r="GA247">
            <v>40</v>
          </cell>
          <cell r="GB247">
            <v>40</v>
          </cell>
          <cell r="GC247">
            <v>279</v>
          </cell>
          <cell r="GD247">
            <v>40</v>
          </cell>
          <cell r="GE247">
            <v>40</v>
          </cell>
          <cell r="GF247">
            <v>39</v>
          </cell>
          <cell r="GG247">
            <v>40</v>
          </cell>
          <cell r="GH247">
            <v>40</v>
          </cell>
          <cell r="GI247">
            <v>37</v>
          </cell>
          <cell r="GJ247">
            <v>40</v>
          </cell>
          <cell r="GK247">
            <v>276</v>
          </cell>
          <cell r="GL247">
            <v>36</v>
          </cell>
          <cell r="GM247">
            <v>40</v>
          </cell>
          <cell r="GN247">
            <v>40</v>
          </cell>
          <cell r="GO247">
            <v>39</v>
          </cell>
          <cell r="GP247">
            <v>40</v>
          </cell>
          <cell r="GQ247">
            <v>40</v>
          </cell>
          <cell r="GR247">
            <v>37</v>
          </cell>
          <cell r="GS247">
            <v>272</v>
          </cell>
        </row>
        <row r="248">
          <cell r="A248">
            <v>3615</v>
          </cell>
          <cell r="B248" t="str">
            <v>St Peter's Catholic Primary School - a Catholic voluntary academy</v>
          </cell>
          <cell r="D248" t="str">
            <v>Academy</v>
          </cell>
          <cell r="E248">
            <v>210</v>
          </cell>
          <cell r="F248">
            <v>210</v>
          </cell>
          <cell r="G248">
            <v>30</v>
          </cell>
          <cell r="H248" t="str">
            <v>Scarborough 007</v>
          </cell>
          <cell r="I248" t="str">
            <v>North Yorkshire</v>
          </cell>
          <cell r="J248" t="str">
            <v>Middlesbrough</v>
          </cell>
          <cell r="K248">
            <v>0</v>
          </cell>
          <cell r="L248">
            <v>0</v>
          </cell>
          <cell r="M248">
            <v>0</v>
          </cell>
          <cell r="N248">
            <v>0</v>
          </cell>
          <cell r="O248">
            <v>0</v>
          </cell>
          <cell r="P248">
            <v>8152629</v>
          </cell>
          <cell r="Q248" t="str">
            <v>Scarborough North</v>
          </cell>
          <cell r="R248" t="str">
            <v>Matt George</v>
          </cell>
          <cell r="S248">
            <v>0</v>
          </cell>
          <cell r="T248">
            <v>210</v>
          </cell>
          <cell r="U248">
            <v>0</v>
          </cell>
          <cell r="V248">
            <v>30</v>
          </cell>
          <cell r="W248">
            <v>33</v>
          </cell>
          <cell r="X248">
            <v>33</v>
          </cell>
          <cell r="Y248">
            <v>32</v>
          </cell>
          <cell r="Z248">
            <v>34</v>
          </cell>
          <cell r="AA248">
            <v>30</v>
          </cell>
          <cell r="AB248">
            <v>30</v>
          </cell>
          <cell r="AC248">
            <v>26</v>
          </cell>
          <cell r="AD248">
            <v>31</v>
          </cell>
          <cell r="AE248">
            <v>32</v>
          </cell>
          <cell r="AF248">
            <v>31</v>
          </cell>
          <cell r="AG248">
            <v>34</v>
          </cell>
          <cell r="AH248">
            <v>32</v>
          </cell>
          <cell r="AI248">
            <v>30</v>
          </cell>
          <cell r="AJ248">
            <v>23</v>
          </cell>
          <cell r="AK248">
            <v>29</v>
          </cell>
          <cell r="AL248">
            <v>32</v>
          </cell>
          <cell r="AM248">
            <v>36</v>
          </cell>
          <cell r="AN248">
            <v>34</v>
          </cell>
          <cell r="AO248">
            <v>35</v>
          </cell>
          <cell r="AP248">
            <v>32</v>
          </cell>
          <cell r="AQ248">
            <v>33</v>
          </cell>
          <cell r="AR248">
            <v>25</v>
          </cell>
          <cell r="AS248">
            <v>28</v>
          </cell>
          <cell r="AT248">
            <v>34</v>
          </cell>
          <cell r="AU248">
            <v>36</v>
          </cell>
          <cell r="AV248">
            <v>34</v>
          </cell>
          <cell r="AW248">
            <v>34</v>
          </cell>
          <cell r="AX248">
            <v>224</v>
          </cell>
          <cell r="AY248">
            <v>27</v>
          </cell>
          <cell r="AZ248">
            <v>30</v>
          </cell>
          <cell r="BA248">
            <v>28</v>
          </cell>
          <cell r="BB248">
            <v>29</v>
          </cell>
          <cell r="BC248">
            <v>34</v>
          </cell>
          <cell r="BD248">
            <v>31</v>
          </cell>
          <cell r="BE248">
            <v>33</v>
          </cell>
          <cell r="BF248">
            <v>30</v>
          </cell>
          <cell r="BG248">
            <v>30</v>
          </cell>
          <cell r="BH248">
            <v>30</v>
          </cell>
          <cell r="BI248">
            <v>29</v>
          </cell>
          <cell r="BJ248">
            <v>31</v>
          </cell>
          <cell r="BK248">
            <v>35</v>
          </cell>
          <cell r="BL248">
            <v>28</v>
          </cell>
          <cell r="BM248">
            <v>213</v>
          </cell>
          <cell r="BN248">
            <v>33</v>
          </cell>
          <cell r="BO248">
            <v>30</v>
          </cell>
          <cell r="BP248">
            <v>30</v>
          </cell>
          <cell r="BQ248">
            <v>31</v>
          </cell>
          <cell r="BR248">
            <v>31</v>
          </cell>
          <cell r="BS248">
            <v>32</v>
          </cell>
          <cell r="BT248">
            <v>35</v>
          </cell>
          <cell r="BU248">
            <v>222</v>
          </cell>
          <cell r="BV248">
            <v>30</v>
          </cell>
          <cell r="BW248">
            <v>32</v>
          </cell>
          <cell r="BX248">
            <v>30</v>
          </cell>
          <cell r="BY248">
            <v>31</v>
          </cell>
          <cell r="BZ248">
            <v>31</v>
          </cell>
          <cell r="CA248">
            <v>29</v>
          </cell>
          <cell r="CB248">
            <v>33</v>
          </cell>
          <cell r="CC248">
            <v>216</v>
          </cell>
          <cell r="CD248">
            <v>30</v>
          </cell>
          <cell r="CE248">
            <v>30</v>
          </cell>
          <cell r="CF248">
            <v>32</v>
          </cell>
          <cell r="CG248">
            <v>32</v>
          </cell>
          <cell r="CH248">
            <v>28</v>
          </cell>
          <cell r="CI248">
            <v>32</v>
          </cell>
          <cell r="CJ248">
            <v>30</v>
          </cell>
          <cell r="CK248">
            <v>214</v>
          </cell>
          <cell r="CL248">
            <v>30</v>
          </cell>
          <cell r="CM248">
            <v>31</v>
          </cell>
          <cell r="CN248">
            <v>30</v>
          </cell>
          <cell r="CO248">
            <v>34</v>
          </cell>
          <cell r="CP248">
            <v>33</v>
          </cell>
          <cell r="CQ248">
            <v>30</v>
          </cell>
          <cell r="CR248">
            <v>32</v>
          </cell>
          <cell r="CS248">
            <v>220</v>
          </cell>
          <cell r="CT248">
            <v>30</v>
          </cell>
          <cell r="CU248">
            <v>30</v>
          </cell>
          <cell r="CV248">
            <v>30</v>
          </cell>
          <cell r="CW248">
            <v>30</v>
          </cell>
          <cell r="CX248">
            <v>34</v>
          </cell>
          <cell r="CY248">
            <v>32</v>
          </cell>
          <cell r="CZ248">
            <v>30</v>
          </cell>
          <cell r="DA248">
            <v>216</v>
          </cell>
          <cell r="DB248">
            <v>28</v>
          </cell>
          <cell r="DC248">
            <v>30</v>
          </cell>
          <cell r="DD248">
            <v>30</v>
          </cell>
          <cell r="DE248">
            <v>30</v>
          </cell>
          <cell r="DF248">
            <v>30</v>
          </cell>
          <cell r="DG248">
            <v>32</v>
          </cell>
          <cell r="DH248">
            <v>31</v>
          </cell>
          <cell r="DI248">
            <v>211</v>
          </cell>
          <cell r="DJ248">
            <v>30</v>
          </cell>
          <cell r="DK248">
            <v>30</v>
          </cell>
          <cell r="DL248">
            <v>29</v>
          </cell>
          <cell r="DM248">
            <v>30</v>
          </cell>
          <cell r="DN248">
            <v>30</v>
          </cell>
          <cell r="DO248">
            <v>30</v>
          </cell>
          <cell r="DP248">
            <v>33</v>
          </cell>
          <cell r="DQ248">
            <v>212</v>
          </cell>
          <cell r="DR248">
            <v>28</v>
          </cell>
          <cell r="DS248">
            <v>30</v>
          </cell>
          <cell r="DT248">
            <v>30</v>
          </cell>
          <cell r="DU248">
            <v>30</v>
          </cell>
          <cell r="DV248">
            <v>31</v>
          </cell>
          <cell r="DW248">
            <v>31</v>
          </cell>
          <cell r="DX248">
            <v>31</v>
          </cell>
          <cell r="DY248">
            <v>211</v>
          </cell>
          <cell r="DZ248">
            <v>30</v>
          </cell>
          <cell r="EA248">
            <v>29</v>
          </cell>
          <cell r="EB248">
            <v>31</v>
          </cell>
          <cell r="EC248">
            <v>30</v>
          </cell>
          <cell r="ED248">
            <v>32</v>
          </cell>
          <cell r="EE248">
            <v>31</v>
          </cell>
          <cell r="EF248">
            <v>33</v>
          </cell>
          <cell r="EG248">
            <v>216</v>
          </cell>
          <cell r="EH248">
            <v>29</v>
          </cell>
          <cell r="EI248">
            <v>30</v>
          </cell>
          <cell r="EJ248">
            <v>30</v>
          </cell>
          <cell r="EK248">
            <v>32</v>
          </cell>
          <cell r="EL248">
            <v>32</v>
          </cell>
          <cell r="EM248">
            <v>32</v>
          </cell>
          <cell r="EN248">
            <v>32</v>
          </cell>
          <cell r="EO248">
            <v>217</v>
          </cell>
          <cell r="EP248">
            <v>31</v>
          </cell>
          <cell r="EQ248">
            <v>30</v>
          </cell>
          <cell r="ER248">
            <v>30</v>
          </cell>
          <cell r="ES248">
            <v>30</v>
          </cell>
          <cell r="ET248">
            <v>32</v>
          </cell>
          <cell r="EU248">
            <v>31</v>
          </cell>
          <cell r="EV248">
            <v>31</v>
          </cell>
          <cell r="EW248">
            <v>215</v>
          </cell>
          <cell r="EX248">
            <v>30</v>
          </cell>
          <cell r="EY248">
            <v>26</v>
          </cell>
          <cell r="EZ248">
            <v>30</v>
          </cell>
          <cell r="FA248">
            <v>30</v>
          </cell>
          <cell r="FB248">
            <v>30</v>
          </cell>
          <cell r="FC248">
            <v>32</v>
          </cell>
          <cell r="FD248">
            <v>30</v>
          </cell>
          <cell r="FE248">
            <v>208</v>
          </cell>
          <cell r="FF248">
            <v>30</v>
          </cell>
          <cell r="FG248">
            <v>30</v>
          </cell>
          <cell r="FH248">
            <v>27</v>
          </cell>
          <cell r="FI248">
            <v>29</v>
          </cell>
          <cell r="FJ248">
            <v>30</v>
          </cell>
          <cell r="FK248">
            <v>29</v>
          </cell>
          <cell r="FL248">
            <v>34</v>
          </cell>
          <cell r="FM248">
            <v>209</v>
          </cell>
          <cell r="FN248">
            <v>29</v>
          </cell>
          <cell r="FO248">
            <v>31</v>
          </cell>
          <cell r="FP248">
            <v>30</v>
          </cell>
          <cell r="FQ248">
            <v>29</v>
          </cell>
          <cell r="FR248">
            <v>30</v>
          </cell>
          <cell r="FS248">
            <v>30</v>
          </cell>
          <cell r="FT248">
            <v>30</v>
          </cell>
          <cell r="FU248">
            <v>209</v>
          </cell>
          <cell r="FV248">
            <v>30</v>
          </cell>
          <cell r="FW248">
            <v>30</v>
          </cell>
          <cell r="FX248">
            <v>30</v>
          </cell>
          <cell r="FY248">
            <v>30</v>
          </cell>
          <cell r="FZ248">
            <v>30</v>
          </cell>
          <cell r="GA248">
            <v>29</v>
          </cell>
          <cell r="GB248">
            <v>30</v>
          </cell>
          <cell r="GC248">
            <v>209</v>
          </cell>
          <cell r="GD248">
            <v>30</v>
          </cell>
          <cell r="GE248">
            <v>31</v>
          </cell>
          <cell r="GF248">
            <v>29</v>
          </cell>
          <cell r="GG248">
            <v>31</v>
          </cell>
          <cell r="GH248">
            <v>31</v>
          </cell>
          <cell r="GI248">
            <v>31</v>
          </cell>
          <cell r="GJ248">
            <v>30</v>
          </cell>
          <cell r="GK248">
            <v>213</v>
          </cell>
          <cell r="GL248">
            <v>30</v>
          </cell>
          <cell r="GM248">
            <v>30</v>
          </cell>
          <cell r="GN248">
            <v>31</v>
          </cell>
          <cell r="GO248">
            <v>29</v>
          </cell>
          <cell r="GP248">
            <v>31</v>
          </cell>
          <cell r="GQ248">
            <v>31</v>
          </cell>
          <cell r="GR248">
            <v>31</v>
          </cell>
          <cell r="GS248">
            <v>213</v>
          </cell>
        </row>
        <row r="249">
          <cell r="A249">
            <v>2061</v>
          </cell>
          <cell r="B249" t="str">
            <v>Staithes, Seton Community Primary School</v>
          </cell>
          <cell r="E249">
            <v>105</v>
          </cell>
          <cell r="F249">
            <v>150</v>
          </cell>
          <cell r="G249">
            <v>15</v>
          </cell>
          <cell r="H249" t="str">
            <v>Scarborough 002</v>
          </cell>
          <cell r="I249" t="str">
            <v>North Yorkshire</v>
          </cell>
          <cell r="J249" t="str">
            <v>N/A</v>
          </cell>
          <cell r="K249">
            <v>1</v>
          </cell>
          <cell r="L249">
            <v>0</v>
          </cell>
          <cell r="M249">
            <v>0</v>
          </cell>
          <cell r="N249">
            <v>1</v>
          </cell>
          <cell r="O249">
            <v>0.25</v>
          </cell>
          <cell r="P249">
            <v>8152643</v>
          </cell>
          <cell r="Q249" t="str">
            <v>Whitby outer North</v>
          </cell>
          <cell r="R249" t="str">
            <v>Matt George</v>
          </cell>
          <cell r="S249">
            <v>28</v>
          </cell>
          <cell r="T249">
            <v>12</v>
          </cell>
          <cell r="U249">
            <v>42</v>
          </cell>
          <cell r="V249">
            <v>14</v>
          </cell>
          <cell r="W249">
            <v>12</v>
          </cell>
          <cell r="X249">
            <v>11</v>
          </cell>
          <cell r="Y249">
            <v>12</v>
          </cell>
          <cell r="Z249">
            <v>5</v>
          </cell>
          <cell r="AA249">
            <v>17</v>
          </cell>
          <cell r="AB249">
            <v>12</v>
          </cell>
          <cell r="AC249">
            <v>6</v>
          </cell>
          <cell r="AD249">
            <v>15</v>
          </cell>
          <cell r="AE249">
            <v>13</v>
          </cell>
          <cell r="AF249">
            <v>10</v>
          </cell>
          <cell r="AG249">
            <v>13</v>
          </cell>
          <cell r="AH249">
            <v>6</v>
          </cell>
          <cell r="AI249">
            <v>15</v>
          </cell>
          <cell r="AJ249">
            <v>8</v>
          </cell>
          <cell r="AK249">
            <v>7</v>
          </cell>
          <cell r="AL249">
            <v>14</v>
          </cell>
          <cell r="AM249">
            <v>14</v>
          </cell>
          <cell r="AN249">
            <v>10</v>
          </cell>
          <cell r="AO249">
            <v>14</v>
          </cell>
          <cell r="AP249">
            <v>7</v>
          </cell>
          <cell r="AQ249">
            <v>10</v>
          </cell>
          <cell r="AR249">
            <v>8</v>
          </cell>
          <cell r="AS249">
            <v>7</v>
          </cell>
          <cell r="AT249">
            <v>13</v>
          </cell>
          <cell r="AU249">
            <v>14</v>
          </cell>
          <cell r="AV249">
            <v>9</v>
          </cell>
          <cell r="AW249">
            <v>14</v>
          </cell>
          <cell r="AX249">
            <v>75</v>
          </cell>
          <cell r="AY249">
            <v>11</v>
          </cell>
          <cell r="AZ249">
            <v>13</v>
          </cell>
          <cell r="BA249">
            <v>6</v>
          </cell>
          <cell r="BB249">
            <v>7</v>
          </cell>
          <cell r="BC249">
            <v>11</v>
          </cell>
          <cell r="BD249">
            <v>14</v>
          </cell>
          <cell r="BE249">
            <v>10</v>
          </cell>
          <cell r="BF249">
            <v>16</v>
          </cell>
          <cell r="BG249">
            <v>12</v>
          </cell>
          <cell r="BH249">
            <v>14</v>
          </cell>
          <cell r="BI249">
            <v>6</v>
          </cell>
          <cell r="BJ249">
            <v>8</v>
          </cell>
          <cell r="BK249">
            <v>10</v>
          </cell>
          <cell r="BL249">
            <v>14</v>
          </cell>
          <cell r="BM249">
            <v>80</v>
          </cell>
          <cell r="BN249">
            <v>11</v>
          </cell>
          <cell r="BO249">
            <v>14</v>
          </cell>
          <cell r="BP249">
            <v>12</v>
          </cell>
          <cell r="BQ249">
            <v>14</v>
          </cell>
          <cell r="BR249">
            <v>6</v>
          </cell>
          <cell r="BS249">
            <v>8</v>
          </cell>
          <cell r="BT249">
            <v>10</v>
          </cell>
          <cell r="BU249">
            <v>75</v>
          </cell>
          <cell r="BV249">
            <v>7</v>
          </cell>
          <cell r="BW249">
            <v>11</v>
          </cell>
          <cell r="BX249">
            <v>14</v>
          </cell>
          <cell r="BY249">
            <v>13</v>
          </cell>
          <cell r="BZ249">
            <v>13</v>
          </cell>
          <cell r="CA249">
            <v>6</v>
          </cell>
          <cell r="CB249">
            <v>8</v>
          </cell>
          <cell r="CC249">
            <v>72</v>
          </cell>
          <cell r="CD249">
            <v>7</v>
          </cell>
          <cell r="CE249">
            <v>8</v>
          </cell>
          <cell r="CF249">
            <v>11</v>
          </cell>
          <cell r="CG249">
            <v>15</v>
          </cell>
          <cell r="CH249">
            <v>13</v>
          </cell>
          <cell r="CI249">
            <v>14</v>
          </cell>
          <cell r="CJ249">
            <v>6</v>
          </cell>
          <cell r="CK249">
            <v>74</v>
          </cell>
          <cell r="CL249">
            <v>10</v>
          </cell>
          <cell r="CM249">
            <v>9</v>
          </cell>
          <cell r="CN249">
            <v>8</v>
          </cell>
          <cell r="CO249">
            <v>12</v>
          </cell>
          <cell r="CP249">
            <v>15</v>
          </cell>
          <cell r="CQ249">
            <v>13</v>
          </cell>
          <cell r="CR249">
            <v>15</v>
          </cell>
          <cell r="CS249">
            <v>82</v>
          </cell>
          <cell r="CT249">
            <v>10</v>
          </cell>
          <cell r="CU249">
            <v>13</v>
          </cell>
          <cell r="CV249">
            <v>10</v>
          </cell>
          <cell r="CW249">
            <v>10</v>
          </cell>
          <cell r="CX249">
            <v>13</v>
          </cell>
          <cell r="CY249">
            <v>15</v>
          </cell>
          <cell r="CZ249">
            <v>12</v>
          </cell>
          <cell r="DA249">
            <v>83</v>
          </cell>
          <cell r="DB249">
            <v>15</v>
          </cell>
          <cell r="DC249">
            <v>9</v>
          </cell>
          <cell r="DD249">
            <v>10</v>
          </cell>
          <cell r="DE249">
            <v>8</v>
          </cell>
          <cell r="DF249">
            <v>9</v>
          </cell>
          <cell r="DG249">
            <v>13</v>
          </cell>
          <cell r="DH249">
            <v>13</v>
          </cell>
          <cell r="DI249">
            <v>77</v>
          </cell>
          <cell r="DJ249">
            <v>12</v>
          </cell>
          <cell r="DK249">
            <v>14</v>
          </cell>
          <cell r="DL249">
            <v>9</v>
          </cell>
          <cell r="DM249">
            <v>8</v>
          </cell>
          <cell r="DN249">
            <v>8</v>
          </cell>
          <cell r="DO249">
            <v>8</v>
          </cell>
          <cell r="DP249">
            <v>14</v>
          </cell>
          <cell r="DQ249">
            <v>73</v>
          </cell>
          <cell r="DR249">
            <v>7</v>
          </cell>
          <cell r="DS249">
            <v>14</v>
          </cell>
          <cell r="DT249">
            <v>18</v>
          </cell>
          <cell r="DU249">
            <v>6</v>
          </cell>
          <cell r="DV249">
            <v>10</v>
          </cell>
          <cell r="DW249">
            <v>8</v>
          </cell>
          <cell r="DX249">
            <v>9</v>
          </cell>
          <cell r="DY249">
            <v>72</v>
          </cell>
          <cell r="DZ249">
            <v>17</v>
          </cell>
          <cell r="EA249">
            <v>7</v>
          </cell>
          <cell r="EB249">
            <v>15</v>
          </cell>
          <cell r="EC249">
            <v>18</v>
          </cell>
          <cell r="ED249">
            <v>7</v>
          </cell>
          <cell r="EE249">
            <v>11</v>
          </cell>
          <cell r="EF249">
            <v>8</v>
          </cell>
          <cell r="EG249">
            <v>83</v>
          </cell>
          <cell r="EH249">
            <v>13</v>
          </cell>
          <cell r="EI249">
            <v>15</v>
          </cell>
          <cell r="EJ249">
            <v>7</v>
          </cell>
          <cell r="EK249">
            <v>14</v>
          </cell>
          <cell r="EL249">
            <v>17</v>
          </cell>
          <cell r="EM249">
            <v>8</v>
          </cell>
          <cell r="EN249">
            <v>11</v>
          </cell>
          <cell r="EO249">
            <v>85</v>
          </cell>
          <cell r="EP249">
            <v>6</v>
          </cell>
          <cell r="EQ249">
            <v>12</v>
          </cell>
          <cell r="ER249">
            <v>15</v>
          </cell>
          <cell r="ES249">
            <v>7</v>
          </cell>
          <cell r="ET249">
            <v>13</v>
          </cell>
          <cell r="EU249">
            <v>18</v>
          </cell>
          <cell r="EV249">
            <v>7</v>
          </cell>
          <cell r="EW249">
            <v>78</v>
          </cell>
          <cell r="EX249">
            <v>9</v>
          </cell>
          <cell r="EY249">
            <v>5</v>
          </cell>
          <cell r="EZ249">
            <v>11</v>
          </cell>
          <cell r="FA249">
            <v>14</v>
          </cell>
          <cell r="FB249">
            <v>7</v>
          </cell>
          <cell r="FC249">
            <v>13</v>
          </cell>
          <cell r="FD249">
            <v>18</v>
          </cell>
          <cell r="FE249">
            <v>77</v>
          </cell>
          <cell r="FF249">
            <v>15</v>
          </cell>
          <cell r="FG249">
            <v>9</v>
          </cell>
          <cell r="FH249">
            <v>6</v>
          </cell>
          <cell r="FI249">
            <v>9</v>
          </cell>
          <cell r="FJ249">
            <v>14</v>
          </cell>
          <cell r="FK249">
            <v>8</v>
          </cell>
          <cell r="FL249">
            <v>14</v>
          </cell>
          <cell r="FM249">
            <v>75</v>
          </cell>
          <cell r="FN249">
            <v>4</v>
          </cell>
          <cell r="FO249">
            <v>13</v>
          </cell>
          <cell r="FP249">
            <v>8</v>
          </cell>
          <cell r="FQ249">
            <v>6</v>
          </cell>
          <cell r="FR249">
            <v>8</v>
          </cell>
          <cell r="FS249">
            <v>14</v>
          </cell>
          <cell r="FT249">
            <v>5</v>
          </cell>
          <cell r="FU249">
            <v>58</v>
          </cell>
          <cell r="FV249">
            <v>6</v>
          </cell>
          <cell r="FW249">
            <v>3</v>
          </cell>
          <cell r="FX249">
            <v>11</v>
          </cell>
          <cell r="FY249">
            <v>7</v>
          </cell>
          <cell r="FZ249">
            <v>7</v>
          </cell>
          <cell r="GA249">
            <v>7</v>
          </cell>
          <cell r="GB249">
            <v>10</v>
          </cell>
          <cell r="GC249">
            <v>51</v>
          </cell>
          <cell r="GD249">
            <v>5</v>
          </cell>
          <cell r="GE249">
            <v>7</v>
          </cell>
          <cell r="GF249">
            <v>3</v>
          </cell>
          <cell r="GG249">
            <v>9</v>
          </cell>
          <cell r="GH249">
            <v>5</v>
          </cell>
          <cell r="GI249">
            <v>5</v>
          </cell>
          <cell r="GJ249">
            <v>6</v>
          </cell>
          <cell r="GK249">
            <v>40</v>
          </cell>
          <cell r="GL249">
            <v>10</v>
          </cell>
          <cell r="GM249">
            <v>5</v>
          </cell>
          <cell r="GN249">
            <v>7</v>
          </cell>
          <cell r="GO249">
            <v>3</v>
          </cell>
          <cell r="GP249">
            <v>9</v>
          </cell>
          <cell r="GQ249">
            <v>5</v>
          </cell>
          <cell r="GR249">
            <v>5</v>
          </cell>
          <cell r="GS249">
            <v>44</v>
          </cell>
        </row>
        <row r="250">
          <cell r="A250">
            <v>2217</v>
          </cell>
          <cell r="B250" t="str">
            <v>Stakesby Primary Academy</v>
          </cell>
          <cell r="D250" t="str">
            <v>Academy</v>
          </cell>
          <cell r="E250">
            <v>210</v>
          </cell>
          <cell r="F250">
            <v>233</v>
          </cell>
          <cell r="G250">
            <v>30</v>
          </cell>
          <cell r="H250" t="str">
            <v>Scarborough 001</v>
          </cell>
          <cell r="I250" t="str">
            <v>North Yorkshire</v>
          </cell>
          <cell r="J250" t="str">
            <v>N/A</v>
          </cell>
          <cell r="K250">
            <v>1</v>
          </cell>
          <cell r="L250">
            <v>0</v>
          </cell>
          <cell r="M250">
            <v>0</v>
          </cell>
          <cell r="N250">
            <v>1</v>
          </cell>
          <cell r="O250">
            <v>0.25</v>
          </cell>
          <cell r="P250">
            <v>8152642</v>
          </cell>
          <cell r="Q250" t="str">
            <v>Whitby</v>
          </cell>
          <cell r="R250" t="str">
            <v>Matt George</v>
          </cell>
          <cell r="S250">
            <v>86</v>
          </cell>
          <cell r="T250">
            <v>95</v>
          </cell>
          <cell r="U250">
            <v>176</v>
          </cell>
          <cell r="V250">
            <v>33</v>
          </cell>
          <cell r="W250">
            <v>26</v>
          </cell>
          <cell r="X250">
            <v>39</v>
          </cell>
          <cell r="Y250">
            <v>31</v>
          </cell>
          <cell r="Z250">
            <v>31</v>
          </cell>
          <cell r="AA250">
            <v>26</v>
          </cell>
          <cell r="AB250">
            <v>30</v>
          </cell>
          <cell r="AC250">
            <v>39</v>
          </cell>
          <cell r="AD250">
            <v>33</v>
          </cell>
          <cell r="AE250">
            <v>25</v>
          </cell>
          <cell r="AF250">
            <v>39</v>
          </cell>
          <cell r="AG250">
            <v>31</v>
          </cell>
          <cell r="AH250">
            <v>31</v>
          </cell>
          <cell r="AI250">
            <v>26</v>
          </cell>
          <cell r="AJ250">
            <v>21</v>
          </cell>
          <cell r="AK250">
            <v>38</v>
          </cell>
          <cell r="AL250">
            <v>36</v>
          </cell>
          <cell r="AM250">
            <v>25</v>
          </cell>
          <cell r="AN250">
            <v>38</v>
          </cell>
          <cell r="AO250">
            <v>35</v>
          </cell>
          <cell r="AP250">
            <v>32</v>
          </cell>
          <cell r="AQ250">
            <v>34</v>
          </cell>
          <cell r="AR250">
            <v>20</v>
          </cell>
          <cell r="AS250">
            <v>38</v>
          </cell>
          <cell r="AT250">
            <v>36</v>
          </cell>
          <cell r="AU250">
            <v>27</v>
          </cell>
          <cell r="AV250">
            <v>36</v>
          </cell>
          <cell r="AW250">
            <v>35</v>
          </cell>
          <cell r="AX250">
            <v>226</v>
          </cell>
          <cell r="AY250">
            <v>34</v>
          </cell>
          <cell r="AZ250">
            <v>34</v>
          </cell>
          <cell r="BA250">
            <v>23</v>
          </cell>
          <cell r="BB250">
            <v>38</v>
          </cell>
          <cell r="BC250">
            <v>37</v>
          </cell>
          <cell r="BD250">
            <v>28</v>
          </cell>
          <cell r="BE250">
            <v>36</v>
          </cell>
          <cell r="BF250">
            <v>31</v>
          </cell>
          <cell r="BG250">
            <v>34</v>
          </cell>
          <cell r="BH250">
            <v>35</v>
          </cell>
          <cell r="BI250">
            <v>23</v>
          </cell>
          <cell r="BJ250">
            <v>37</v>
          </cell>
          <cell r="BK250">
            <v>35</v>
          </cell>
          <cell r="BL250">
            <v>29</v>
          </cell>
          <cell r="BM250">
            <v>224</v>
          </cell>
          <cell r="BN250">
            <v>36</v>
          </cell>
          <cell r="BO250">
            <v>31</v>
          </cell>
          <cell r="BP250">
            <v>33</v>
          </cell>
          <cell r="BQ250">
            <v>31</v>
          </cell>
          <cell r="BR250">
            <v>22</v>
          </cell>
          <cell r="BS250">
            <v>38</v>
          </cell>
          <cell r="BT250">
            <v>32</v>
          </cell>
          <cell r="BU250">
            <v>223</v>
          </cell>
          <cell r="BV250">
            <v>37</v>
          </cell>
          <cell r="BW250">
            <v>33</v>
          </cell>
          <cell r="BX250">
            <v>30</v>
          </cell>
          <cell r="BY250">
            <v>27</v>
          </cell>
          <cell r="BZ250">
            <v>31</v>
          </cell>
          <cell r="CA250">
            <v>23</v>
          </cell>
          <cell r="CB250">
            <v>39</v>
          </cell>
          <cell r="CC250">
            <v>220</v>
          </cell>
          <cell r="CD250">
            <v>25</v>
          </cell>
          <cell r="CE250">
            <v>35</v>
          </cell>
          <cell r="CF250">
            <v>30</v>
          </cell>
          <cell r="CG250">
            <v>28</v>
          </cell>
          <cell r="CH250">
            <v>26</v>
          </cell>
          <cell r="CI250">
            <v>32</v>
          </cell>
          <cell r="CJ250">
            <v>25</v>
          </cell>
          <cell r="CK250">
            <v>201</v>
          </cell>
          <cell r="CL250">
            <v>32</v>
          </cell>
          <cell r="CM250">
            <v>24</v>
          </cell>
          <cell r="CN250">
            <v>38</v>
          </cell>
          <cell r="CO250">
            <v>23</v>
          </cell>
          <cell r="CP250">
            <v>27</v>
          </cell>
          <cell r="CQ250">
            <v>28</v>
          </cell>
          <cell r="CR250">
            <v>30</v>
          </cell>
          <cell r="CS250">
            <v>202</v>
          </cell>
          <cell r="CT250">
            <v>17</v>
          </cell>
          <cell r="CU250">
            <v>31</v>
          </cell>
          <cell r="CV250">
            <v>24</v>
          </cell>
          <cell r="CW250">
            <v>33</v>
          </cell>
          <cell r="CX250">
            <v>27</v>
          </cell>
          <cell r="CY250">
            <v>30</v>
          </cell>
          <cell r="CZ250">
            <v>26</v>
          </cell>
          <cell r="DA250">
            <v>188</v>
          </cell>
          <cell r="DB250">
            <v>22</v>
          </cell>
          <cell r="DC250">
            <v>19</v>
          </cell>
          <cell r="DD250">
            <v>29</v>
          </cell>
          <cell r="DE250">
            <v>21</v>
          </cell>
          <cell r="DF250">
            <v>32</v>
          </cell>
          <cell r="DG250">
            <v>28</v>
          </cell>
          <cell r="DH250">
            <v>28</v>
          </cell>
          <cell r="DI250">
            <v>179</v>
          </cell>
          <cell r="DJ250">
            <v>26</v>
          </cell>
          <cell r="DK250">
            <v>21</v>
          </cell>
          <cell r="DL250">
            <v>18</v>
          </cell>
          <cell r="DM250">
            <v>28</v>
          </cell>
          <cell r="DN250">
            <v>21</v>
          </cell>
          <cell r="DO250">
            <v>33</v>
          </cell>
          <cell r="DP250">
            <v>27</v>
          </cell>
          <cell r="DQ250">
            <v>174</v>
          </cell>
          <cell r="DR250">
            <v>20</v>
          </cell>
          <cell r="DS250">
            <v>26</v>
          </cell>
          <cell r="DT250">
            <v>21</v>
          </cell>
          <cell r="DU250">
            <v>17</v>
          </cell>
          <cell r="DV250">
            <v>27</v>
          </cell>
          <cell r="DW250">
            <v>19</v>
          </cell>
          <cell r="DX250">
            <v>33</v>
          </cell>
          <cell r="DY250">
            <v>163</v>
          </cell>
          <cell r="DZ250">
            <v>19</v>
          </cell>
          <cell r="EA250">
            <v>20</v>
          </cell>
          <cell r="EB250">
            <v>26</v>
          </cell>
          <cell r="EC250">
            <v>21</v>
          </cell>
          <cell r="ED250">
            <v>19</v>
          </cell>
          <cell r="EE250">
            <v>27</v>
          </cell>
          <cell r="EF250">
            <v>21</v>
          </cell>
          <cell r="EG250">
            <v>153</v>
          </cell>
          <cell r="EH250">
            <v>21</v>
          </cell>
          <cell r="EI250">
            <v>16</v>
          </cell>
          <cell r="EJ250">
            <v>21</v>
          </cell>
          <cell r="EK250">
            <v>21</v>
          </cell>
          <cell r="EL250">
            <v>20</v>
          </cell>
          <cell r="EM250">
            <v>18</v>
          </cell>
          <cell r="EN250">
            <v>27</v>
          </cell>
          <cell r="EO250">
            <v>144</v>
          </cell>
          <cell r="EP250">
            <v>20</v>
          </cell>
          <cell r="EQ250">
            <v>20</v>
          </cell>
          <cell r="ER250">
            <v>19</v>
          </cell>
          <cell r="ES250">
            <v>21</v>
          </cell>
          <cell r="ET250">
            <v>23</v>
          </cell>
          <cell r="EU250">
            <v>20</v>
          </cell>
          <cell r="EV250">
            <v>17</v>
          </cell>
          <cell r="EW250">
            <v>140</v>
          </cell>
          <cell r="EX250">
            <v>22</v>
          </cell>
          <cell r="EY250">
            <v>20</v>
          </cell>
          <cell r="EZ250">
            <v>23</v>
          </cell>
          <cell r="FA250">
            <v>21</v>
          </cell>
          <cell r="FB250">
            <v>21</v>
          </cell>
          <cell r="FC250">
            <v>23</v>
          </cell>
          <cell r="FD250">
            <v>20</v>
          </cell>
          <cell r="FE250">
            <v>150</v>
          </cell>
          <cell r="FF250">
            <v>13</v>
          </cell>
          <cell r="FG250">
            <v>24</v>
          </cell>
          <cell r="FH250">
            <v>20</v>
          </cell>
          <cell r="FI250">
            <v>26</v>
          </cell>
          <cell r="FJ250">
            <v>26</v>
          </cell>
          <cell r="FK250">
            <v>23</v>
          </cell>
          <cell r="FL250">
            <v>22</v>
          </cell>
          <cell r="FM250">
            <v>154</v>
          </cell>
          <cell r="FN250">
            <v>11</v>
          </cell>
          <cell r="FO250">
            <v>13</v>
          </cell>
          <cell r="FP250">
            <v>27</v>
          </cell>
          <cell r="FQ250">
            <v>21</v>
          </cell>
          <cell r="FR250">
            <v>28</v>
          </cell>
          <cell r="FS250">
            <v>26</v>
          </cell>
          <cell r="FT250">
            <v>22</v>
          </cell>
          <cell r="FU250">
            <v>148</v>
          </cell>
          <cell r="FV250">
            <v>30</v>
          </cell>
          <cell r="FW250">
            <v>29</v>
          </cell>
          <cell r="FX250">
            <v>12</v>
          </cell>
          <cell r="FY250">
            <v>28</v>
          </cell>
          <cell r="FZ250">
            <v>23</v>
          </cell>
          <cell r="GA250">
            <v>29</v>
          </cell>
          <cell r="GB250">
            <v>27</v>
          </cell>
          <cell r="GC250">
            <v>178</v>
          </cell>
          <cell r="GD250">
            <v>27</v>
          </cell>
          <cell r="GE250">
            <v>30</v>
          </cell>
          <cell r="GF250">
            <v>29</v>
          </cell>
          <cell r="GG250">
            <v>11</v>
          </cell>
          <cell r="GH250">
            <v>28</v>
          </cell>
          <cell r="GI250">
            <v>23</v>
          </cell>
          <cell r="GJ250">
            <v>30</v>
          </cell>
          <cell r="GK250">
            <v>178</v>
          </cell>
          <cell r="GL250">
            <v>30</v>
          </cell>
          <cell r="GM250">
            <v>27</v>
          </cell>
          <cell r="GN250">
            <v>30</v>
          </cell>
          <cell r="GO250">
            <v>29</v>
          </cell>
          <cell r="GP250">
            <v>11</v>
          </cell>
          <cell r="GQ250">
            <v>28</v>
          </cell>
          <cell r="GR250">
            <v>23</v>
          </cell>
          <cell r="GS250">
            <v>178</v>
          </cell>
        </row>
        <row r="251">
          <cell r="A251">
            <v>2000</v>
          </cell>
          <cell r="B251" t="str">
            <v>Thomas Hinderwell Primary Academy</v>
          </cell>
          <cell r="C251">
            <v>2118</v>
          </cell>
          <cell r="D251" t="str">
            <v>Academy</v>
          </cell>
          <cell r="E251">
            <v>210</v>
          </cell>
          <cell r="F251">
            <v>210</v>
          </cell>
          <cell r="G251">
            <v>30</v>
          </cell>
          <cell r="H251" t="str">
            <v>Scarborough 009</v>
          </cell>
          <cell r="I251" t="str">
            <v>North Yorkshire</v>
          </cell>
          <cell r="J251" t="str">
            <v>N/A</v>
          </cell>
          <cell r="K251">
            <v>64</v>
          </cell>
          <cell r="L251">
            <v>0</v>
          </cell>
          <cell r="M251">
            <v>0</v>
          </cell>
          <cell r="N251">
            <v>64</v>
          </cell>
          <cell r="O251">
            <v>16</v>
          </cell>
          <cell r="P251">
            <v>8152629</v>
          </cell>
          <cell r="Q251" t="str">
            <v>Scarborough Central</v>
          </cell>
          <cell r="R251" t="str">
            <v>Matt George</v>
          </cell>
          <cell r="S251">
            <v>127</v>
          </cell>
          <cell r="T251">
            <v>35</v>
          </cell>
          <cell r="U251">
            <v>496</v>
          </cell>
          <cell r="V251">
            <v>29</v>
          </cell>
          <cell r="W251">
            <v>25</v>
          </cell>
          <cell r="X251">
            <v>31</v>
          </cell>
          <cell r="Y251">
            <v>36</v>
          </cell>
          <cell r="Z251">
            <v>43</v>
          </cell>
          <cell r="AA251">
            <v>40</v>
          </cell>
          <cell r="AB251">
            <v>31</v>
          </cell>
          <cell r="AC251">
            <v>30</v>
          </cell>
          <cell r="AD251">
            <v>22</v>
          </cell>
          <cell r="AE251">
            <v>25</v>
          </cell>
          <cell r="AF251">
            <v>32</v>
          </cell>
          <cell r="AG251">
            <v>35</v>
          </cell>
          <cell r="AH251">
            <v>38</v>
          </cell>
          <cell r="AI251">
            <v>38</v>
          </cell>
          <cell r="AJ251">
            <v>33</v>
          </cell>
          <cell r="AK251">
            <v>28</v>
          </cell>
          <cell r="AL251">
            <v>23</v>
          </cell>
          <cell r="AM251">
            <v>22</v>
          </cell>
          <cell r="AN251">
            <v>30</v>
          </cell>
          <cell r="AO251">
            <v>35</v>
          </cell>
          <cell r="AP251">
            <v>39</v>
          </cell>
          <cell r="AQ251">
            <v>38</v>
          </cell>
          <cell r="AR251">
            <v>33</v>
          </cell>
          <cell r="AS251">
            <v>27</v>
          </cell>
          <cell r="AT251">
            <v>22</v>
          </cell>
          <cell r="AU251">
            <v>21</v>
          </cell>
          <cell r="AV251">
            <v>31</v>
          </cell>
          <cell r="AW251">
            <v>37</v>
          </cell>
          <cell r="AX251">
            <v>209</v>
          </cell>
          <cell r="AY251">
            <v>28</v>
          </cell>
          <cell r="AZ251">
            <v>36</v>
          </cell>
          <cell r="BA251">
            <v>31</v>
          </cell>
          <cell r="BB251">
            <v>23</v>
          </cell>
          <cell r="BC251">
            <v>22</v>
          </cell>
          <cell r="BD251">
            <v>23</v>
          </cell>
          <cell r="BE251">
            <v>31</v>
          </cell>
          <cell r="BF251">
            <v>29</v>
          </cell>
          <cell r="BG251">
            <v>28</v>
          </cell>
          <cell r="BH251">
            <v>35</v>
          </cell>
          <cell r="BI251">
            <v>32</v>
          </cell>
          <cell r="BJ251">
            <v>23</v>
          </cell>
          <cell r="BK251">
            <v>24</v>
          </cell>
          <cell r="BL251">
            <v>22</v>
          </cell>
          <cell r="BM251">
            <v>193</v>
          </cell>
          <cell r="BN251">
            <v>27</v>
          </cell>
          <cell r="BO251">
            <v>29</v>
          </cell>
          <cell r="BP251">
            <v>24</v>
          </cell>
          <cell r="BQ251">
            <v>29</v>
          </cell>
          <cell r="BR251">
            <v>30</v>
          </cell>
          <cell r="BS251">
            <v>22</v>
          </cell>
          <cell r="BT251">
            <v>25</v>
          </cell>
          <cell r="BU251">
            <v>186</v>
          </cell>
          <cell r="BV251">
            <v>30</v>
          </cell>
          <cell r="BW251">
            <v>26</v>
          </cell>
          <cell r="BX251">
            <v>28</v>
          </cell>
          <cell r="BY251">
            <v>22</v>
          </cell>
          <cell r="BZ251">
            <v>29</v>
          </cell>
          <cell r="CA251">
            <v>30</v>
          </cell>
          <cell r="CB251">
            <v>21</v>
          </cell>
          <cell r="CC251">
            <v>186</v>
          </cell>
          <cell r="CD251">
            <v>31</v>
          </cell>
          <cell r="CE251">
            <v>32</v>
          </cell>
          <cell r="CF251">
            <v>23</v>
          </cell>
          <cell r="CG251">
            <v>27</v>
          </cell>
          <cell r="CH251">
            <v>21</v>
          </cell>
          <cell r="CI251">
            <v>30</v>
          </cell>
          <cell r="CJ251">
            <v>30</v>
          </cell>
          <cell r="CK251">
            <v>194</v>
          </cell>
          <cell r="CL251">
            <v>35</v>
          </cell>
          <cell r="CM251">
            <v>33</v>
          </cell>
          <cell r="CN251">
            <v>29</v>
          </cell>
          <cell r="CO251">
            <v>23</v>
          </cell>
          <cell r="CP251">
            <v>25</v>
          </cell>
          <cell r="CQ251">
            <v>19</v>
          </cell>
          <cell r="CR251">
            <v>29</v>
          </cell>
          <cell r="CS251">
            <v>193</v>
          </cell>
          <cell r="CT251">
            <v>39</v>
          </cell>
          <cell r="CU251">
            <v>29</v>
          </cell>
          <cell r="CV251">
            <v>32</v>
          </cell>
          <cell r="CW251">
            <v>27</v>
          </cell>
          <cell r="CX251">
            <v>21</v>
          </cell>
          <cell r="CY251">
            <v>19</v>
          </cell>
          <cell r="CZ251">
            <v>18</v>
          </cell>
          <cell r="DA251">
            <v>185</v>
          </cell>
          <cell r="DB251">
            <v>45</v>
          </cell>
          <cell r="DC251">
            <v>37</v>
          </cell>
          <cell r="DD251">
            <v>30</v>
          </cell>
          <cell r="DE251">
            <v>30</v>
          </cell>
          <cell r="DF251">
            <v>28</v>
          </cell>
          <cell r="DG251">
            <v>17</v>
          </cell>
          <cell r="DH251">
            <v>20</v>
          </cell>
          <cell r="DI251">
            <v>207</v>
          </cell>
          <cell r="DJ251">
            <v>31</v>
          </cell>
          <cell r="DK251">
            <v>45</v>
          </cell>
          <cell r="DL251">
            <v>37</v>
          </cell>
          <cell r="DM251">
            <v>30</v>
          </cell>
          <cell r="DN251">
            <v>30</v>
          </cell>
          <cell r="DO251">
            <v>28</v>
          </cell>
          <cell r="DP251">
            <v>17</v>
          </cell>
          <cell r="DQ251">
            <v>218</v>
          </cell>
          <cell r="DR251">
            <v>34</v>
          </cell>
          <cell r="DS251">
            <v>38</v>
          </cell>
          <cell r="DT251">
            <v>35</v>
          </cell>
          <cell r="DU251">
            <v>37</v>
          </cell>
          <cell r="DV251">
            <v>30</v>
          </cell>
          <cell r="DW251">
            <v>28</v>
          </cell>
          <cell r="DX251">
            <v>24</v>
          </cell>
          <cell r="DY251">
            <v>226</v>
          </cell>
          <cell r="DZ251">
            <v>24</v>
          </cell>
          <cell r="EA251">
            <v>33</v>
          </cell>
          <cell r="EB251">
            <v>35</v>
          </cell>
          <cell r="EC251">
            <v>37</v>
          </cell>
          <cell r="ED251">
            <v>35</v>
          </cell>
          <cell r="EE251">
            <v>32</v>
          </cell>
          <cell r="EF251">
            <v>30</v>
          </cell>
          <cell r="EG251">
            <v>226</v>
          </cell>
          <cell r="EH251">
            <v>33</v>
          </cell>
          <cell r="EI251">
            <v>35</v>
          </cell>
          <cell r="EJ251">
            <v>35</v>
          </cell>
          <cell r="EK251">
            <v>35</v>
          </cell>
          <cell r="EL251">
            <v>39</v>
          </cell>
          <cell r="EM251">
            <v>37</v>
          </cell>
          <cell r="EN251">
            <v>32</v>
          </cell>
          <cell r="EO251">
            <v>246</v>
          </cell>
          <cell r="EP251">
            <v>22</v>
          </cell>
          <cell r="EQ251">
            <v>30</v>
          </cell>
          <cell r="ER251">
            <v>30</v>
          </cell>
          <cell r="ES251">
            <v>31</v>
          </cell>
          <cell r="ET251">
            <v>29</v>
          </cell>
          <cell r="EU251">
            <v>36</v>
          </cell>
          <cell r="EV251">
            <v>29</v>
          </cell>
          <cell r="EW251">
            <v>207</v>
          </cell>
          <cell r="EX251">
            <v>21</v>
          </cell>
          <cell r="EY251">
            <v>23</v>
          </cell>
          <cell r="EZ251">
            <v>27</v>
          </cell>
          <cell r="FA251">
            <v>30</v>
          </cell>
          <cell r="FB251">
            <v>30</v>
          </cell>
          <cell r="FC251">
            <v>29</v>
          </cell>
          <cell r="FD251">
            <v>37</v>
          </cell>
          <cell r="FE251">
            <v>197</v>
          </cell>
          <cell r="FF251">
            <v>18</v>
          </cell>
          <cell r="FG251">
            <v>27</v>
          </cell>
          <cell r="FH251">
            <v>19</v>
          </cell>
          <cell r="FI251">
            <v>23</v>
          </cell>
          <cell r="FJ251">
            <v>26</v>
          </cell>
          <cell r="FK251">
            <v>24</v>
          </cell>
          <cell r="FL251">
            <v>30</v>
          </cell>
          <cell r="FM251">
            <v>167</v>
          </cell>
          <cell r="FN251">
            <v>15</v>
          </cell>
          <cell r="FO251">
            <v>14</v>
          </cell>
          <cell r="FP251">
            <v>23</v>
          </cell>
          <cell r="FQ251">
            <v>21</v>
          </cell>
          <cell r="FR251">
            <v>23</v>
          </cell>
          <cell r="FS251">
            <v>25</v>
          </cell>
          <cell r="FT251">
            <v>24</v>
          </cell>
          <cell r="FU251">
            <v>145</v>
          </cell>
          <cell r="FV251">
            <v>28</v>
          </cell>
          <cell r="FW251">
            <v>15</v>
          </cell>
          <cell r="FX251">
            <v>13</v>
          </cell>
          <cell r="FY251">
            <v>19</v>
          </cell>
          <cell r="FZ251">
            <v>25</v>
          </cell>
          <cell r="GA251">
            <v>24</v>
          </cell>
          <cell r="GB251">
            <v>26</v>
          </cell>
          <cell r="GC251">
            <v>150</v>
          </cell>
          <cell r="GD251">
            <v>25</v>
          </cell>
          <cell r="GE251">
            <v>31</v>
          </cell>
          <cell r="GF251">
            <v>22</v>
          </cell>
          <cell r="GG251">
            <v>17</v>
          </cell>
          <cell r="GH251">
            <v>24</v>
          </cell>
          <cell r="GI251">
            <v>30</v>
          </cell>
          <cell r="GJ251">
            <v>23</v>
          </cell>
          <cell r="GK251">
            <v>172</v>
          </cell>
          <cell r="GL251">
            <v>22</v>
          </cell>
          <cell r="GM251">
            <v>25</v>
          </cell>
          <cell r="GN251">
            <v>31</v>
          </cell>
          <cell r="GO251">
            <v>22</v>
          </cell>
          <cell r="GP251">
            <v>17</v>
          </cell>
          <cell r="GQ251">
            <v>24</v>
          </cell>
          <cell r="GR251">
            <v>30</v>
          </cell>
          <cell r="GS251">
            <v>171</v>
          </cell>
        </row>
        <row r="252">
          <cell r="A252">
            <v>2197</v>
          </cell>
          <cell r="B252" t="str">
            <v>West Cliff Primary School</v>
          </cell>
          <cell r="D252" t="str">
            <v>Academy</v>
          </cell>
          <cell r="E252">
            <v>210</v>
          </cell>
          <cell r="F252">
            <v>240</v>
          </cell>
          <cell r="G252">
            <v>30</v>
          </cell>
          <cell r="H252" t="str">
            <v>Scarborough 001</v>
          </cell>
          <cell r="I252" t="str">
            <v>North Yorkshire</v>
          </cell>
          <cell r="J252" t="str">
            <v>N/A</v>
          </cell>
          <cell r="K252">
            <v>3</v>
          </cell>
          <cell r="L252">
            <v>0</v>
          </cell>
          <cell r="M252">
            <v>0</v>
          </cell>
          <cell r="N252">
            <v>3</v>
          </cell>
          <cell r="O252">
            <v>0.75</v>
          </cell>
          <cell r="P252">
            <v>8152642</v>
          </cell>
          <cell r="Q252" t="str">
            <v>Whitby</v>
          </cell>
          <cell r="R252" t="str">
            <v>Matt George</v>
          </cell>
          <cell r="S252">
            <v>48</v>
          </cell>
          <cell r="T252">
            <v>102</v>
          </cell>
          <cell r="U252">
            <v>102</v>
          </cell>
          <cell r="V252">
            <v>24</v>
          </cell>
          <cell r="W252">
            <v>26</v>
          </cell>
          <cell r="X252">
            <v>34</v>
          </cell>
          <cell r="Y252">
            <v>27</v>
          </cell>
          <cell r="Z252">
            <v>37</v>
          </cell>
          <cell r="AA252">
            <v>18</v>
          </cell>
          <cell r="AB252">
            <v>34</v>
          </cell>
          <cell r="AC252">
            <v>25</v>
          </cell>
          <cell r="AD252">
            <v>21</v>
          </cell>
          <cell r="AE252">
            <v>27</v>
          </cell>
          <cell r="AF252">
            <v>30</v>
          </cell>
          <cell r="AG252">
            <v>26</v>
          </cell>
          <cell r="AH252">
            <v>32</v>
          </cell>
          <cell r="AI252">
            <v>19</v>
          </cell>
          <cell r="AJ252">
            <v>20</v>
          </cell>
          <cell r="AK252">
            <v>25</v>
          </cell>
          <cell r="AL252">
            <v>23</v>
          </cell>
          <cell r="AM252">
            <v>24</v>
          </cell>
          <cell r="AN252">
            <v>30</v>
          </cell>
          <cell r="AO252">
            <v>25</v>
          </cell>
          <cell r="AP252">
            <v>30</v>
          </cell>
          <cell r="AQ252">
            <v>24</v>
          </cell>
          <cell r="AR252">
            <v>20</v>
          </cell>
          <cell r="AS252">
            <v>25</v>
          </cell>
          <cell r="AT252">
            <v>25</v>
          </cell>
          <cell r="AU252">
            <v>24</v>
          </cell>
          <cell r="AV252">
            <v>32</v>
          </cell>
          <cell r="AW252">
            <v>24</v>
          </cell>
          <cell r="AX252">
            <v>174</v>
          </cell>
          <cell r="AY252">
            <v>27</v>
          </cell>
          <cell r="AZ252">
            <v>26</v>
          </cell>
          <cell r="BA252">
            <v>17</v>
          </cell>
          <cell r="BB252">
            <v>23</v>
          </cell>
          <cell r="BC252">
            <v>28</v>
          </cell>
          <cell r="BD252">
            <v>23</v>
          </cell>
          <cell r="BE252">
            <v>29</v>
          </cell>
          <cell r="BF252">
            <v>24</v>
          </cell>
          <cell r="BG252">
            <v>25</v>
          </cell>
          <cell r="BH252">
            <v>28</v>
          </cell>
          <cell r="BI252">
            <v>18</v>
          </cell>
          <cell r="BJ252">
            <v>22</v>
          </cell>
          <cell r="BK252">
            <v>27</v>
          </cell>
          <cell r="BL252">
            <v>23</v>
          </cell>
          <cell r="BM252">
            <v>167</v>
          </cell>
          <cell r="BN252">
            <v>25</v>
          </cell>
          <cell r="BO252">
            <v>23</v>
          </cell>
          <cell r="BP252">
            <v>24</v>
          </cell>
          <cell r="BQ252">
            <v>28</v>
          </cell>
          <cell r="BR252">
            <v>18</v>
          </cell>
          <cell r="BS252">
            <v>20</v>
          </cell>
          <cell r="BT252">
            <v>26</v>
          </cell>
          <cell r="BU252">
            <v>164</v>
          </cell>
          <cell r="BV252">
            <v>22</v>
          </cell>
          <cell r="BW252">
            <v>22</v>
          </cell>
          <cell r="BX252">
            <v>24</v>
          </cell>
          <cell r="BY252">
            <v>24</v>
          </cell>
          <cell r="BZ252">
            <v>26</v>
          </cell>
          <cell r="CA252">
            <v>19</v>
          </cell>
          <cell r="CB252">
            <v>21</v>
          </cell>
          <cell r="CC252">
            <v>158</v>
          </cell>
          <cell r="CD252">
            <v>15</v>
          </cell>
          <cell r="CE252">
            <v>21</v>
          </cell>
          <cell r="CF252">
            <v>27</v>
          </cell>
          <cell r="CG252">
            <v>22</v>
          </cell>
          <cell r="CH252">
            <v>25</v>
          </cell>
          <cell r="CI252">
            <v>23</v>
          </cell>
          <cell r="CJ252">
            <v>19</v>
          </cell>
          <cell r="CK252">
            <v>152</v>
          </cell>
          <cell r="CL252">
            <v>20</v>
          </cell>
          <cell r="CM252">
            <v>18</v>
          </cell>
          <cell r="CN252">
            <v>22</v>
          </cell>
          <cell r="CO252">
            <v>30</v>
          </cell>
          <cell r="CP252">
            <v>22</v>
          </cell>
          <cell r="CQ252">
            <v>26</v>
          </cell>
          <cell r="CR252">
            <v>27</v>
          </cell>
          <cell r="CS252">
            <v>165</v>
          </cell>
          <cell r="CT252">
            <v>22</v>
          </cell>
          <cell r="CU252">
            <v>19</v>
          </cell>
          <cell r="CV252">
            <v>20</v>
          </cell>
          <cell r="CW252">
            <v>27</v>
          </cell>
          <cell r="CX252">
            <v>26</v>
          </cell>
          <cell r="CY252">
            <v>25</v>
          </cell>
          <cell r="CZ252">
            <v>29</v>
          </cell>
          <cell r="DA252">
            <v>168</v>
          </cell>
          <cell r="DB252">
            <v>29</v>
          </cell>
          <cell r="DC252">
            <v>25</v>
          </cell>
          <cell r="DD252">
            <v>18</v>
          </cell>
          <cell r="DE252">
            <v>18</v>
          </cell>
          <cell r="DF252">
            <v>28</v>
          </cell>
          <cell r="DG252">
            <v>25</v>
          </cell>
          <cell r="DH252">
            <v>23</v>
          </cell>
          <cell r="DI252">
            <v>166</v>
          </cell>
          <cell r="DJ252">
            <v>24</v>
          </cell>
          <cell r="DK252">
            <v>28</v>
          </cell>
          <cell r="DL252">
            <v>26</v>
          </cell>
          <cell r="DM252">
            <v>18</v>
          </cell>
          <cell r="DN252">
            <v>19</v>
          </cell>
          <cell r="DO252">
            <v>26</v>
          </cell>
          <cell r="DP252">
            <v>25</v>
          </cell>
          <cell r="DQ252">
            <v>166</v>
          </cell>
          <cell r="DR252">
            <v>25</v>
          </cell>
          <cell r="DS252">
            <v>21</v>
          </cell>
          <cell r="DT252">
            <v>31</v>
          </cell>
          <cell r="DU252">
            <v>29</v>
          </cell>
          <cell r="DV252">
            <v>21</v>
          </cell>
          <cell r="DW252">
            <v>20</v>
          </cell>
          <cell r="DX252">
            <v>25</v>
          </cell>
          <cell r="DY252">
            <v>172</v>
          </cell>
          <cell r="DZ252">
            <v>30</v>
          </cell>
          <cell r="EA252">
            <v>23</v>
          </cell>
          <cell r="EB252">
            <v>22</v>
          </cell>
          <cell r="EC252">
            <v>29</v>
          </cell>
          <cell r="ED252">
            <v>29</v>
          </cell>
          <cell r="EE252">
            <v>23</v>
          </cell>
          <cell r="EF252">
            <v>21</v>
          </cell>
          <cell r="EG252">
            <v>177</v>
          </cell>
          <cell r="EH252">
            <v>24</v>
          </cell>
          <cell r="EI252">
            <v>30</v>
          </cell>
          <cell r="EJ252">
            <v>26</v>
          </cell>
          <cell r="EK252">
            <v>24</v>
          </cell>
          <cell r="EL252">
            <v>28</v>
          </cell>
          <cell r="EM252">
            <v>28</v>
          </cell>
          <cell r="EN252">
            <v>23</v>
          </cell>
          <cell r="EO252">
            <v>183</v>
          </cell>
          <cell r="EP252">
            <v>27</v>
          </cell>
          <cell r="EQ252">
            <v>27</v>
          </cell>
          <cell r="ER252">
            <v>27</v>
          </cell>
          <cell r="ES252">
            <v>27</v>
          </cell>
          <cell r="ET252">
            <v>26</v>
          </cell>
          <cell r="EU252">
            <v>28</v>
          </cell>
          <cell r="EV252">
            <v>29</v>
          </cell>
          <cell r="EW252">
            <v>191</v>
          </cell>
          <cell r="EX252">
            <v>30</v>
          </cell>
          <cell r="EY252">
            <v>28</v>
          </cell>
          <cell r="EZ252">
            <v>31</v>
          </cell>
          <cell r="FA252">
            <v>29</v>
          </cell>
          <cell r="FB252">
            <v>29</v>
          </cell>
          <cell r="FC252">
            <v>26</v>
          </cell>
          <cell r="FD252">
            <v>30</v>
          </cell>
          <cell r="FE252">
            <v>203</v>
          </cell>
          <cell r="FF252">
            <v>22</v>
          </cell>
          <cell r="FG252">
            <v>30</v>
          </cell>
          <cell r="FH252">
            <v>26</v>
          </cell>
          <cell r="FI252">
            <v>31</v>
          </cell>
          <cell r="FJ252">
            <v>32</v>
          </cell>
          <cell r="FK252">
            <v>27</v>
          </cell>
          <cell r="FL252">
            <v>29</v>
          </cell>
          <cell r="FM252">
            <v>197</v>
          </cell>
          <cell r="FN252">
            <v>24</v>
          </cell>
          <cell r="FO252">
            <v>21</v>
          </cell>
          <cell r="FP252">
            <v>28</v>
          </cell>
          <cell r="FQ252">
            <v>23</v>
          </cell>
          <cell r="FR252">
            <v>21</v>
          </cell>
          <cell r="FS252">
            <v>30</v>
          </cell>
          <cell r="FT252">
            <v>28</v>
          </cell>
          <cell r="FU252">
            <v>175</v>
          </cell>
          <cell r="FV252">
            <v>27</v>
          </cell>
          <cell r="FW252">
            <v>23</v>
          </cell>
          <cell r="FX252">
            <v>20</v>
          </cell>
          <cell r="FY252">
            <v>30</v>
          </cell>
          <cell r="FZ252">
            <v>20</v>
          </cell>
          <cell r="GA252">
            <v>20</v>
          </cell>
          <cell r="GB252">
            <v>31</v>
          </cell>
          <cell r="GC252">
            <v>171</v>
          </cell>
          <cell r="GD252">
            <v>16</v>
          </cell>
          <cell r="GE252">
            <v>22</v>
          </cell>
          <cell r="GF252">
            <v>24</v>
          </cell>
          <cell r="GG252">
            <v>17</v>
          </cell>
          <cell r="GH252">
            <v>29</v>
          </cell>
          <cell r="GI252">
            <v>19</v>
          </cell>
          <cell r="GJ252">
            <v>21</v>
          </cell>
          <cell r="GK252">
            <v>148</v>
          </cell>
          <cell r="GL252">
            <v>15</v>
          </cell>
          <cell r="GM252">
            <v>16</v>
          </cell>
          <cell r="GN252">
            <v>22</v>
          </cell>
          <cell r="GO252">
            <v>24</v>
          </cell>
          <cell r="GP252">
            <v>17</v>
          </cell>
          <cell r="GQ252">
            <v>29</v>
          </cell>
          <cell r="GR252">
            <v>19</v>
          </cell>
          <cell r="GS252">
            <v>142</v>
          </cell>
        </row>
        <row r="253">
          <cell r="A253">
            <v>2206</v>
          </cell>
          <cell r="B253" t="str">
            <v>Wheatcroft Community Primary School</v>
          </cell>
          <cell r="E253">
            <v>210</v>
          </cell>
          <cell r="F253">
            <v>240</v>
          </cell>
          <cell r="G253">
            <v>30</v>
          </cell>
          <cell r="H253" t="str">
            <v>Scarborough 011</v>
          </cell>
          <cell r="I253" t="str">
            <v>North Yorkshire</v>
          </cell>
          <cell r="J253" t="str">
            <v>N/A</v>
          </cell>
          <cell r="K253">
            <v>20</v>
          </cell>
          <cell r="L253">
            <v>0</v>
          </cell>
          <cell r="M253">
            <v>0</v>
          </cell>
          <cell r="N253">
            <v>20</v>
          </cell>
          <cell r="O253">
            <v>5</v>
          </cell>
          <cell r="P253">
            <v>8152631</v>
          </cell>
          <cell r="Q253" t="str">
            <v>Scarborough Central</v>
          </cell>
          <cell r="R253" t="str">
            <v>Matt George</v>
          </cell>
          <cell r="S253">
            <v>74</v>
          </cell>
          <cell r="T253">
            <v>134</v>
          </cell>
          <cell r="U253">
            <v>129</v>
          </cell>
          <cell r="V253">
            <v>30</v>
          </cell>
          <cell r="W253">
            <v>28</v>
          </cell>
          <cell r="X253">
            <v>34</v>
          </cell>
          <cell r="Y253">
            <v>34</v>
          </cell>
          <cell r="Z253">
            <v>34</v>
          </cell>
          <cell r="AA253">
            <v>33</v>
          </cell>
          <cell r="AB253">
            <v>37</v>
          </cell>
          <cell r="AC253">
            <v>21</v>
          </cell>
          <cell r="AD253">
            <v>33</v>
          </cell>
          <cell r="AE253">
            <v>33</v>
          </cell>
          <cell r="AF253">
            <v>35</v>
          </cell>
          <cell r="AG253">
            <v>35</v>
          </cell>
          <cell r="AH253">
            <v>35</v>
          </cell>
          <cell r="AI253">
            <v>30</v>
          </cell>
          <cell r="AJ253">
            <v>33</v>
          </cell>
          <cell r="AK253">
            <v>22</v>
          </cell>
          <cell r="AL253">
            <v>32</v>
          </cell>
          <cell r="AM253">
            <v>32</v>
          </cell>
          <cell r="AN253">
            <v>32</v>
          </cell>
          <cell r="AO253">
            <v>36</v>
          </cell>
          <cell r="AP253">
            <v>34</v>
          </cell>
          <cell r="AQ253">
            <v>34</v>
          </cell>
          <cell r="AR253">
            <v>34</v>
          </cell>
          <cell r="AS253">
            <v>22</v>
          </cell>
          <cell r="AT253">
            <v>32</v>
          </cell>
          <cell r="AU253">
            <v>33</v>
          </cell>
          <cell r="AV253">
            <v>35</v>
          </cell>
          <cell r="AW253">
            <v>36</v>
          </cell>
          <cell r="AX253">
            <v>226</v>
          </cell>
          <cell r="AY253">
            <v>36</v>
          </cell>
          <cell r="AZ253">
            <v>34</v>
          </cell>
          <cell r="BA253">
            <v>35</v>
          </cell>
          <cell r="BB253">
            <v>24</v>
          </cell>
          <cell r="BC253">
            <v>33</v>
          </cell>
          <cell r="BD253">
            <v>34</v>
          </cell>
          <cell r="BE253">
            <v>33</v>
          </cell>
          <cell r="BF253">
            <v>26</v>
          </cell>
          <cell r="BG253">
            <v>40</v>
          </cell>
          <cell r="BH253">
            <v>34</v>
          </cell>
          <cell r="BI253">
            <v>34</v>
          </cell>
          <cell r="BJ253">
            <v>22</v>
          </cell>
          <cell r="BK253">
            <v>33</v>
          </cell>
          <cell r="BL253">
            <v>33</v>
          </cell>
          <cell r="BM253">
            <v>222</v>
          </cell>
          <cell r="BN253">
            <v>35</v>
          </cell>
          <cell r="BO253">
            <v>27</v>
          </cell>
          <cell r="BP253">
            <v>35</v>
          </cell>
          <cell r="BQ253">
            <v>35</v>
          </cell>
          <cell r="BR253">
            <v>30</v>
          </cell>
          <cell r="BS253">
            <v>19</v>
          </cell>
          <cell r="BT253">
            <v>33</v>
          </cell>
          <cell r="BU253">
            <v>214</v>
          </cell>
          <cell r="BV253">
            <v>32</v>
          </cell>
          <cell r="BW253">
            <v>36</v>
          </cell>
          <cell r="BX253">
            <v>25</v>
          </cell>
          <cell r="BY253">
            <v>34</v>
          </cell>
          <cell r="BZ253">
            <v>34</v>
          </cell>
          <cell r="CA253">
            <v>28</v>
          </cell>
          <cell r="CB253">
            <v>19</v>
          </cell>
          <cell r="CC253">
            <v>208</v>
          </cell>
          <cell r="CD253">
            <v>31</v>
          </cell>
          <cell r="CE253">
            <v>31</v>
          </cell>
          <cell r="CF253">
            <v>35</v>
          </cell>
          <cell r="CG253">
            <v>25</v>
          </cell>
          <cell r="CH253">
            <v>34</v>
          </cell>
          <cell r="CI253">
            <v>34</v>
          </cell>
          <cell r="CJ253">
            <v>28</v>
          </cell>
          <cell r="CK253">
            <v>218</v>
          </cell>
          <cell r="CL253">
            <v>30</v>
          </cell>
          <cell r="CM253">
            <v>32</v>
          </cell>
          <cell r="CN253">
            <v>29</v>
          </cell>
          <cell r="CO253">
            <v>33</v>
          </cell>
          <cell r="CP253">
            <v>29</v>
          </cell>
          <cell r="CQ253">
            <v>33</v>
          </cell>
          <cell r="CR253">
            <v>33</v>
          </cell>
          <cell r="CS253">
            <v>219</v>
          </cell>
          <cell r="CT253">
            <v>30</v>
          </cell>
          <cell r="CU253">
            <v>30</v>
          </cell>
          <cell r="CV253">
            <v>29</v>
          </cell>
          <cell r="CW253">
            <v>30</v>
          </cell>
          <cell r="CX253">
            <v>33</v>
          </cell>
          <cell r="CY253">
            <v>30</v>
          </cell>
          <cell r="CZ253">
            <v>32</v>
          </cell>
          <cell r="DA253">
            <v>214</v>
          </cell>
          <cell r="DB253">
            <v>30</v>
          </cell>
          <cell r="DC253">
            <v>29</v>
          </cell>
          <cell r="DD253">
            <v>30</v>
          </cell>
          <cell r="DE253">
            <v>31</v>
          </cell>
          <cell r="DF253">
            <v>30</v>
          </cell>
          <cell r="DG253">
            <v>32</v>
          </cell>
          <cell r="DH253">
            <v>31</v>
          </cell>
          <cell r="DI253">
            <v>213</v>
          </cell>
          <cell r="DJ253">
            <v>30</v>
          </cell>
          <cell r="DK253">
            <v>31</v>
          </cell>
          <cell r="DL253">
            <v>30</v>
          </cell>
          <cell r="DM253">
            <v>32</v>
          </cell>
          <cell r="DN253">
            <v>31</v>
          </cell>
          <cell r="DO253">
            <v>28</v>
          </cell>
          <cell r="DP253">
            <v>33</v>
          </cell>
          <cell r="DQ253">
            <v>215</v>
          </cell>
          <cell r="DR253">
            <v>26</v>
          </cell>
          <cell r="DS253">
            <v>31</v>
          </cell>
          <cell r="DT253">
            <v>30</v>
          </cell>
          <cell r="DU253">
            <v>29</v>
          </cell>
          <cell r="DV253">
            <v>31</v>
          </cell>
          <cell r="DW253">
            <v>29</v>
          </cell>
          <cell r="DX253">
            <v>29</v>
          </cell>
          <cell r="DY253">
            <v>205</v>
          </cell>
          <cell r="DZ253">
            <v>30</v>
          </cell>
          <cell r="EA253">
            <v>28</v>
          </cell>
          <cell r="EB253">
            <v>28</v>
          </cell>
          <cell r="EC253">
            <v>28</v>
          </cell>
          <cell r="ED253">
            <v>29</v>
          </cell>
          <cell r="EE253">
            <v>30</v>
          </cell>
          <cell r="EF253">
            <v>31</v>
          </cell>
          <cell r="EG253">
            <v>204</v>
          </cell>
          <cell r="EH253">
            <v>30</v>
          </cell>
          <cell r="EI253">
            <v>31</v>
          </cell>
          <cell r="EJ253">
            <v>28</v>
          </cell>
          <cell r="EK253">
            <v>28</v>
          </cell>
          <cell r="EL253">
            <v>29</v>
          </cell>
          <cell r="EM253">
            <v>30</v>
          </cell>
          <cell r="EN253">
            <v>31</v>
          </cell>
          <cell r="EO253">
            <v>207</v>
          </cell>
          <cell r="EP253">
            <v>31</v>
          </cell>
          <cell r="EQ253">
            <v>31</v>
          </cell>
          <cell r="ER253">
            <v>31</v>
          </cell>
          <cell r="ES253">
            <v>29</v>
          </cell>
          <cell r="ET253">
            <v>29</v>
          </cell>
          <cell r="EU253">
            <v>31</v>
          </cell>
          <cell r="EV253">
            <v>30</v>
          </cell>
          <cell r="EW253">
            <v>212</v>
          </cell>
          <cell r="EX253">
            <v>30</v>
          </cell>
          <cell r="EY253">
            <v>28</v>
          </cell>
          <cell r="EZ253">
            <v>30</v>
          </cell>
          <cell r="FA253">
            <v>31</v>
          </cell>
          <cell r="FB253">
            <v>29</v>
          </cell>
          <cell r="FC253">
            <v>29</v>
          </cell>
          <cell r="FD253">
            <v>31</v>
          </cell>
          <cell r="FE253">
            <v>208</v>
          </cell>
          <cell r="FF253">
            <v>30</v>
          </cell>
          <cell r="FG253">
            <v>30</v>
          </cell>
          <cell r="FH253">
            <v>30</v>
          </cell>
          <cell r="FI253">
            <v>30</v>
          </cell>
          <cell r="FJ253">
            <v>27</v>
          </cell>
          <cell r="FK253">
            <v>31</v>
          </cell>
          <cell r="FL253">
            <v>31</v>
          </cell>
          <cell r="FM253">
            <v>209</v>
          </cell>
          <cell r="FN253">
            <v>30</v>
          </cell>
          <cell r="FO253">
            <v>30</v>
          </cell>
          <cell r="FP253">
            <v>29</v>
          </cell>
          <cell r="FQ253">
            <v>29</v>
          </cell>
          <cell r="FR253">
            <v>29</v>
          </cell>
          <cell r="FS253">
            <v>29</v>
          </cell>
          <cell r="FT253">
            <v>30</v>
          </cell>
          <cell r="FU253">
            <v>206</v>
          </cell>
          <cell r="FV253">
            <v>29</v>
          </cell>
          <cell r="FW253">
            <v>30</v>
          </cell>
          <cell r="FX253">
            <v>29</v>
          </cell>
          <cell r="FY253">
            <v>31</v>
          </cell>
          <cell r="FZ253">
            <v>30</v>
          </cell>
          <cell r="GA253">
            <v>31</v>
          </cell>
          <cell r="GB253">
            <v>28</v>
          </cell>
          <cell r="GC253">
            <v>208</v>
          </cell>
          <cell r="GD253">
            <v>28</v>
          </cell>
          <cell r="GE253">
            <v>25</v>
          </cell>
          <cell r="GF253">
            <v>25</v>
          </cell>
          <cell r="GG253">
            <v>26</v>
          </cell>
          <cell r="GH253">
            <v>30</v>
          </cell>
          <cell r="GI253">
            <v>29</v>
          </cell>
          <cell r="GJ253">
            <v>30</v>
          </cell>
          <cell r="GK253">
            <v>193</v>
          </cell>
          <cell r="GL253">
            <v>25</v>
          </cell>
          <cell r="GM253">
            <v>28</v>
          </cell>
          <cell r="GN253">
            <v>25</v>
          </cell>
          <cell r="GO253">
            <v>25</v>
          </cell>
          <cell r="GP253">
            <v>26</v>
          </cell>
          <cell r="GQ253">
            <v>30</v>
          </cell>
          <cell r="GR253">
            <v>29</v>
          </cell>
          <cell r="GS253">
            <v>188</v>
          </cell>
        </row>
        <row r="254">
          <cell r="A254">
            <v>3130</v>
          </cell>
          <cell r="B254" t="str">
            <v>Wykeham Church of England Primary School</v>
          </cell>
          <cell r="D254" t="str">
            <v>Academy</v>
          </cell>
          <cell r="E254">
            <v>56</v>
          </cell>
          <cell r="F254">
            <v>76</v>
          </cell>
          <cell r="G254">
            <v>8</v>
          </cell>
          <cell r="H254" t="str">
            <v>Scarborough 013</v>
          </cell>
          <cell r="I254" t="str">
            <v>North Yorkshire</v>
          </cell>
          <cell r="J254" t="str">
            <v>York</v>
          </cell>
          <cell r="K254">
            <v>0</v>
          </cell>
          <cell r="L254">
            <v>0</v>
          </cell>
          <cell r="M254">
            <v>0</v>
          </cell>
          <cell r="N254">
            <v>0</v>
          </cell>
          <cell r="O254">
            <v>0</v>
          </cell>
          <cell r="P254">
            <v>8152630</v>
          </cell>
          <cell r="Q254" t="str">
            <v>Scarborough outer south west</v>
          </cell>
          <cell r="R254" t="str">
            <v>Matt George</v>
          </cell>
          <cell r="S254">
            <v>16</v>
          </cell>
          <cell r="T254">
            <v>38</v>
          </cell>
          <cell r="U254">
            <v>29</v>
          </cell>
          <cell r="V254">
            <v>4</v>
          </cell>
          <cell r="W254">
            <v>1</v>
          </cell>
          <cell r="X254">
            <v>2</v>
          </cell>
          <cell r="Y254">
            <v>9</v>
          </cell>
          <cell r="Z254">
            <v>6</v>
          </cell>
          <cell r="AA254">
            <v>5</v>
          </cell>
          <cell r="AB254">
            <v>7</v>
          </cell>
          <cell r="AC254">
            <v>3</v>
          </cell>
          <cell r="AD254">
            <v>6</v>
          </cell>
          <cell r="AE254">
            <v>3</v>
          </cell>
          <cell r="AF254">
            <v>4</v>
          </cell>
          <cell r="AG254">
            <v>9</v>
          </cell>
          <cell r="AH254">
            <v>6</v>
          </cell>
          <cell r="AI254">
            <v>6</v>
          </cell>
          <cell r="AJ254">
            <v>10</v>
          </cell>
          <cell r="AK254">
            <v>3</v>
          </cell>
          <cell r="AL254">
            <v>7</v>
          </cell>
          <cell r="AM254">
            <v>3</v>
          </cell>
          <cell r="AN254">
            <v>5</v>
          </cell>
          <cell r="AO254">
            <v>9</v>
          </cell>
          <cell r="AP254">
            <v>6</v>
          </cell>
          <cell r="AQ254">
            <v>8</v>
          </cell>
          <cell r="AR254">
            <v>10</v>
          </cell>
          <cell r="AS254">
            <v>2</v>
          </cell>
          <cell r="AT254">
            <v>7</v>
          </cell>
          <cell r="AU254">
            <v>3</v>
          </cell>
          <cell r="AV254">
            <v>5</v>
          </cell>
          <cell r="AW254">
            <v>9</v>
          </cell>
          <cell r="AX254">
            <v>44</v>
          </cell>
          <cell r="AY254">
            <v>1</v>
          </cell>
          <cell r="AZ254">
            <v>8</v>
          </cell>
          <cell r="BA254">
            <v>9</v>
          </cell>
          <cell r="BB254">
            <v>2</v>
          </cell>
          <cell r="BC254">
            <v>8</v>
          </cell>
          <cell r="BD254">
            <v>3</v>
          </cell>
          <cell r="BE254">
            <v>6</v>
          </cell>
          <cell r="BF254">
            <v>3</v>
          </cell>
          <cell r="BG254">
            <v>1</v>
          </cell>
          <cell r="BH254">
            <v>9</v>
          </cell>
          <cell r="BI254">
            <v>9</v>
          </cell>
          <cell r="BJ254">
            <v>2</v>
          </cell>
          <cell r="BK254">
            <v>8</v>
          </cell>
          <cell r="BL254">
            <v>2</v>
          </cell>
          <cell r="BM254">
            <v>34</v>
          </cell>
          <cell r="BN254">
            <v>6</v>
          </cell>
          <cell r="BO254">
            <v>3</v>
          </cell>
          <cell r="BP254">
            <v>1</v>
          </cell>
          <cell r="BQ254">
            <v>10</v>
          </cell>
          <cell r="BR254">
            <v>7</v>
          </cell>
          <cell r="BS254">
            <v>1</v>
          </cell>
          <cell r="BT254">
            <v>7</v>
          </cell>
          <cell r="BU254">
            <v>35</v>
          </cell>
          <cell r="BV254">
            <v>4</v>
          </cell>
          <cell r="BW254">
            <v>5</v>
          </cell>
          <cell r="BX254">
            <v>5</v>
          </cell>
          <cell r="BY254">
            <v>2</v>
          </cell>
          <cell r="BZ254">
            <v>12</v>
          </cell>
          <cell r="CA254">
            <v>10</v>
          </cell>
          <cell r="CB254">
            <v>3</v>
          </cell>
          <cell r="CC254">
            <v>41</v>
          </cell>
          <cell r="CD254">
            <v>6</v>
          </cell>
          <cell r="CE254">
            <v>4</v>
          </cell>
          <cell r="CF254">
            <v>5</v>
          </cell>
          <cell r="CG254">
            <v>5</v>
          </cell>
          <cell r="CH254">
            <v>2</v>
          </cell>
          <cell r="CI254">
            <v>11</v>
          </cell>
          <cell r="CJ254">
            <v>9</v>
          </cell>
          <cell r="CK254">
            <v>42</v>
          </cell>
          <cell r="CL254">
            <v>2</v>
          </cell>
          <cell r="CM254">
            <v>8</v>
          </cell>
          <cell r="CN254">
            <v>4</v>
          </cell>
          <cell r="CO254">
            <v>4</v>
          </cell>
          <cell r="CP254">
            <v>6</v>
          </cell>
          <cell r="CQ254">
            <v>4</v>
          </cell>
          <cell r="CR254">
            <v>10</v>
          </cell>
          <cell r="CS254">
            <v>38</v>
          </cell>
          <cell r="CT254">
            <v>4</v>
          </cell>
          <cell r="CU254">
            <v>2</v>
          </cell>
          <cell r="CV254">
            <v>8</v>
          </cell>
          <cell r="CW254">
            <v>4</v>
          </cell>
          <cell r="CX254">
            <v>4</v>
          </cell>
          <cell r="CY254">
            <v>5</v>
          </cell>
          <cell r="CZ254">
            <v>3</v>
          </cell>
          <cell r="DA254">
            <v>30</v>
          </cell>
          <cell r="DB254">
            <v>6</v>
          </cell>
          <cell r="DC254">
            <v>6</v>
          </cell>
          <cell r="DD254">
            <v>2</v>
          </cell>
          <cell r="DE254">
            <v>9</v>
          </cell>
          <cell r="DF254">
            <v>6</v>
          </cell>
          <cell r="DG254">
            <v>5</v>
          </cell>
          <cell r="DH254">
            <v>3</v>
          </cell>
          <cell r="DI254">
            <v>37</v>
          </cell>
          <cell r="DJ254">
            <v>3</v>
          </cell>
          <cell r="DK254">
            <v>8</v>
          </cell>
          <cell r="DL254">
            <v>6</v>
          </cell>
          <cell r="DM254">
            <v>3</v>
          </cell>
          <cell r="DN254">
            <v>11</v>
          </cell>
          <cell r="DO254">
            <v>7</v>
          </cell>
          <cell r="DP254">
            <v>5</v>
          </cell>
          <cell r="DQ254">
            <v>43</v>
          </cell>
          <cell r="DR254">
            <v>5</v>
          </cell>
          <cell r="DS254">
            <v>5</v>
          </cell>
          <cell r="DT254">
            <v>11</v>
          </cell>
          <cell r="DU254">
            <v>4</v>
          </cell>
          <cell r="DV254">
            <v>9</v>
          </cell>
          <cell r="DW254">
            <v>10</v>
          </cell>
          <cell r="DX254">
            <v>7</v>
          </cell>
          <cell r="DY254">
            <v>51</v>
          </cell>
          <cell r="DZ254">
            <v>10</v>
          </cell>
          <cell r="EA254">
            <v>6</v>
          </cell>
          <cell r="EB254">
            <v>7</v>
          </cell>
          <cell r="EC254">
            <v>13</v>
          </cell>
          <cell r="ED254">
            <v>6</v>
          </cell>
          <cell r="EE254">
            <v>9</v>
          </cell>
          <cell r="EF254">
            <v>10</v>
          </cell>
          <cell r="EG254">
            <v>61</v>
          </cell>
          <cell r="EH254">
            <v>6</v>
          </cell>
          <cell r="EI254">
            <v>12</v>
          </cell>
          <cell r="EJ254">
            <v>7</v>
          </cell>
          <cell r="EK254">
            <v>8</v>
          </cell>
          <cell r="EL254">
            <v>14</v>
          </cell>
          <cell r="EM254">
            <v>7</v>
          </cell>
          <cell r="EN254">
            <v>9</v>
          </cell>
          <cell r="EO254">
            <v>63</v>
          </cell>
          <cell r="EP254">
            <v>11</v>
          </cell>
          <cell r="EQ254">
            <v>6</v>
          </cell>
          <cell r="ER254">
            <v>11</v>
          </cell>
          <cell r="ES254">
            <v>7</v>
          </cell>
          <cell r="ET254">
            <v>9</v>
          </cell>
          <cell r="EU254">
            <v>15</v>
          </cell>
          <cell r="EV254">
            <v>7</v>
          </cell>
          <cell r="EW254">
            <v>66</v>
          </cell>
          <cell r="EX254">
            <v>9</v>
          </cell>
          <cell r="EY254">
            <v>12</v>
          </cell>
          <cell r="EZ254">
            <v>6</v>
          </cell>
          <cell r="FA254">
            <v>11</v>
          </cell>
          <cell r="FB254">
            <v>9</v>
          </cell>
          <cell r="FC254">
            <v>7</v>
          </cell>
          <cell r="FD254">
            <v>16</v>
          </cell>
          <cell r="FE254">
            <v>70</v>
          </cell>
          <cell r="FF254">
            <v>4</v>
          </cell>
          <cell r="FG254">
            <v>11</v>
          </cell>
          <cell r="FH254">
            <v>12</v>
          </cell>
          <cell r="FI254">
            <v>6</v>
          </cell>
          <cell r="FJ254">
            <v>11</v>
          </cell>
          <cell r="FK254">
            <v>11</v>
          </cell>
          <cell r="FL254">
            <v>7</v>
          </cell>
          <cell r="FM254">
            <v>62</v>
          </cell>
          <cell r="FN254">
            <v>7</v>
          </cell>
          <cell r="FO254">
            <v>4</v>
          </cell>
          <cell r="FP254">
            <v>12</v>
          </cell>
          <cell r="FQ254">
            <v>13</v>
          </cell>
          <cell r="FR254">
            <v>6</v>
          </cell>
          <cell r="FS254">
            <v>10</v>
          </cell>
          <cell r="FT254">
            <v>11</v>
          </cell>
          <cell r="FU254">
            <v>63</v>
          </cell>
          <cell r="FV254">
            <v>6</v>
          </cell>
          <cell r="FW254">
            <v>8</v>
          </cell>
          <cell r="FX254">
            <v>3</v>
          </cell>
          <cell r="FY254">
            <v>11</v>
          </cell>
          <cell r="FZ254">
            <v>15</v>
          </cell>
          <cell r="GA254">
            <v>7</v>
          </cell>
          <cell r="GB254">
            <v>10</v>
          </cell>
          <cell r="GC254">
            <v>60</v>
          </cell>
          <cell r="GD254">
            <v>3</v>
          </cell>
          <cell r="GE254">
            <v>7</v>
          </cell>
          <cell r="GF254">
            <v>7</v>
          </cell>
          <cell r="GG254">
            <v>3</v>
          </cell>
          <cell r="GH254">
            <v>11</v>
          </cell>
          <cell r="GI254">
            <v>15</v>
          </cell>
          <cell r="GJ254">
            <v>7</v>
          </cell>
          <cell r="GK254">
            <v>53</v>
          </cell>
          <cell r="GL254">
            <v>4</v>
          </cell>
          <cell r="GM254">
            <v>3</v>
          </cell>
          <cell r="GN254">
            <v>7</v>
          </cell>
          <cell r="GO254">
            <v>7</v>
          </cell>
          <cell r="GP254">
            <v>3</v>
          </cell>
          <cell r="GQ254">
            <v>11</v>
          </cell>
          <cell r="GR254">
            <v>15</v>
          </cell>
          <cell r="GS254">
            <v>50</v>
          </cell>
        </row>
        <row r="255">
          <cell r="A255">
            <v>2301</v>
          </cell>
          <cell r="B255" t="str">
            <v>Appleton Roebuck Primary School</v>
          </cell>
          <cell r="D255" t="str">
            <v>Academy</v>
          </cell>
          <cell r="E255">
            <v>105</v>
          </cell>
          <cell r="F255">
            <v>109</v>
          </cell>
          <cell r="G255">
            <v>15</v>
          </cell>
          <cell r="H255" t="str">
            <v>Selby 002</v>
          </cell>
          <cell r="I255" t="str">
            <v>North Yorkshire</v>
          </cell>
          <cell r="J255" t="str">
            <v>N/A</v>
          </cell>
          <cell r="K255">
            <v>54</v>
          </cell>
          <cell r="L255">
            <v>0</v>
          </cell>
          <cell r="M255">
            <v>0</v>
          </cell>
          <cell r="N255">
            <v>54</v>
          </cell>
          <cell r="O255">
            <v>13.5</v>
          </cell>
          <cell r="P255">
            <v>8151349</v>
          </cell>
          <cell r="Q255" t="str">
            <v>Tadcaster Outer Area Primary</v>
          </cell>
          <cell r="R255" t="str">
            <v>John Lee</v>
          </cell>
          <cell r="S255">
            <v>94</v>
          </cell>
          <cell r="T255">
            <v>17</v>
          </cell>
          <cell r="U255">
            <v>97</v>
          </cell>
          <cell r="V255">
            <v>13</v>
          </cell>
          <cell r="W255">
            <v>11</v>
          </cell>
          <cell r="X255">
            <v>10</v>
          </cell>
          <cell r="Y255">
            <v>15</v>
          </cell>
          <cell r="Z255">
            <v>10</v>
          </cell>
          <cell r="AA255">
            <v>13</v>
          </cell>
          <cell r="AB255">
            <v>10</v>
          </cell>
          <cell r="AC255">
            <v>9</v>
          </cell>
          <cell r="AD255">
            <v>15</v>
          </cell>
          <cell r="AE255">
            <v>13</v>
          </cell>
          <cell r="AF255">
            <v>12</v>
          </cell>
          <cell r="AG255">
            <v>16</v>
          </cell>
          <cell r="AH255">
            <v>10</v>
          </cell>
          <cell r="AI255">
            <v>13</v>
          </cell>
          <cell r="AJ255">
            <v>15</v>
          </cell>
          <cell r="AK255">
            <v>9</v>
          </cell>
          <cell r="AL255">
            <v>14</v>
          </cell>
          <cell r="AM255">
            <v>14</v>
          </cell>
          <cell r="AN255">
            <v>13</v>
          </cell>
          <cell r="AO255">
            <v>17</v>
          </cell>
          <cell r="AP255">
            <v>11</v>
          </cell>
          <cell r="AQ255">
            <v>8</v>
          </cell>
          <cell r="AR255">
            <v>15</v>
          </cell>
          <cell r="AS255">
            <v>10</v>
          </cell>
          <cell r="AT255">
            <v>15</v>
          </cell>
          <cell r="AU255">
            <v>16</v>
          </cell>
          <cell r="AV255">
            <v>13</v>
          </cell>
          <cell r="AW255">
            <v>18</v>
          </cell>
          <cell r="AX255">
            <v>95</v>
          </cell>
          <cell r="AY255">
            <v>13</v>
          </cell>
          <cell r="AZ255">
            <v>8</v>
          </cell>
          <cell r="BA255">
            <v>13</v>
          </cell>
          <cell r="BB255">
            <v>11</v>
          </cell>
          <cell r="BC255">
            <v>16</v>
          </cell>
          <cell r="BD255">
            <v>16</v>
          </cell>
          <cell r="BE255">
            <v>14</v>
          </cell>
          <cell r="BF255">
            <v>14</v>
          </cell>
          <cell r="BG255">
            <v>14</v>
          </cell>
          <cell r="BH255">
            <v>8</v>
          </cell>
          <cell r="BI255">
            <v>14</v>
          </cell>
          <cell r="BJ255">
            <v>12</v>
          </cell>
          <cell r="BK255">
            <v>16</v>
          </cell>
          <cell r="BL255">
            <v>18</v>
          </cell>
          <cell r="BM255">
            <v>96</v>
          </cell>
          <cell r="BN255">
            <v>13</v>
          </cell>
          <cell r="BO255">
            <v>11</v>
          </cell>
          <cell r="BP255">
            <v>14</v>
          </cell>
          <cell r="BQ255">
            <v>7</v>
          </cell>
          <cell r="BR255">
            <v>15</v>
          </cell>
          <cell r="BS255">
            <v>11</v>
          </cell>
          <cell r="BT255">
            <v>16</v>
          </cell>
          <cell r="BU255">
            <v>87</v>
          </cell>
          <cell r="BV255">
            <v>12</v>
          </cell>
          <cell r="BW255">
            <v>11</v>
          </cell>
          <cell r="BX255">
            <v>11</v>
          </cell>
          <cell r="BY255">
            <v>16</v>
          </cell>
          <cell r="BZ255">
            <v>8</v>
          </cell>
          <cell r="CA255">
            <v>15</v>
          </cell>
          <cell r="CB255">
            <v>10</v>
          </cell>
          <cell r="CC255">
            <v>83</v>
          </cell>
          <cell r="CD255">
            <v>11</v>
          </cell>
          <cell r="CE255">
            <v>12</v>
          </cell>
          <cell r="CF255">
            <v>11</v>
          </cell>
          <cell r="CG255">
            <v>11</v>
          </cell>
          <cell r="CH255">
            <v>14</v>
          </cell>
          <cell r="CI255">
            <v>8</v>
          </cell>
          <cell r="CJ255">
            <v>15</v>
          </cell>
          <cell r="CK255">
            <v>82</v>
          </cell>
          <cell r="CL255">
            <v>13</v>
          </cell>
          <cell r="CM255">
            <v>13</v>
          </cell>
          <cell r="CN255">
            <v>13</v>
          </cell>
          <cell r="CO255">
            <v>13</v>
          </cell>
          <cell r="CP255">
            <v>12</v>
          </cell>
          <cell r="CQ255">
            <v>14</v>
          </cell>
          <cell r="CR255">
            <v>9</v>
          </cell>
          <cell r="CS255">
            <v>87</v>
          </cell>
          <cell r="CT255">
            <v>19</v>
          </cell>
          <cell r="CU255">
            <v>13</v>
          </cell>
          <cell r="CV255">
            <v>13</v>
          </cell>
          <cell r="CW255">
            <v>15</v>
          </cell>
          <cell r="CX255">
            <v>14</v>
          </cell>
          <cell r="CY255">
            <v>12</v>
          </cell>
          <cell r="CZ255">
            <v>16</v>
          </cell>
          <cell r="DA255">
            <v>102</v>
          </cell>
          <cell r="DB255">
            <v>15</v>
          </cell>
          <cell r="DC255">
            <v>21</v>
          </cell>
          <cell r="DD255">
            <v>13</v>
          </cell>
          <cell r="DE255">
            <v>11</v>
          </cell>
          <cell r="DF255">
            <v>15</v>
          </cell>
          <cell r="DG255">
            <v>16</v>
          </cell>
          <cell r="DH255">
            <v>12</v>
          </cell>
          <cell r="DI255">
            <v>103</v>
          </cell>
          <cell r="DJ255">
            <v>19</v>
          </cell>
          <cell r="DK255">
            <v>16</v>
          </cell>
          <cell r="DL255">
            <v>21</v>
          </cell>
          <cell r="DM255">
            <v>13</v>
          </cell>
          <cell r="DN255">
            <v>11</v>
          </cell>
          <cell r="DO255">
            <v>17</v>
          </cell>
          <cell r="DP255">
            <v>14</v>
          </cell>
          <cell r="DQ255">
            <v>111</v>
          </cell>
          <cell r="DR255">
            <v>20</v>
          </cell>
          <cell r="DS255">
            <v>18</v>
          </cell>
          <cell r="DT255">
            <v>16</v>
          </cell>
          <cell r="DU255">
            <v>18</v>
          </cell>
          <cell r="DV255">
            <v>14</v>
          </cell>
          <cell r="DW255">
            <v>11</v>
          </cell>
          <cell r="DX255">
            <v>15</v>
          </cell>
          <cell r="DY255">
            <v>112</v>
          </cell>
          <cell r="DZ255">
            <v>12</v>
          </cell>
          <cell r="EA255">
            <v>22</v>
          </cell>
          <cell r="EB255">
            <v>21</v>
          </cell>
          <cell r="EC255">
            <v>13</v>
          </cell>
          <cell r="ED255">
            <v>18</v>
          </cell>
          <cell r="EE255">
            <v>16</v>
          </cell>
          <cell r="EF255">
            <v>10</v>
          </cell>
          <cell r="EG255">
            <v>112</v>
          </cell>
          <cell r="EH255">
            <v>11</v>
          </cell>
          <cell r="EI255">
            <v>12</v>
          </cell>
          <cell r="EJ255">
            <v>23</v>
          </cell>
          <cell r="EK255">
            <v>21</v>
          </cell>
          <cell r="EL255">
            <v>12</v>
          </cell>
          <cell r="EM255">
            <v>18</v>
          </cell>
          <cell r="EN255">
            <v>15</v>
          </cell>
          <cell r="EO255">
            <v>112</v>
          </cell>
          <cell r="EP255">
            <v>23</v>
          </cell>
          <cell r="EQ255">
            <v>9</v>
          </cell>
          <cell r="ER255">
            <v>11</v>
          </cell>
          <cell r="ES255">
            <v>21</v>
          </cell>
          <cell r="ET255">
            <v>20</v>
          </cell>
          <cell r="EU255">
            <v>10</v>
          </cell>
          <cell r="EV255">
            <v>17</v>
          </cell>
          <cell r="EW255">
            <v>111</v>
          </cell>
          <cell r="EX255">
            <v>11</v>
          </cell>
          <cell r="EY255">
            <v>22</v>
          </cell>
          <cell r="EZ255">
            <v>9</v>
          </cell>
          <cell r="FA255">
            <v>14</v>
          </cell>
          <cell r="FB255">
            <v>19</v>
          </cell>
          <cell r="FC255">
            <v>20</v>
          </cell>
          <cell r="FD255">
            <v>9</v>
          </cell>
          <cell r="FE255">
            <v>104</v>
          </cell>
          <cell r="FF255">
            <v>16</v>
          </cell>
          <cell r="FG255">
            <v>11</v>
          </cell>
          <cell r="FH255">
            <v>22</v>
          </cell>
          <cell r="FI255">
            <v>10</v>
          </cell>
          <cell r="FJ255">
            <v>14</v>
          </cell>
          <cell r="FK255">
            <v>18</v>
          </cell>
          <cell r="FL255">
            <v>19</v>
          </cell>
          <cell r="FM255">
            <v>110</v>
          </cell>
          <cell r="FN255">
            <v>22</v>
          </cell>
          <cell r="FO255">
            <v>16</v>
          </cell>
          <cell r="FP255">
            <v>11</v>
          </cell>
          <cell r="FQ255">
            <v>21</v>
          </cell>
          <cell r="FR255">
            <v>10</v>
          </cell>
          <cell r="FS255">
            <v>14</v>
          </cell>
          <cell r="FT255">
            <v>17</v>
          </cell>
          <cell r="FU255">
            <v>111</v>
          </cell>
          <cell r="FV255">
            <v>12</v>
          </cell>
          <cell r="FW255">
            <v>22</v>
          </cell>
          <cell r="FX255">
            <v>16</v>
          </cell>
          <cell r="FY255">
            <v>11</v>
          </cell>
          <cell r="FZ255">
            <v>21</v>
          </cell>
          <cell r="GA255">
            <v>12</v>
          </cell>
          <cell r="GB255">
            <v>12</v>
          </cell>
          <cell r="GC255">
            <v>106</v>
          </cell>
          <cell r="GD255">
            <v>17</v>
          </cell>
          <cell r="GE255">
            <v>12</v>
          </cell>
          <cell r="GF255">
            <v>22</v>
          </cell>
          <cell r="GG255">
            <v>16</v>
          </cell>
          <cell r="GH255">
            <v>11</v>
          </cell>
          <cell r="GI255">
            <v>21</v>
          </cell>
          <cell r="GJ255">
            <v>11</v>
          </cell>
          <cell r="GK255">
            <v>110</v>
          </cell>
          <cell r="GL255">
            <v>8</v>
          </cell>
          <cell r="GM255">
            <v>17</v>
          </cell>
          <cell r="GN255">
            <v>12</v>
          </cell>
          <cell r="GO255">
            <v>22</v>
          </cell>
          <cell r="GP255">
            <v>16</v>
          </cell>
          <cell r="GQ255">
            <v>11</v>
          </cell>
          <cell r="GR255">
            <v>21</v>
          </cell>
          <cell r="GS255">
            <v>107</v>
          </cell>
        </row>
        <row r="256">
          <cell r="A256">
            <v>3369</v>
          </cell>
          <cell r="B256" t="str">
            <v>Barkston Ash Catholic Primary School, a Voluntary Academy</v>
          </cell>
          <cell r="D256" t="str">
            <v>Academy</v>
          </cell>
          <cell r="E256">
            <v>139</v>
          </cell>
          <cell r="F256">
            <v>139</v>
          </cell>
          <cell r="G256">
            <v>19</v>
          </cell>
          <cell r="H256" t="str">
            <v>Selby 002</v>
          </cell>
          <cell r="I256" t="str">
            <v>North Yorkshire</v>
          </cell>
          <cell r="J256" t="str">
            <v>Leeds Catholic</v>
          </cell>
          <cell r="K256">
            <v>1</v>
          </cell>
          <cell r="L256">
            <v>0</v>
          </cell>
          <cell r="M256">
            <v>0</v>
          </cell>
          <cell r="N256">
            <v>1</v>
          </cell>
          <cell r="O256">
            <v>0.25</v>
          </cell>
          <cell r="P256">
            <v>8152361</v>
          </cell>
          <cell r="Q256" t="str">
            <v>Sherburn Outer North Primary</v>
          </cell>
          <cell r="R256" t="str">
            <v>John Lee</v>
          </cell>
          <cell r="S256">
            <v>13</v>
          </cell>
          <cell r="T256">
            <v>126</v>
          </cell>
          <cell r="U256">
            <v>19</v>
          </cell>
          <cell r="V256">
            <v>14</v>
          </cell>
          <cell r="W256">
            <v>12</v>
          </cell>
          <cell r="X256">
            <v>26</v>
          </cell>
          <cell r="Y256">
            <v>23</v>
          </cell>
          <cell r="Z256">
            <v>13</v>
          </cell>
          <cell r="AA256">
            <v>12</v>
          </cell>
          <cell r="AB256">
            <v>20</v>
          </cell>
          <cell r="AC256">
            <v>12</v>
          </cell>
          <cell r="AD256">
            <v>16</v>
          </cell>
          <cell r="AE256">
            <v>13</v>
          </cell>
          <cell r="AF256">
            <v>29</v>
          </cell>
          <cell r="AG256">
            <v>24</v>
          </cell>
          <cell r="AH256">
            <v>14</v>
          </cell>
          <cell r="AI256">
            <v>13</v>
          </cell>
          <cell r="AJ256">
            <v>15</v>
          </cell>
          <cell r="AK256">
            <v>14</v>
          </cell>
          <cell r="AL256">
            <v>17</v>
          </cell>
          <cell r="AM256">
            <v>13</v>
          </cell>
          <cell r="AN256">
            <v>29</v>
          </cell>
          <cell r="AO256">
            <v>24</v>
          </cell>
          <cell r="AP256">
            <v>15</v>
          </cell>
          <cell r="AQ256">
            <v>15</v>
          </cell>
          <cell r="AR256">
            <v>16</v>
          </cell>
          <cell r="AS256">
            <v>13</v>
          </cell>
          <cell r="AT256">
            <v>16</v>
          </cell>
          <cell r="AU256">
            <v>15</v>
          </cell>
          <cell r="AV256">
            <v>28</v>
          </cell>
          <cell r="AW256">
            <v>24</v>
          </cell>
          <cell r="AX256">
            <v>127</v>
          </cell>
          <cell r="AY256">
            <v>20</v>
          </cell>
          <cell r="AZ256">
            <v>15</v>
          </cell>
          <cell r="BA256">
            <v>16</v>
          </cell>
          <cell r="BB256">
            <v>16</v>
          </cell>
          <cell r="BC256">
            <v>14</v>
          </cell>
          <cell r="BD256">
            <v>15</v>
          </cell>
          <cell r="BE256">
            <v>28</v>
          </cell>
          <cell r="BF256">
            <v>19</v>
          </cell>
          <cell r="BG256">
            <v>20</v>
          </cell>
          <cell r="BH256">
            <v>14</v>
          </cell>
          <cell r="BI256">
            <v>15</v>
          </cell>
          <cell r="BJ256">
            <v>16</v>
          </cell>
          <cell r="BK256">
            <v>15</v>
          </cell>
          <cell r="BL256">
            <v>14</v>
          </cell>
          <cell r="BM256">
            <v>113</v>
          </cell>
          <cell r="BN256">
            <v>19</v>
          </cell>
          <cell r="BO256">
            <v>20</v>
          </cell>
          <cell r="BP256">
            <v>20</v>
          </cell>
          <cell r="BQ256">
            <v>13</v>
          </cell>
          <cell r="BR256">
            <v>12</v>
          </cell>
          <cell r="BS256">
            <v>16</v>
          </cell>
          <cell r="BT256">
            <v>14</v>
          </cell>
          <cell r="BU256">
            <v>114</v>
          </cell>
          <cell r="BV256">
            <v>20</v>
          </cell>
          <cell r="BW256">
            <v>18</v>
          </cell>
          <cell r="BX256">
            <v>19</v>
          </cell>
          <cell r="BY256">
            <v>19</v>
          </cell>
          <cell r="BZ256">
            <v>12</v>
          </cell>
          <cell r="CA256">
            <v>12</v>
          </cell>
          <cell r="CB256">
            <v>15</v>
          </cell>
          <cell r="CC256">
            <v>115</v>
          </cell>
          <cell r="CD256">
            <v>21</v>
          </cell>
          <cell r="CE256">
            <v>20</v>
          </cell>
          <cell r="CF256">
            <v>18</v>
          </cell>
          <cell r="CG256">
            <v>19</v>
          </cell>
          <cell r="CH256">
            <v>19</v>
          </cell>
          <cell r="CI256">
            <v>13</v>
          </cell>
          <cell r="CJ256">
            <v>13</v>
          </cell>
          <cell r="CK256">
            <v>123</v>
          </cell>
          <cell r="CL256">
            <v>14</v>
          </cell>
          <cell r="CM256">
            <v>22</v>
          </cell>
          <cell r="CN256">
            <v>19</v>
          </cell>
          <cell r="CO256">
            <v>18</v>
          </cell>
          <cell r="CP256">
            <v>19</v>
          </cell>
          <cell r="CQ256">
            <v>18</v>
          </cell>
          <cell r="CR256">
            <v>13</v>
          </cell>
          <cell r="CS256">
            <v>123</v>
          </cell>
          <cell r="CT256">
            <v>23</v>
          </cell>
          <cell r="CU256">
            <v>14</v>
          </cell>
          <cell r="CV256">
            <v>21</v>
          </cell>
          <cell r="CW256">
            <v>20</v>
          </cell>
          <cell r="CX256">
            <v>18</v>
          </cell>
          <cell r="CY256">
            <v>21</v>
          </cell>
          <cell r="CZ256">
            <v>18</v>
          </cell>
          <cell r="DA256">
            <v>135</v>
          </cell>
          <cell r="DB256">
            <v>17</v>
          </cell>
          <cell r="DC256">
            <v>23</v>
          </cell>
          <cell r="DD256">
            <v>13</v>
          </cell>
          <cell r="DE256">
            <v>21</v>
          </cell>
          <cell r="DF256">
            <v>20</v>
          </cell>
          <cell r="DG256">
            <v>20</v>
          </cell>
          <cell r="DH256">
            <v>21</v>
          </cell>
          <cell r="DI256">
            <v>135</v>
          </cell>
          <cell r="DJ256">
            <v>16</v>
          </cell>
          <cell r="DK256">
            <v>18</v>
          </cell>
          <cell r="DL256">
            <v>23</v>
          </cell>
          <cell r="DM256">
            <v>14</v>
          </cell>
          <cell r="DN256">
            <v>21</v>
          </cell>
          <cell r="DO256">
            <v>23</v>
          </cell>
          <cell r="DP256">
            <v>19</v>
          </cell>
          <cell r="DQ256">
            <v>134</v>
          </cell>
          <cell r="DR256">
            <v>21</v>
          </cell>
          <cell r="DS256">
            <v>17</v>
          </cell>
          <cell r="DT256">
            <v>18</v>
          </cell>
          <cell r="DU256">
            <v>20</v>
          </cell>
          <cell r="DV256">
            <v>17</v>
          </cell>
          <cell r="DW256">
            <v>22</v>
          </cell>
          <cell r="DX256">
            <v>22</v>
          </cell>
          <cell r="DY256">
            <v>137</v>
          </cell>
          <cell r="DZ256">
            <v>21</v>
          </cell>
          <cell r="EA256">
            <v>21</v>
          </cell>
          <cell r="EB256">
            <v>18</v>
          </cell>
          <cell r="EC256">
            <v>16</v>
          </cell>
          <cell r="ED256">
            <v>19</v>
          </cell>
          <cell r="EE256">
            <v>18</v>
          </cell>
          <cell r="EF256">
            <v>22</v>
          </cell>
          <cell r="EG256">
            <v>135</v>
          </cell>
          <cell r="EH256">
            <v>20</v>
          </cell>
          <cell r="EI256">
            <v>21</v>
          </cell>
          <cell r="EJ256">
            <v>21</v>
          </cell>
          <cell r="EK256">
            <v>19</v>
          </cell>
          <cell r="EL256">
            <v>17</v>
          </cell>
          <cell r="EM256">
            <v>19</v>
          </cell>
          <cell r="EN256">
            <v>18</v>
          </cell>
          <cell r="EO256">
            <v>135</v>
          </cell>
          <cell r="EP256">
            <v>18</v>
          </cell>
          <cell r="EQ256">
            <v>21</v>
          </cell>
          <cell r="ER256">
            <v>21</v>
          </cell>
          <cell r="ES256">
            <v>20</v>
          </cell>
          <cell r="ET256">
            <v>20</v>
          </cell>
          <cell r="EU256">
            <v>16</v>
          </cell>
          <cell r="EV256">
            <v>19</v>
          </cell>
          <cell r="EW256">
            <v>135</v>
          </cell>
          <cell r="EX256">
            <v>21</v>
          </cell>
          <cell r="EY256">
            <v>18</v>
          </cell>
          <cell r="EZ256">
            <v>21</v>
          </cell>
          <cell r="FA256">
            <v>21</v>
          </cell>
          <cell r="FB256">
            <v>20</v>
          </cell>
          <cell r="FC256">
            <v>20</v>
          </cell>
          <cell r="FD256">
            <v>16</v>
          </cell>
          <cell r="FE256">
            <v>137</v>
          </cell>
          <cell r="FF256">
            <v>20</v>
          </cell>
          <cell r="FG256">
            <v>19</v>
          </cell>
          <cell r="FH256">
            <v>19</v>
          </cell>
          <cell r="FI256">
            <v>21</v>
          </cell>
          <cell r="FJ256">
            <v>19</v>
          </cell>
          <cell r="FK256">
            <v>20</v>
          </cell>
          <cell r="FL256">
            <v>19</v>
          </cell>
          <cell r="FM256">
            <v>137</v>
          </cell>
          <cell r="FN256">
            <v>21</v>
          </cell>
          <cell r="FO256">
            <v>20</v>
          </cell>
          <cell r="FP256">
            <v>18</v>
          </cell>
          <cell r="FQ256">
            <v>20</v>
          </cell>
          <cell r="FR256">
            <v>21</v>
          </cell>
          <cell r="FS256">
            <v>19</v>
          </cell>
          <cell r="FT256">
            <v>19</v>
          </cell>
          <cell r="FU256">
            <v>138</v>
          </cell>
          <cell r="FV256">
            <v>19</v>
          </cell>
          <cell r="FW256">
            <v>21</v>
          </cell>
          <cell r="FX256">
            <v>20</v>
          </cell>
          <cell r="FY256">
            <v>19</v>
          </cell>
          <cell r="FZ256">
            <v>19</v>
          </cell>
          <cell r="GA256">
            <v>21</v>
          </cell>
          <cell r="GB256">
            <v>19</v>
          </cell>
          <cell r="GC256">
            <v>138</v>
          </cell>
          <cell r="GD256">
            <v>20</v>
          </cell>
          <cell r="GE256">
            <v>20</v>
          </cell>
          <cell r="GF256">
            <v>19</v>
          </cell>
          <cell r="GG256">
            <v>19</v>
          </cell>
          <cell r="GH256">
            <v>20</v>
          </cell>
          <cell r="GI256">
            <v>19</v>
          </cell>
          <cell r="GJ256">
            <v>21</v>
          </cell>
          <cell r="GK256">
            <v>138</v>
          </cell>
          <cell r="GL256">
            <v>17</v>
          </cell>
          <cell r="GM256">
            <v>20</v>
          </cell>
          <cell r="GN256">
            <v>20</v>
          </cell>
          <cell r="GO256">
            <v>19</v>
          </cell>
          <cell r="GP256">
            <v>19</v>
          </cell>
          <cell r="GQ256">
            <v>20</v>
          </cell>
          <cell r="GR256">
            <v>19</v>
          </cell>
          <cell r="GS256">
            <v>134</v>
          </cell>
        </row>
        <row r="257">
          <cell r="A257">
            <v>2400</v>
          </cell>
          <cell r="B257" t="str">
            <v>Barlby Bridge Community Primary School</v>
          </cell>
          <cell r="E257">
            <v>210</v>
          </cell>
          <cell r="F257">
            <v>210</v>
          </cell>
          <cell r="G257">
            <v>27</v>
          </cell>
          <cell r="H257" t="str">
            <v>Selby 005</v>
          </cell>
          <cell r="I257" t="str">
            <v>North Yorkshire</v>
          </cell>
          <cell r="J257" t="str">
            <v>N/A</v>
          </cell>
          <cell r="K257">
            <v>51</v>
          </cell>
          <cell r="L257">
            <v>0</v>
          </cell>
          <cell r="M257">
            <v>0</v>
          </cell>
          <cell r="N257">
            <v>51</v>
          </cell>
          <cell r="O257">
            <v>12.75</v>
          </cell>
          <cell r="P257">
            <v>8151334</v>
          </cell>
          <cell r="Q257" t="str">
            <v>Selby  Primary</v>
          </cell>
          <cell r="R257" t="str">
            <v>John Lee</v>
          </cell>
          <cell r="S257">
            <v>50</v>
          </cell>
          <cell r="T257">
            <v>98</v>
          </cell>
          <cell r="U257">
            <v>86</v>
          </cell>
          <cell r="V257">
            <v>23</v>
          </cell>
          <cell r="W257">
            <v>22</v>
          </cell>
          <cell r="X257">
            <v>24</v>
          </cell>
          <cell r="Y257">
            <v>23</v>
          </cell>
          <cell r="Z257">
            <v>22</v>
          </cell>
          <cell r="AA257">
            <v>19</v>
          </cell>
          <cell r="AB257">
            <v>25</v>
          </cell>
          <cell r="AC257">
            <v>21</v>
          </cell>
          <cell r="AD257">
            <v>24</v>
          </cell>
          <cell r="AE257">
            <v>21</v>
          </cell>
          <cell r="AF257">
            <v>19</v>
          </cell>
          <cell r="AG257">
            <v>24</v>
          </cell>
          <cell r="AH257">
            <v>25</v>
          </cell>
          <cell r="AI257">
            <v>19</v>
          </cell>
          <cell r="AJ257">
            <v>24</v>
          </cell>
          <cell r="AK257">
            <v>24</v>
          </cell>
          <cell r="AL257">
            <v>25</v>
          </cell>
          <cell r="AM257">
            <v>21</v>
          </cell>
          <cell r="AN257">
            <v>17</v>
          </cell>
          <cell r="AO257">
            <v>24</v>
          </cell>
          <cell r="AP257">
            <v>25</v>
          </cell>
          <cell r="AQ257">
            <v>23</v>
          </cell>
          <cell r="AR257">
            <v>23</v>
          </cell>
          <cell r="AS257">
            <v>23</v>
          </cell>
          <cell r="AT257">
            <v>24</v>
          </cell>
          <cell r="AU257">
            <v>21</v>
          </cell>
          <cell r="AV257">
            <v>19</v>
          </cell>
          <cell r="AW257">
            <v>24</v>
          </cell>
          <cell r="AX257">
            <v>157</v>
          </cell>
          <cell r="AY257">
            <v>17</v>
          </cell>
          <cell r="AZ257">
            <v>22</v>
          </cell>
          <cell r="BA257">
            <v>23</v>
          </cell>
          <cell r="BB257">
            <v>23</v>
          </cell>
          <cell r="BC257">
            <v>22</v>
          </cell>
          <cell r="BD257">
            <v>22</v>
          </cell>
          <cell r="BE257">
            <v>20</v>
          </cell>
          <cell r="BF257">
            <v>18</v>
          </cell>
          <cell r="BG257">
            <v>15</v>
          </cell>
          <cell r="BH257">
            <v>21</v>
          </cell>
          <cell r="BI257">
            <v>22</v>
          </cell>
          <cell r="BJ257">
            <v>25</v>
          </cell>
          <cell r="BK257">
            <v>19</v>
          </cell>
          <cell r="BL257">
            <v>23</v>
          </cell>
          <cell r="BM257">
            <v>143</v>
          </cell>
          <cell r="BN257">
            <v>25</v>
          </cell>
          <cell r="BO257">
            <v>14</v>
          </cell>
          <cell r="BP257">
            <v>17</v>
          </cell>
          <cell r="BQ257">
            <v>23</v>
          </cell>
          <cell r="BR257">
            <v>22</v>
          </cell>
          <cell r="BS257">
            <v>22</v>
          </cell>
          <cell r="BT257">
            <v>19</v>
          </cell>
          <cell r="BU257">
            <v>142</v>
          </cell>
          <cell r="BV257">
            <v>24</v>
          </cell>
          <cell r="BW257">
            <v>24</v>
          </cell>
          <cell r="BX257">
            <v>11</v>
          </cell>
          <cell r="BY257">
            <v>19</v>
          </cell>
          <cell r="BZ257">
            <v>22</v>
          </cell>
          <cell r="CA257">
            <v>20</v>
          </cell>
          <cell r="CB257">
            <v>23</v>
          </cell>
          <cell r="CC257">
            <v>143</v>
          </cell>
          <cell r="CD257">
            <v>26</v>
          </cell>
          <cell r="CE257">
            <v>25</v>
          </cell>
          <cell r="CF257">
            <v>25</v>
          </cell>
          <cell r="CG257">
            <v>9</v>
          </cell>
          <cell r="CH257">
            <v>24</v>
          </cell>
          <cell r="CI257">
            <v>24</v>
          </cell>
          <cell r="CJ257">
            <v>21</v>
          </cell>
          <cell r="CK257">
            <v>154</v>
          </cell>
          <cell r="CL257">
            <v>24</v>
          </cell>
          <cell r="CM257">
            <v>25</v>
          </cell>
          <cell r="CN257">
            <v>22</v>
          </cell>
          <cell r="CO257">
            <v>20</v>
          </cell>
          <cell r="CP257">
            <v>10</v>
          </cell>
          <cell r="CQ257">
            <v>23</v>
          </cell>
          <cell r="CR257">
            <v>23</v>
          </cell>
          <cell r="CS257">
            <v>147</v>
          </cell>
          <cell r="CT257">
            <v>23</v>
          </cell>
          <cell r="CU257">
            <v>23</v>
          </cell>
          <cell r="CV257">
            <v>24</v>
          </cell>
          <cell r="CW257">
            <v>21</v>
          </cell>
          <cell r="CX257">
            <v>20</v>
          </cell>
          <cell r="CY257">
            <v>14</v>
          </cell>
          <cell r="CZ257">
            <v>23</v>
          </cell>
          <cell r="DA257">
            <v>148</v>
          </cell>
          <cell r="DB257">
            <v>24</v>
          </cell>
          <cell r="DC257">
            <v>21</v>
          </cell>
          <cell r="DD257">
            <v>25</v>
          </cell>
          <cell r="DE257">
            <v>24</v>
          </cell>
          <cell r="DF257">
            <v>19</v>
          </cell>
          <cell r="DG257">
            <v>20</v>
          </cell>
          <cell r="DH257">
            <v>13</v>
          </cell>
          <cell r="DI257">
            <v>146</v>
          </cell>
          <cell r="DJ257">
            <v>26</v>
          </cell>
          <cell r="DK257">
            <v>24</v>
          </cell>
          <cell r="DL257">
            <v>23</v>
          </cell>
          <cell r="DM257">
            <v>25</v>
          </cell>
          <cell r="DN257">
            <v>25</v>
          </cell>
          <cell r="DO257">
            <v>19</v>
          </cell>
          <cell r="DP257">
            <v>22</v>
          </cell>
          <cell r="DQ257">
            <v>164</v>
          </cell>
          <cell r="DR257">
            <v>19</v>
          </cell>
          <cell r="DS257">
            <v>23</v>
          </cell>
          <cell r="DT257">
            <v>24</v>
          </cell>
          <cell r="DU257">
            <v>22</v>
          </cell>
          <cell r="DV257">
            <v>25</v>
          </cell>
          <cell r="DW257">
            <v>24</v>
          </cell>
          <cell r="DX257">
            <v>19</v>
          </cell>
          <cell r="DY257">
            <v>156</v>
          </cell>
          <cell r="DZ257">
            <v>30</v>
          </cell>
          <cell r="EA257">
            <v>19</v>
          </cell>
          <cell r="EB257">
            <v>25</v>
          </cell>
          <cell r="EC257">
            <v>26</v>
          </cell>
          <cell r="ED257">
            <v>19</v>
          </cell>
          <cell r="EE257">
            <v>28</v>
          </cell>
          <cell r="EF257">
            <v>24</v>
          </cell>
          <cell r="EG257">
            <v>171</v>
          </cell>
          <cell r="EH257">
            <v>29</v>
          </cell>
          <cell r="EI257">
            <v>30</v>
          </cell>
          <cell r="EJ257">
            <v>19</v>
          </cell>
          <cell r="EK257">
            <v>23</v>
          </cell>
          <cell r="EL257">
            <v>28</v>
          </cell>
          <cell r="EM257">
            <v>18</v>
          </cell>
          <cell r="EN257">
            <v>28</v>
          </cell>
          <cell r="EO257">
            <v>175</v>
          </cell>
          <cell r="EP257">
            <v>16</v>
          </cell>
          <cell r="EQ257">
            <v>27</v>
          </cell>
          <cell r="ER257">
            <v>28</v>
          </cell>
          <cell r="ES257">
            <v>19</v>
          </cell>
          <cell r="ET257">
            <v>25</v>
          </cell>
          <cell r="EU257">
            <v>26</v>
          </cell>
          <cell r="EV257">
            <v>18</v>
          </cell>
          <cell r="EW257">
            <v>159</v>
          </cell>
          <cell r="EX257">
            <v>28</v>
          </cell>
          <cell r="EY257">
            <v>15</v>
          </cell>
          <cell r="EZ257">
            <v>25</v>
          </cell>
          <cell r="FA257">
            <v>28</v>
          </cell>
          <cell r="FB257">
            <v>20</v>
          </cell>
          <cell r="FC257">
            <v>26</v>
          </cell>
          <cell r="FD257">
            <v>25</v>
          </cell>
          <cell r="FE257">
            <v>167</v>
          </cell>
          <cell r="FF257">
            <v>28</v>
          </cell>
          <cell r="FG257">
            <v>28</v>
          </cell>
          <cell r="FH257">
            <v>13</v>
          </cell>
          <cell r="FI257">
            <v>24</v>
          </cell>
          <cell r="FJ257">
            <v>28</v>
          </cell>
          <cell r="FK257">
            <v>22</v>
          </cell>
          <cell r="FL257">
            <v>27</v>
          </cell>
          <cell r="FM257">
            <v>170</v>
          </cell>
          <cell r="FN257">
            <v>14</v>
          </cell>
          <cell r="FO257">
            <v>27</v>
          </cell>
          <cell r="FP257">
            <v>25</v>
          </cell>
          <cell r="FQ257">
            <v>12</v>
          </cell>
          <cell r="FR257">
            <v>24</v>
          </cell>
          <cell r="FS257">
            <v>28</v>
          </cell>
          <cell r="FT257">
            <v>22</v>
          </cell>
          <cell r="FU257">
            <v>152</v>
          </cell>
          <cell r="FV257">
            <v>22</v>
          </cell>
          <cell r="FW257">
            <v>16</v>
          </cell>
          <cell r="FX257">
            <v>26</v>
          </cell>
          <cell r="FY257">
            <v>27</v>
          </cell>
          <cell r="FZ257">
            <v>13</v>
          </cell>
          <cell r="GA257">
            <v>24</v>
          </cell>
          <cell r="GB257">
            <v>30</v>
          </cell>
          <cell r="GC257">
            <v>158</v>
          </cell>
          <cell r="GD257">
            <v>18</v>
          </cell>
          <cell r="GE257">
            <v>21</v>
          </cell>
          <cell r="GF257">
            <v>13</v>
          </cell>
          <cell r="GG257">
            <v>24</v>
          </cell>
          <cell r="GH257">
            <v>23</v>
          </cell>
          <cell r="GI257">
            <v>14</v>
          </cell>
          <cell r="GJ257">
            <v>23</v>
          </cell>
          <cell r="GK257">
            <v>136</v>
          </cell>
          <cell r="GL257">
            <v>19</v>
          </cell>
          <cell r="GM257">
            <v>18</v>
          </cell>
          <cell r="GN257">
            <v>21</v>
          </cell>
          <cell r="GO257">
            <v>13</v>
          </cell>
          <cell r="GP257">
            <v>24</v>
          </cell>
          <cell r="GQ257">
            <v>23</v>
          </cell>
          <cell r="GR257">
            <v>14</v>
          </cell>
          <cell r="GS257">
            <v>132</v>
          </cell>
        </row>
        <row r="258">
          <cell r="A258">
            <v>2401</v>
          </cell>
          <cell r="B258" t="str">
            <v>Barlby Community Primary School</v>
          </cell>
          <cell r="E258">
            <v>420</v>
          </cell>
          <cell r="F258">
            <v>378</v>
          </cell>
          <cell r="G258">
            <v>60</v>
          </cell>
          <cell r="H258" t="str">
            <v>Selby 003</v>
          </cell>
          <cell r="I258" t="str">
            <v>North Yorkshire</v>
          </cell>
          <cell r="J258" t="str">
            <v>N/A</v>
          </cell>
          <cell r="K258">
            <v>75</v>
          </cell>
          <cell r="L258">
            <v>29</v>
          </cell>
          <cell r="M258">
            <v>0</v>
          </cell>
          <cell r="N258">
            <v>104</v>
          </cell>
          <cell r="O258">
            <v>26</v>
          </cell>
          <cell r="P258">
            <v>8152357</v>
          </cell>
          <cell r="Q258" t="str">
            <v>Selby Outer Area East Primary</v>
          </cell>
          <cell r="R258" t="str">
            <v>John Lee</v>
          </cell>
          <cell r="S258">
            <v>239</v>
          </cell>
          <cell r="T258">
            <v>76</v>
          </cell>
          <cell r="U258">
            <v>303</v>
          </cell>
          <cell r="V258">
            <v>34</v>
          </cell>
          <cell r="W258">
            <v>44</v>
          </cell>
          <cell r="X258">
            <v>36</v>
          </cell>
          <cell r="Y258">
            <v>43</v>
          </cell>
          <cell r="Z258">
            <v>37</v>
          </cell>
          <cell r="AA258">
            <v>34</v>
          </cell>
          <cell r="AB258">
            <v>48</v>
          </cell>
          <cell r="AC258">
            <v>46</v>
          </cell>
          <cell r="AD258">
            <v>36</v>
          </cell>
          <cell r="AE258">
            <v>43</v>
          </cell>
          <cell r="AF258">
            <v>40</v>
          </cell>
          <cell r="AG258">
            <v>46</v>
          </cell>
          <cell r="AH258">
            <v>41</v>
          </cell>
          <cell r="AI258">
            <v>35</v>
          </cell>
          <cell r="AJ258">
            <v>47</v>
          </cell>
          <cell r="AK258">
            <v>45</v>
          </cell>
          <cell r="AL258">
            <v>40</v>
          </cell>
          <cell r="AM258">
            <v>43</v>
          </cell>
          <cell r="AN258">
            <v>42</v>
          </cell>
          <cell r="AO258">
            <v>47</v>
          </cell>
          <cell r="AP258">
            <v>41</v>
          </cell>
          <cell r="AQ258">
            <v>48</v>
          </cell>
          <cell r="AR258">
            <v>48</v>
          </cell>
          <cell r="AS258">
            <v>43</v>
          </cell>
          <cell r="AT258">
            <v>37</v>
          </cell>
          <cell r="AU258">
            <v>44</v>
          </cell>
          <cell r="AV258">
            <v>42</v>
          </cell>
          <cell r="AW258">
            <v>47</v>
          </cell>
          <cell r="AX258">
            <v>309</v>
          </cell>
          <cell r="AY258">
            <v>39</v>
          </cell>
          <cell r="AZ258">
            <v>50</v>
          </cell>
          <cell r="BA258">
            <v>47</v>
          </cell>
          <cell r="BB258">
            <v>43</v>
          </cell>
          <cell r="BC258">
            <v>40</v>
          </cell>
          <cell r="BD258">
            <v>45</v>
          </cell>
          <cell r="BE258">
            <v>39</v>
          </cell>
          <cell r="BF258">
            <v>46</v>
          </cell>
          <cell r="BG258">
            <v>41</v>
          </cell>
          <cell r="BH258">
            <v>51</v>
          </cell>
          <cell r="BI258">
            <v>45</v>
          </cell>
          <cell r="BJ258">
            <v>43</v>
          </cell>
          <cell r="BK258">
            <v>40</v>
          </cell>
          <cell r="BL258">
            <v>42</v>
          </cell>
          <cell r="BM258">
            <v>308</v>
          </cell>
          <cell r="BN258">
            <v>33</v>
          </cell>
          <cell r="BO258">
            <v>45</v>
          </cell>
          <cell r="BP258">
            <v>38</v>
          </cell>
          <cell r="BQ258">
            <v>49</v>
          </cell>
          <cell r="BR258">
            <v>44</v>
          </cell>
          <cell r="BS258">
            <v>45</v>
          </cell>
          <cell r="BT258">
            <v>40</v>
          </cell>
          <cell r="BU258">
            <v>294</v>
          </cell>
          <cell r="BV258">
            <v>55</v>
          </cell>
          <cell r="BW258">
            <v>32</v>
          </cell>
          <cell r="BX258">
            <v>43</v>
          </cell>
          <cell r="BY258">
            <v>38</v>
          </cell>
          <cell r="BZ258">
            <v>50</v>
          </cell>
          <cell r="CA258">
            <v>44</v>
          </cell>
          <cell r="CB258">
            <v>43</v>
          </cell>
          <cell r="CC258">
            <v>305</v>
          </cell>
          <cell r="CD258">
            <v>43</v>
          </cell>
          <cell r="CE258">
            <v>55</v>
          </cell>
          <cell r="CF258">
            <v>32</v>
          </cell>
          <cell r="CG258">
            <v>46</v>
          </cell>
          <cell r="CH258">
            <v>40</v>
          </cell>
          <cell r="CI258">
            <v>51</v>
          </cell>
          <cell r="CJ258">
            <v>42</v>
          </cell>
          <cell r="CK258">
            <v>309</v>
          </cell>
          <cell r="CL258">
            <v>52</v>
          </cell>
          <cell r="CM258">
            <v>47</v>
          </cell>
          <cell r="CN258">
            <v>53</v>
          </cell>
          <cell r="CO258">
            <v>36</v>
          </cell>
          <cell r="CP258">
            <v>48</v>
          </cell>
          <cell r="CQ258">
            <v>45</v>
          </cell>
          <cell r="CR258">
            <v>48</v>
          </cell>
          <cell r="CS258">
            <v>329</v>
          </cell>
          <cell r="CT258">
            <v>51</v>
          </cell>
          <cell r="CU258">
            <v>55</v>
          </cell>
          <cell r="CV258">
            <v>47</v>
          </cell>
          <cell r="CW258">
            <v>51</v>
          </cell>
          <cell r="CX258">
            <v>36</v>
          </cell>
          <cell r="CY258">
            <v>45</v>
          </cell>
          <cell r="CZ258">
            <v>45</v>
          </cell>
          <cell r="DA258">
            <v>330</v>
          </cell>
          <cell r="DB258">
            <v>43</v>
          </cell>
          <cell r="DC258">
            <v>50</v>
          </cell>
          <cell r="DD258">
            <v>57</v>
          </cell>
          <cell r="DE258">
            <v>48</v>
          </cell>
          <cell r="DF258">
            <v>50</v>
          </cell>
          <cell r="DG258">
            <v>36</v>
          </cell>
          <cell r="DH258">
            <v>43</v>
          </cell>
          <cell r="DI258">
            <v>327</v>
          </cell>
          <cell r="DJ258">
            <v>42</v>
          </cell>
          <cell r="DK258">
            <v>40</v>
          </cell>
          <cell r="DL258">
            <v>52</v>
          </cell>
          <cell r="DM258">
            <v>54</v>
          </cell>
          <cell r="DN258">
            <v>49</v>
          </cell>
          <cell r="DO258">
            <v>52</v>
          </cell>
          <cell r="DP258">
            <v>36</v>
          </cell>
          <cell r="DQ258">
            <v>325</v>
          </cell>
          <cell r="DR258">
            <v>50</v>
          </cell>
          <cell r="DS258">
            <v>40</v>
          </cell>
          <cell r="DT258">
            <v>42</v>
          </cell>
          <cell r="DU258">
            <v>52</v>
          </cell>
          <cell r="DV258">
            <v>52</v>
          </cell>
          <cell r="DW258">
            <v>49</v>
          </cell>
          <cell r="DX258">
            <v>50</v>
          </cell>
          <cell r="DY258">
            <v>335</v>
          </cell>
          <cell r="DZ258">
            <v>50</v>
          </cell>
          <cell r="EA258">
            <v>48</v>
          </cell>
          <cell r="EB258">
            <v>40</v>
          </cell>
          <cell r="EC258">
            <v>47</v>
          </cell>
          <cell r="ED258">
            <v>49</v>
          </cell>
          <cell r="EE258">
            <v>52</v>
          </cell>
          <cell r="EF258">
            <v>48</v>
          </cell>
          <cell r="EG258">
            <v>334</v>
          </cell>
          <cell r="EH258">
            <v>54</v>
          </cell>
          <cell r="EI258">
            <v>49</v>
          </cell>
          <cell r="EJ258">
            <v>50</v>
          </cell>
          <cell r="EK258">
            <v>43</v>
          </cell>
          <cell r="EL258">
            <v>48</v>
          </cell>
          <cell r="EM258">
            <v>52</v>
          </cell>
          <cell r="EN258">
            <v>50</v>
          </cell>
          <cell r="EO258">
            <v>346</v>
          </cell>
          <cell r="EP258">
            <v>37</v>
          </cell>
          <cell r="EQ258">
            <v>55</v>
          </cell>
          <cell r="ER258">
            <v>50</v>
          </cell>
          <cell r="ES258">
            <v>54</v>
          </cell>
          <cell r="ET258">
            <v>42</v>
          </cell>
          <cell r="EU258">
            <v>48</v>
          </cell>
          <cell r="EV258">
            <v>56</v>
          </cell>
          <cell r="EW258">
            <v>342</v>
          </cell>
          <cell r="EX258">
            <v>54</v>
          </cell>
          <cell r="EY258">
            <v>37</v>
          </cell>
          <cell r="EZ258">
            <v>49</v>
          </cell>
          <cell r="FA258">
            <v>50</v>
          </cell>
          <cell r="FB258">
            <v>53</v>
          </cell>
          <cell r="FC258">
            <v>42</v>
          </cell>
          <cell r="FD258">
            <v>48</v>
          </cell>
          <cell r="FE258">
            <v>333</v>
          </cell>
          <cell r="FF258">
            <v>46</v>
          </cell>
          <cell r="FG258">
            <v>54</v>
          </cell>
          <cell r="FH258">
            <v>38</v>
          </cell>
          <cell r="FI258">
            <v>53</v>
          </cell>
          <cell r="FJ258">
            <v>53</v>
          </cell>
          <cell r="FK258">
            <v>55</v>
          </cell>
          <cell r="FL258">
            <v>44</v>
          </cell>
          <cell r="FM258">
            <v>343</v>
          </cell>
          <cell r="FN258">
            <v>41</v>
          </cell>
          <cell r="FO258">
            <v>48</v>
          </cell>
          <cell r="FP258">
            <v>50</v>
          </cell>
          <cell r="FQ258">
            <v>37</v>
          </cell>
          <cell r="FR258">
            <v>54</v>
          </cell>
          <cell r="FS258">
            <v>52</v>
          </cell>
          <cell r="FT258">
            <v>52</v>
          </cell>
          <cell r="FU258">
            <v>334</v>
          </cell>
          <cell r="FV258">
            <v>35</v>
          </cell>
          <cell r="FW258">
            <v>40</v>
          </cell>
          <cell r="FX258">
            <v>47</v>
          </cell>
          <cell r="FY258">
            <v>52</v>
          </cell>
          <cell r="FZ258">
            <v>39</v>
          </cell>
          <cell r="GA258">
            <v>54</v>
          </cell>
          <cell r="GB258">
            <v>52</v>
          </cell>
          <cell r="GC258">
            <v>319</v>
          </cell>
          <cell r="GD258">
            <v>44</v>
          </cell>
          <cell r="GE258">
            <v>35</v>
          </cell>
          <cell r="GF258">
            <v>37</v>
          </cell>
          <cell r="GG258">
            <v>47</v>
          </cell>
          <cell r="GH258">
            <v>52</v>
          </cell>
          <cell r="GI258">
            <v>40</v>
          </cell>
          <cell r="GJ258">
            <v>53</v>
          </cell>
          <cell r="GK258">
            <v>308</v>
          </cell>
          <cell r="GL258">
            <v>38</v>
          </cell>
          <cell r="GM258">
            <v>44</v>
          </cell>
          <cell r="GN258">
            <v>35</v>
          </cell>
          <cell r="GO258">
            <v>37</v>
          </cell>
          <cell r="GP258">
            <v>47</v>
          </cell>
          <cell r="GQ258">
            <v>52</v>
          </cell>
          <cell r="GR258">
            <v>40</v>
          </cell>
          <cell r="GS258">
            <v>293</v>
          </cell>
        </row>
        <row r="259">
          <cell r="A259">
            <v>3223</v>
          </cell>
          <cell r="B259" t="str">
            <v>Barlow Church of England Primary School</v>
          </cell>
          <cell r="D259" t="str">
            <v>Academy</v>
          </cell>
          <cell r="E259">
            <v>105</v>
          </cell>
          <cell r="F259">
            <v>120</v>
          </cell>
          <cell r="G259">
            <v>15</v>
          </cell>
          <cell r="H259" t="str">
            <v>Selby 007</v>
          </cell>
          <cell r="I259" t="str">
            <v>North Yorkshire</v>
          </cell>
          <cell r="J259" t="str">
            <v>York</v>
          </cell>
          <cell r="K259">
            <v>6</v>
          </cell>
          <cell r="L259">
            <v>0</v>
          </cell>
          <cell r="M259">
            <v>0</v>
          </cell>
          <cell r="N259">
            <v>6</v>
          </cell>
          <cell r="O259">
            <v>1.5</v>
          </cell>
          <cell r="P259">
            <v>8152359</v>
          </cell>
          <cell r="Q259" t="str">
            <v>Selby Outer Area South East Primary</v>
          </cell>
          <cell r="R259" t="str">
            <v>John Lee</v>
          </cell>
          <cell r="S259">
            <v>31</v>
          </cell>
          <cell r="T259">
            <v>44</v>
          </cell>
          <cell r="U259">
            <v>37</v>
          </cell>
          <cell r="V259">
            <v>3</v>
          </cell>
          <cell r="W259">
            <v>7</v>
          </cell>
          <cell r="X259">
            <v>6</v>
          </cell>
          <cell r="Y259">
            <v>5</v>
          </cell>
          <cell r="Z259">
            <v>5</v>
          </cell>
          <cell r="AA259">
            <v>6</v>
          </cell>
          <cell r="AB259">
            <v>4</v>
          </cell>
          <cell r="AC259">
            <v>4</v>
          </cell>
          <cell r="AD259">
            <v>3</v>
          </cell>
          <cell r="AE259">
            <v>7</v>
          </cell>
          <cell r="AF259">
            <v>6</v>
          </cell>
          <cell r="AG259">
            <v>6</v>
          </cell>
          <cell r="AH259">
            <v>5</v>
          </cell>
          <cell r="AI259">
            <v>7</v>
          </cell>
          <cell r="AJ259">
            <v>9</v>
          </cell>
          <cell r="AK259">
            <v>4</v>
          </cell>
          <cell r="AL259">
            <v>3</v>
          </cell>
          <cell r="AM259">
            <v>9</v>
          </cell>
          <cell r="AN259">
            <v>6</v>
          </cell>
          <cell r="AO259">
            <v>6</v>
          </cell>
          <cell r="AP259">
            <v>4</v>
          </cell>
          <cell r="AQ259">
            <v>11</v>
          </cell>
          <cell r="AR259">
            <v>9</v>
          </cell>
          <cell r="AS259">
            <v>5</v>
          </cell>
          <cell r="AT259">
            <v>5</v>
          </cell>
          <cell r="AU259">
            <v>10</v>
          </cell>
          <cell r="AV259">
            <v>6</v>
          </cell>
          <cell r="AW259">
            <v>7</v>
          </cell>
          <cell r="AX259">
            <v>53</v>
          </cell>
          <cell r="AY259">
            <v>14</v>
          </cell>
          <cell r="AZ259">
            <v>10</v>
          </cell>
          <cell r="BA259">
            <v>10</v>
          </cell>
          <cell r="BB259">
            <v>5</v>
          </cell>
          <cell r="BC259">
            <v>5</v>
          </cell>
          <cell r="BD259">
            <v>10</v>
          </cell>
          <cell r="BE259">
            <v>7</v>
          </cell>
          <cell r="BF259">
            <v>5</v>
          </cell>
          <cell r="BG259">
            <v>15</v>
          </cell>
          <cell r="BH259">
            <v>9</v>
          </cell>
          <cell r="BI259">
            <v>9</v>
          </cell>
          <cell r="BJ259">
            <v>5</v>
          </cell>
          <cell r="BK259">
            <v>5</v>
          </cell>
          <cell r="BL259">
            <v>9</v>
          </cell>
          <cell r="BM259">
            <v>57</v>
          </cell>
          <cell r="BN259">
            <v>6</v>
          </cell>
          <cell r="BO259">
            <v>6</v>
          </cell>
          <cell r="BP259">
            <v>14</v>
          </cell>
          <cell r="BQ259">
            <v>9</v>
          </cell>
          <cell r="BR259">
            <v>10</v>
          </cell>
          <cell r="BS259">
            <v>5</v>
          </cell>
          <cell r="BT259">
            <v>6</v>
          </cell>
          <cell r="BU259">
            <v>56</v>
          </cell>
          <cell r="BV259">
            <v>9</v>
          </cell>
          <cell r="BW259">
            <v>4</v>
          </cell>
          <cell r="BX259">
            <v>6</v>
          </cell>
          <cell r="BY259">
            <v>15</v>
          </cell>
          <cell r="BZ259">
            <v>9</v>
          </cell>
          <cell r="CA259">
            <v>8</v>
          </cell>
          <cell r="CB259">
            <v>5</v>
          </cell>
          <cell r="CC259">
            <v>56</v>
          </cell>
          <cell r="CD259">
            <v>7</v>
          </cell>
          <cell r="CE259">
            <v>8</v>
          </cell>
          <cell r="CF259">
            <v>3</v>
          </cell>
          <cell r="CG259">
            <v>7</v>
          </cell>
          <cell r="CH259">
            <v>14</v>
          </cell>
          <cell r="CI259">
            <v>9</v>
          </cell>
          <cell r="CJ259">
            <v>10</v>
          </cell>
          <cell r="CK259">
            <v>58</v>
          </cell>
          <cell r="CL259">
            <v>9</v>
          </cell>
          <cell r="CM259">
            <v>6</v>
          </cell>
          <cell r="CN259">
            <v>7</v>
          </cell>
          <cell r="CO259">
            <v>4</v>
          </cell>
          <cell r="CP259">
            <v>7</v>
          </cell>
          <cell r="CQ259">
            <v>15</v>
          </cell>
          <cell r="CR259">
            <v>9</v>
          </cell>
          <cell r="CS259">
            <v>57</v>
          </cell>
          <cell r="CT259">
            <v>6</v>
          </cell>
          <cell r="CU259">
            <v>11</v>
          </cell>
          <cell r="CV259">
            <v>7</v>
          </cell>
          <cell r="CW259">
            <v>10</v>
          </cell>
          <cell r="CX259">
            <v>4</v>
          </cell>
          <cell r="CY259">
            <v>9</v>
          </cell>
          <cell r="CZ259">
            <v>14</v>
          </cell>
          <cell r="DA259">
            <v>61</v>
          </cell>
          <cell r="DB259">
            <v>10</v>
          </cell>
          <cell r="DC259">
            <v>7</v>
          </cell>
          <cell r="DD259">
            <v>11</v>
          </cell>
          <cell r="DE259">
            <v>8</v>
          </cell>
          <cell r="DF259">
            <v>11</v>
          </cell>
          <cell r="DG259">
            <v>6</v>
          </cell>
          <cell r="DH259">
            <v>9</v>
          </cell>
          <cell r="DI259">
            <v>62</v>
          </cell>
          <cell r="DJ259">
            <v>11</v>
          </cell>
          <cell r="DK259">
            <v>7</v>
          </cell>
          <cell r="DL259">
            <v>8</v>
          </cell>
          <cell r="DM259">
            <v>11</v>
          </cell>
          <cell r="DN259">
            <v>9</v>
          </cell>
          <cell r="DO259">
            <v>9</v>
          </cell>
          <cell r="DP259">
            <v>6</v>
          </cell>
          <cell r="DQ259">
            <v>61</v>
          </cell>
          <cell r="DR259">
            <v>6</v>
          </cell>
          <cell r="DS259">
            <v>9</v>
          </cell>
          <cell r="DT259">
            <v>6</v>
          </cell>
          <cell r="DU259">
            <v>6</v>
          </cell>
          <cell r="DV259">
            <v>9</v>
          </cell>
          <cell r="DW259">
            <v>5</v>
          </cell>
          <cell r="DX259">
            <v>7</v>
          </cell>
          <cell r="DY259">
            <v>48</v>
          </cell>
          <cell r="DZ259">
            <v>10</v>
          </cell>
          <cell r="EA259">
            <v>6</v>
          </cell>
          <cell r="EB259">
            <v>11</v>
          </cell>
          <cell r="EC259">
            <v>5</v>
          </cell>
          <cell r="ED259">
            <v>5</v>
          </cell>
          <cell r="EE259">
            <v>11</v>
          </cell>
          <cell r="EF259">
            <v>2</v>
          </cell>
          <cell r="EG259">
            <v>50</v>
          </cell>
          <cell r="EH259">
            <v>6</v>
          </cell>
          <cell r="EI259">
            <v>10</v>
          </cell>
          <cell r="EJ259">
            <v>6</v>
          </cell>
          <cell r="EK259">
            <v>13</v>
          </cell>
          <cell r="EL259">
            <v>5</v>
          </cell>
          <cell r="EM259">
            <v>5</v>
          </cell>
          <cell r="EN259">
            <v>13</v>
          </cell>
          <cell r="EO259">
            <v>58</v>
          </cell>
          <cell r="EP259">
            <v>12</v>
          </cell>
          <cell r="EQ259">
            <v>7</v>
          </cell>
          <cell r="ER259">
            <v>11</v>
          </cell>
          <cell r="ES259">
            <v>6</v>
          </cell>
          <cell r="ET259">
            <v>13</v>
          </cell>
          <cell r="EU259">
            <v>5</v>
          </cell>
          <cell r="EV259">
            <v>7</v>
          </cell>
          <cell r="EW259">
            <v>61</v>
          </cell>
          <cell r="EX259">
            <v>10</v>
          </cell>
          <cell r="EY259">
            <v>13</v>
          </cell>
          <cell r="EZ259">
            <v>6</v>
          </cell>
          <cell r="FA259">
            <v>11</v>
          </cell>
          <cell r="FB259">
            <v>6</v>
          </cell>
          <cell r="FC259">
            <v>14</v>
          </cell>
          <cell r="FD259">
            <v>5</v>
          </cell>
          <cell r="FE259">
            <v>65</v>
          </cell>
          <cell r="FF259">
            <v>12</v>
          </cell>
          <cell r="FG259">
            <v>11</v>
          </cell>
          <cell r="FH259">
            <v>13</v>
          </cell>
          <cell r="FI259">
            <v>6</v>
          </cell>
          <cell r="FJ259">
            <v>11</v>
          </cell>
          <cell r="FK259">
            <v>6</v>
          </cell>
          <cell r="FL259">
            <v>14</v>
          </cell>
          <cell r="FM259">
            <v>73</v>
          </cell>
          <cell r="FN259">
            <v>9</v>
          </cell>
          <cell r="FO259">
            <v>13</v>
          </cell>
          <cell r="FP259">
            <v>11</v>
          </cell>
          <cell r="FQ259">
            <v>12</v>
          </cell>
          <cell r="FR259">
            <v>7</v>
          </cell>
          <cell r="FS259">
            <v>12</v>
          </cell>
          <cell r="FT259">
            <v>6</v>
          </cell>
          <cell r="FU259">
            <v>70</v>
          </cell>
          <cell r="FV259">
            <v>11</v>
          </cell>
          <cell r="FW259">
            <v>9</v>
          </cell>
          <cell r="FX259">
            <v>13</v>
          </cell>
          <cell r="FY259">
            <v>10</v>
          </cell>
          <cell r="FZ259">
            <v>12</v>
          </cell>
          <cell r="GA259">
            <v>7</v>
          </cell>
          <cell r="GB259">
            <v>12</v>
          </cell>
          <cell r="GC259">
            <v>74</v>
          </cell>
          <cell r="GD259">
            <v>8</v>
          </cell>
          <cell r="GE259">
            <v>12</v>
          </cell>
          <cell r="GF259">
            <v>11</v>
          </cell>
          <cell r="GG259">
            <v>15</v>
          </cell>
          <cell r="GH259">
            <v>9</v>
          </cell>
          <cell r="GI259">
            <v>14</v>
          </cell>
          <cell r="GJ259">
            <v>6</v>
          </cell>
          <cell r="GK259">
            <v>75</v>
          </cell>
          <cell r="GL259">
            <v>8</v>
          </cell>
          <cell r="GM259">
            <v>8</v>
          </cell>
          <cell r="GN259">
            <v>12</v>
          </cell>
          <cell r="GO259">
            <v>11</v>
          </cell>
          <cell r="GP259">
            <v>15</v>
          </cell>
          <cell r="GQ259">
            <v>9</v>
          </cell>
          <cell r="GR259">
            <v>14</v>
          </cell>
          <cell r="GS259">
            <v>77</v>
          </cell>
        </row>
        <row r="260">
          <cell r="A260">
            <v>2390</v>
          </cell>
          <cell r="B260" t="str">
            <v>Barwic Parade Community Primary School, Selby</v>
          </cell>
          <cell r="E260">
            <v>261</v>
          </cell>
          <cell r="F260">
            <v>291</v>
          </cell>
          <cell r="G260">
            <v>37</v>
          </cell>
          <cell r="H260" t="str">
            <v>Selby 005</v>
          </cell>
          <cell r="I260" t="str">
            <v>North Yorkshire</v>
          </cell>
          <cell r="J260" t="str">
            <v>N/A</v>
          </cell>
          <cell r="K260">
            <v>0</v>
          </cell>
          <cell r="L260">
            <v>0</v>
          </cell>
          <cell r="M260">
            <v>0</v>
          </cell>
          <cell r="N260">
            <v>0</v>
          </cell>
          <cell r="O260">
            <v>0</v>
          </cell>
          <cell r="P260">
            <v>8151334</v>
          </cell>
          <cell r="Q260" t="str">
            <v>Selby  Primary</v>
          </cell>
          <cell r="R260" t="str">
            <v>John Lee</v>
          </cell>
          <cell r="S260">
            <v>168</v>
          </cell>
          <cell r="T260">
            <v>11</v>
          </cell>
          <cell r="U260">
            <v>648</v>
          </cell>
          <cell r="V260">
            <v>32</v>
          </cell>
          <cell r="W260">
            <v>26</v>
          </cell>
          <cell r="X260">
            <v>41</v>
          </cell>
          <cell r="Y260">
            <v>29</v>
          </cell>
          <cell r="Z260">
            <v>29</v>
          </cell>
          <cell r="AA260">
            <v>25</v>
          </cell>
          <cell r="AB260">
            <v>33</v>
          </cell>
          <cell r="AC260">
            <v>36</v>
          </cell>
          <cell r="AD260">
            <v>35</v>
          </cell>
          <cell r="AE260">
            <v>29</v>
          </cell>
          <cell r="AF260">
            <v>46</v>
          </cell>
          <cell r="AG260">
            <v>28</v>
          </cell>
          <cell r="AH260">
            <v>29</v>
          </cell>
          <cell r="AI260">
            <v>25</v>
          </cell>
          <cell r="AJ260">
            <v>25</v>
          </cell>
          <cell r="AK260">
            <v>31</v>
          </cell>
          <cell r="AL260">
            <v>33</v>
          </cell>
          <cell r="AM260">
            <v>27</v>
          </cell>
          <cell r="AN260">
            <v>45</v>
          </cell>
          <cell r="AO260">
            <v>33</v>
          </cell>
          <cell r="AP260">
            <v>29</v>
          </cell>
          <cell r="AQ260">
            <v>30</v>
          </cell>
          <cell r="AR260">
            <v>24</v>
          </cell>
          <cell r="AS260">
            <v>31</v>
          </cell>
          <cell r="AT260">
            <v>32</v>
          </cell>
          <cell r="AU260">
            <v>29</v>
          </cell>
          <cell r="AV260">
            <v>44</v>
          </cell>
          <cell r="AW260">
            <v>33</v>
          </cell>
          <cell r="AX260">
            <v>223</v>
          </cell>
          <cell r="AY260">
            <v>27</v>
          </cell>
          <cell r="AZ260">
            <v>35</v>
          </cell>
          <cell r="BA260">
            <v>24</v>
          </cell>
          <cell r="BB260">
            <v>33</v>
          </cell>
          <cell r="BC260">
            <v>31</v>
          </cell>
          <cell r="BD260">
            <v>26</v>
          </cell>
          <cell r="BE260">
            <v>43</v>
          </cell>
          <cell r="BF260">
            <v>37</v>
          </cell>
          <cell r="BG260">
            <v>18</v>
          </cell>
          <cell r="BH260">
            <v>34</v>
          </cell>
          <cell r="BI260">
            <v>29</v>
          </cell>
          <cell r="BJ260">
            <v>32</v>
          </cell>
          <cell r="BK260">
            <v>34</v>
          </cell>
          <cell r="BL260">
            <v>27</v>
          </cell>
          <cell r="BM260">
            <v>211</v>
          </cell>
          <cell r="BN260">
            <v>45</v>
          </cell>
          <cell r="BO260">
            <v>37</v>
          </cell>
          <cell r="BP260">
            <v>20</v>
          </cell>
          <cell r="BQ260">
            <v>32</v>
          </cell>
          <cell r="BR260">
            <v>24</v>
          </cell>
          <cell r="BS260">
            <v>33</v>
          </cell>
          <cell r="BT260">
            <v>32</v>
          </cell>
          <cell r="BU260">
            <v>223</v>
          </cell>
          <cell r="BV260">
            <v>35</v>
          </cell>
          <cell r="BW260">
            <v>49</v>
          </cell>
          <cell r="BX260">
            <v>34</v>
          </cell>
          <cell r="BY260">
            <v>20</v>
          </cell>
          <cell r="BZ260">
            <v>33</v>
          </cell>
          <cell r="CA260">
            <v>25</v>
          </cell>
          <cell r="CB260">
            <v>30</v>
          </cell>
          <cell r="CC260">
            <v>226</v>
          </cell>
          <cell r="CD260">
            <v>36</v>
          </cell>
          <cell r="CE260">
            <v>37</v>
          </cell>
          <cell r="CF260">
            <v>47</v>
          </cell>
          <cell r="CG260">
            <v>33</v>
          </cell>
          <cell r="CH260">
            <v>21</v>
          </cell>
          <cell r="CI260">
            <v>32</v>
          </cell>
          <cell r="CJ260">
            <v>25</v>
          </cell>
          <cell r="CK260">
            <v>231</v>
          </cell>
          <cell r="CL260">
            <v>36</v>
          </cell>
          <cell r="CM260">
            <v>41</v>
          </cell>
          <cell r="CN260">
            <v>36</v>
          </cell>
          <cell r="CO260">
            <v>46</v>
          </cell>
          <cell r="CP260">
            <v>29</v>
          </cell>
          <cell r="CQ260">
            <v>25</v>
          </cell>
          <cell r="CR260">
            <v>32</v>
          </cell>
          <cell r="CS260">
            <v>245</v>
          </cell>
          <cell r="CT260">
            <v>42</v>
          </cell>
          <cell r="CU260">
            <v>36</v>
          </cell>
          <cell r="CV260">
            <v>39</v>
          </cell>
          <cell r="CW260">
            <v>36</v>
          </cell>
          <cell r="CX260">
            <v>42</v>
          </cell>
          <cell r="CY260">
            <v>26</v>
          </cell>
          <cell r="CZ260">
            <v>25</v>
          </cell>
          <cell r="DA260">
            <v>246</v>
          </cell>
          <cell r="DB260">
            <v>43</v>
          </cell>
          <cell r="DC260">
            <v>39</v>
          </cell>
          <cell r="DD260">
            <v>36</v>
          </cell>
          <cell r="DE260">
            <v>38</v>
          </cell>
          <cell r="DF260">
            <v>40</v>
          </cell>
          <cell r="DG260">
            <v>38</v>
          </cell>
          <cell r="DH260">
            <v>27</v>
          </cell>
          <cell r="DI260">
            <v>261</v>
          </cell>
          <cell r="DJ260">
            <v>40</v>
          </cell>
          <cell r="DK260">
            <v>36</v>
          </cell>
          <cell r="DL260">
            <v>34</v>
          </cell>
          <cell r="DM260">
            <v>35</v>
          </cell>
          <cell r="DN260">
            <v>36</v>
          </cell>
          <cell r="DO260">
            <v>38</v>
          </cell>
          <cell r="DP260">
            <v>38</v>
          </cell>
          <cell r="DQ260">
            <v>257</v>
          </cell>
          <cell r="DR260">
            <v>35</v>
          </cell>
          <cell r="DS260">
            <v>40</v>
          </cell>
          <cell r="DT260">
            <v>37</v>
          </cell>
          <cell r="DU260">
            <v>29</v>
          </cell>
          <cell r="DV260">
            <v>34</v>
          </cell>
          <cell r="DW260">
            <v>36</v>
          </cell>
          <cell r="DX260">
            <v>35</v>
          </cell>
          <cell r="DY260">
            <v>246</v>
          </cell>
          <cell r="DZ260">
            <v>35</v>
          </cell>
          <cell r="EA260">
            <v>35</v>
          </cell>
          <cell r="EB260">
            <v>35</v>
          </cell>
          <cell r="EC260">
            <v>33</v>
          </cell>
          <cell r="ED260">
            <v>31</v>
          </cell>
          <cell r="EE260">
            <v>33</v>
          </cell>
          <cell r="EF260">
            <v>36</v>
          </cell>
          <cell r="EG260">
            <v>238</v>
          </cell>
          <cell r="EH260">
            <v>34</v>
          </cell>
          <cell r="EI260">
            <v>34</v>
          </cell>
          <cell r="EJ260">
            <v>36</v>
          </cell>
          <cell r="EK260">
            <v>34</v>
          </cell>
          <cell r="EL260">
            <v>36</v>
          </cell>
          <cell r="EM260">
            <v>30</v>
          </cell>
          <cell r="EN260">
            <v>35</v>
          </cell>
          <cell r="EO260">
            <v>239</v>
          </cell>
          <cell r="EP260">
            <v>23</v>
          </cell>
          <cell r="EQ260">
            <v>34</v>
          </cell>
          <cell r="ER260">
            <v>37</v>
          </cell>
          <cell r="ES260">
            <v>33</v>
          </cell>
          <cell r="ET260">
            <v>35</v>
          </cell>
          <cell r="EU260">
            <v>32</v>
          </cell>
          <cell r="EV260">
            <v>29</v>
          </cell>
          <cell r="EW260">
            <v>223</v>
          </cell>
          <cell r="EX260">
            <v>29</v>
          </cell>
          <cell r="EY260">
            <v>26</v>
          </cell>
          <cell r="EZ260">
            <v>30</v>
          </cell>
          <cell r="FA260">
            <v>37</v>
          </cell>
          <cell r="FB260">
            <v>34</v>
          </cell>
          <cell r="FC260">
            <v>35</v>
          </cell>
          <cell r="FD260">
            <v>31</v>
          </cell>
          <cell r="FE260">
            <v>222</v>
          </cell>
          <cell r="FF260">
            <v>27</v>
          </cell>
          <cell r="FG260">
            <v>26</v>
          </cell>
          <cell r="FH260">
            <v>25</v>
          </cell>
          <cell r="FI260">
            <v>31</v>
          </cell>
          <cell r="FJ260">
            <v>38</v>
          </cell>
          <cell r="FK260">
            <v>32</v>
          </cell>
          <cell r="FL260">
            <v>35</v>
          </cell>
          <cell r="FM260">
            <v>214</v>
          </cell>
          <cell r="FN260">
            <v>29</v>
          </cell>
          <cell r="FO260">
            <v>25</v>
          </cell>
          <cell r="FP260">
            <v>26</v>
          </cell>
          <cell r="FQ260">
            <v>27</v>
          </cell>
          <cell r="FR260">
            <v>30</v>
          </cell>
          <cell r="FS260">
            <v>36</v>
          </cell>
          <cell r="FT260">
            <v>33</v>
          </cell>
          <cell r="FU260">
            <v>206</v>
          </cell>
          <cell r="FV260">
            <v>11</v>
          </cell>
          <cell r="FW260">
            <v>29</v>
          </cell>
          <cell r="FX260">
            <v>25</v>
          </cell>
          <cell r="FY260">
            <v>25</v>
          </cell>
          <cell r="FZ260">
            <v>29</v>
          </cell>
          <cell r="GA260">
            <v>31</v>
          </cell>
          <cell r="GB260">
            <v>35</v>
          </cell>
          <cell r="GC260">
            <v>185</v>
          </cell>
          <cell r="GD260">
            <v>30</v>
          </cell>
          <cell r="GE260">
            <v>14</v>
          </cell>
          <cell r="GF260">
            <v>26</v>
          </cell>
          <cell r="GG260">
            <v>25</v>
          </cell>
          <cell r="GH260">
            <v>24</v>
          </cell>
          <cell r="GI260">
            <v>28</v>
          </cell>
          <cell r="GJ260">
            <v>31</v>
          </cell>
          <cell r="GK260">
            <v>178</v>
          </cell>
          <cell r="GL260">
            <v>16</v>
          </cell>
          <cell r="GM260">
            <v>30</v>
          </cell>
          <cell r="GN260">
            <v>14</v>
          </cell>
          <cell r="GO260">
            <v>26</v>
          </cell>
          <cell r="GP260">
            <v>25</v>
          </cell>
          <cell r="GQ260">
            <v>24</v>
          </cell>
          <cell r="GR260">
            <v>28</v>
          </cell>
          <cell r="GS260">
            <v>163</v>
          </cell>
        </row>
        <row r="261">
          <cell r="A261">
            <v>2016</v>
          </cell>
          <cell r="B261" t="str">
            <v>Brayton Church of England Primary School</v>
          </cell>
          <cell r="C261">
            <v>3231</v>
          </cell>
          <cell r="D261" t="str">
            <v>Academy</v>
          </cell>
          <cell r="E261">
            <v>420</v>
          </cell>
          <cell r="F261">
            <v>420</v>
          </cell>
          <cell r="G261">
            <v>60</v>
          </cell>
          <cell r="H261" t="str">
            <v>Selby 007</v>
          </cell>
          <cell r="I261" t="str">
            <v>North Yorkshire</v>
          </cell>
          <cell r="J261" t="str">
            <v>York</v>
          </cell>
          <cell r="K261">
            <v>195</v>
          </cell>
          <cell r="L261">
            <v>109</v>
          </cell>
          <cell r="M261">
            <v>0</v>
          </cell>
          <cell r="N261">
            <v>304</v>
          </cell>
          <cell r="O261">
            <v>76</v>
          </cell>
          <cell r="P261">
            <v>8152358</v>
          </cell>
          <cell r="Q261" t="str">
            <v>Selby Outer Area South Central Primary</v>
          </cell>
          <cell r="R261" t="str">
            <v>John Lee</v>
          </cell>
          <cell r="S261">
            <v>226</v>
          </cell>
          <cell r="T261">
            <v>113</v>
          </cell>
          <cell r="U261">
            <v>363</v>
          </cell>
          <cell r="V261">
            <v>55</v>
          </cell>
          <cell r="W261">
            <v>34</v>
          </cell>
          <cell r="X261">
            <v>60</v>
          </cell>
          <cell r="Y261">
            <v>56</v>
          </cell>
          <cell r="Z261">
            <v>55</v>
          </cell>
          <cell r="AA261">
            <v>59</v>
          </cell>
          <cell r="AB261">
            <v>55</v>
          </cell>
          <cell r="AC261">
            <v>50</v>
          </cell>
          <cell r="AD261">
            <v>56</v>
          </cell>
          <cell r="AE261">
            <v>37</v>
          </cell>
          <cell r="AF261">
            <v>62</v>
          </cell>
          <cell r="AG261">
            <v>57</v>
          </cell>
          <cell r="AH261">
            <v>56</v>
          </cell>
          <cell r="AI261">
            <v>59</v>
          </cell>
          <cell r="AJ261">
            <v>45</v>
          </cell>
          <cell r="AK261">
            <v>53</v>
          </cell>
          <cell r="AL261">
            <v>57</v>
          </cell>
          <cell r="AM261">
            <v>37</v>
          </cell>
          <cell r="AN261">
            <v>65</v>
          </cell>
          <cell r="AO261">
            <v>57</v>
          </cell>
          <cell r="AP261">
            <v>59</v>
          </cell>
          <cell r="AQ261">
            <v>59</v>
          </cell>
          <cell r="AR261">
            <v>44</v>
          </cell>
          <cell r="AS261">
            <v>51</v>
          </cell>
          <cell r="AT261">
            <v>56</v>
          </cell>
          <cell r="AU261">
            <v>34</v>
          </cell>
          <cell r="AV261">
            <v>66</v>
          </cell>
          <cell r="AW261">
            <v>57</v>
          </cell>
          <cell r="AX261">
            <v>154</v>
          </cell>
          <cell r="AY261">
            <v>60</v>
          </cell>
          <cell r="AZ261">
            <v>60</v>
          </cell>
          <cell r="BA261">
            <v>51</v>
          </cell>
          <cell r="BB261">
            <v>49</v>
          </cell>
          <cell r="BC261">
            <v>54</v>
          </cell>
          <cell r="BD261">
            <v>34</v>
          </cell>
          <cell r="BE261">
            <v>64</v>
          </cell>
          <cell r="BF261">
            <v>53</v>
          </cell>
          <cell r="BG261">
            <v>59</v>
          </cell>
          <cell r="BH261">
            <v>61</v>
          </cell>
          <cell r="BI261">
            <v>48</v>
          </cell>
          <cell r="BJ261">
            <v>50</v>
          </cell>
          <cell r="BK261">
            <v>56</v>
          </cell>
          <cell r="BL261">
            <v>35</v>
          </cell>
          <cell r="BM261">
            <v>362</v>
          </cell>
          <cell r="BN261">
            <v>49</v>
          </cell>
          <cell r="BO261">
            <v>54</v>
          </cell>
          <cell r="BP261">
            <v>59</v>
          </cell>
          <cell r="BQ261">
            <v>59</v>
          </cell>
          <cell r="BR261">
            <v>45</v>
          </cell>
          <cell r="BS261">
            <v>51</v>
          </cell>
          <cell r="BT261">
            <v>55</v>
          </cell>
          <cell r="BU261">
            <v>317</v>
          </cell>
          <cell r="BV261">
            <v>52</v>
          </cell>
          <cell r="BW261">
            <v>47</v>
          </cell>
          <cell r="BX261">
            <v>52</v>
          </cell>
          <cell r="BY261">
            <v>56</v>
          </cell>
          <cell r="BZ261">
            <v>60</v>
          </cell>
          <cell r="CA261">
            <v>44</v>
          </cell>
          <cell r="CB261">
            <v>52</v>
          </cell>
          <cell r="CC261">
            <v>363</v>
          </cell>
          <cell r="CD261">
            <v>60</v>
          </cell>
          <cell r="CE261">
            <v>53</v>
          </cell>
          <cell r="CF261">
            <v>45</v>
          </cell>
          <cell r="CG261">
            <v>46</v>
          </cell>
          <cell r="CH261">
            <v>55</v>
          </cell>
          <cell r="CI261">
            <v>59</v>
          </cell>
          <cell r="CJ261">
            <v>43</v>
          </cell>
          <cell r="CK261">
            <v>361</v>
          </cell>
          <cell r="CL261">
            <v>59</v>
          </cell>
          <cell r="CM261">
            <v>62</v>
          </cell>
          <cell r="CN261">
            <v>57</v>
          </cell>
          <cell r="CO261">
            <v>47</v>
          </cell>
          <cell r="CP261">
            <v>45</v>
          </cell>
          <cell r="CQ261">
            <v>53</v>
          </cell>
          <cell r="CR261">
            <v>61</v>
          </cell>
          <cell r="CS261">
            <v>384</v>
          </cell>
          <cell r="CT261">
            <v>60</v>
          </cell>
          <cell r="CU261">
            <v>59</v>
          </cell>
          <cell r="CV261">
            <v>61</v>
          </cell>
          <cell r="CW261">
            <v>52</v>
          </cell>
          <cell r="CX261">
            <v>48</v>
          </cell>
          <cell r="CY261">
            <v>48</v>
          </cell>
          <cell r="CZ261">
            <v>50</v>
          </cell>
          <cell r="DA261">
            <v>378</v>
          </cell>
          <cell r="DB261">
            <v>60</v>
          </cell>
          <cell r="DC261">
            <v>58</v>
          </cell>
          <cell r="DD261">
            <v>57</v>
          </cell>
          <cell r="DE261">
            <v>60</v>
          </cell>
          <cell r="DF261">
            <v>48</v>
          </cell>
          <cell r="DG261">
            <v>47</v>
          </cell>
          <cell r="DH261">
            <v>48</v>
          </cell>
          <cell r="DI261">
            <v>378</v>
          </cell>
          <cell r="DJ261">
            <v>56</v>
          </cell>
          <cell r="DK261">
            <v>52</v>
          </cell>
          <cell r="DL261">
            <v>54</v>
          </cell>
          <cell r="DM261">
            <v>55</v>
          </cell>
          <cell r="DN261">
            <v>55</v>
          </cell>
          <cell r="DO261">
            <v>46</v>
          </cell>
          <cell r="DP261">
            <v>47</v>
          </cell>
          <cell r="DQ261">
            <v>365</v>
          </cell>
          <cell r="DR261">
            <v>51</v>
          </cell>
          <cell r="DS261">
            <v>51</v>
          </cell>
          <cell r="DT261">
            <v>48</v>
          </cell>
          <cell r="DU261">
            <v>50</v>
          </cell>
          <cell r="DV261">
            <v>53</v>
          </cell>
          <cell r="DW261">
            <v>55</v>
          </cell>
          <cell r="DX261">
            <v>47</v>
          </cell>
          <cell r="DY261">
            <v>355</v>
          </cell>
          <cell r="DZ261">
            <v>43</v>
          </cell>
          <cell r="EA261">
            <v>51</v>
          </cell>
          <cell r="EB261">
            <v>52</v>
          </cell>
          <cell r="EC261">
            <v>49</v>
          </cell>
          <cell r="ED261">
            <v>48</v>
          </cell>
          <cell r="EE261">
            <v>46</v>
          </cell>
          <cell r="EF261">
            <v>57</v>
          </cell>
          <cell r="EG261">
            <v>346</v>
          </cell>
          <cell r="EH261">
            <v>41</v>
          </cell>
          <cell r="EI261">
            <v>44</v>
          </cell>
          <cell r="EJ261">
            <v>56</v>
          </cell>
          <cell r="EK261">
            <v>51</v>
          </cell>
          <cell r="EL261">
            <v>50</v>
          </cell>
          <cell r="EM261">
            <v>48</v>
          </cell>
          <cell r="EN261">
            <v>47</v>
          </cell>
          <cell r="EO261">
            <v>337</v>
          </cell>
          <cell r="EP261">
            <v>48</v>
          </cell>
          <cell r="EQ261">
            <v>40</v>
          </cell>
          <cell r="ER261">
            <v>46</v>
          </cell>
          <cell r="ES261">
            <v>59</v>
          </cell>
          <cell r="ET261">
            <v>54</v>
          </cell>
          <cell r="EU261">
            <v>52</v>
          </cell>
          <cell r="EV261">
            <v>48</v>
          </cell>
          <cell r="EW261">
            <v>347</v>
          </cell>
          <cell r="EX261">
            <v>58</v>
          </cell>
          <cell r="EY261">
            <v>52</v>
          </cell>
          <cell r="EZ261">
            <v>41</v>
          </cell>
          <cell r="FA261">
            <v>45</v>
          </cell>
          <cell r="FB261">
            <v>56</v>
          </cell>
          <cell r="FC261">
            <v>58</v>
          </cell>
          <cell r="FD261">
            <v>50</v>
          </cell>
          <cell r="FE261">
            <v>360</v>
          </cell>
          <cell r="FF261">
            <v>51</v>
          </cell>
          <cell r="FG261">
            <v>58</v>
          </cell>
          <cell r="FH261">
            <v>51</v>
          </cell>
          <cell r="FI261">
            <v>43</v>
          </cell>
          <cell r="FJ261">
            <v>47</v>
          </cell>
          <cell r="FK261">
            <v>60</v>
          </cell>
          <cell r="FL261">
            <v>57</v>
          </cell>
          <cell r="FM261">
            <v>367</v>
          </cell>
          <cell r="FN261">
            <v>46</v>
          </cell>
          <cell r="FO261">
            <v>50</v>
          </cell>
          <cell r="FP261">
            <v>60</v>
          </cell>
          <cell r="FQ261">
            <v>52</v>
          </cell>
          <cell r="FR261">
            <v>42</v>
          </cell>
          <cell r="FS261">
            <v>47</v>
          </cell>
          <cell r="FT261">
            <v>60</v>
          </cell>
          <cell r="FU261">
            <v>357</v>
          </cell>
          <cell r="FV261">
            <v>43</v>
          </cell>
          <cell r="FW261">
            <v>50</v>
          </cell>
          <cell r="FX261">
            <v>50</v>
          </cell>
          <cell r="FY261">
            <v>57</v>
          </cell>
          <cell r="FZ261">
            <v>51</v>
          </cell>
          <cell r="GA261">
            <v>43</v>
          </cell>
          <cell r="GB261">
            <v>46</v>
          </cell>
          <cell r="GC261">
            <v>340</v>
          </cell>
          <cell r="GD261">
            <v>47</v>
          </cell>
          <cell r="GE261">
            <v>46</v>
          </cell>
          <cell r="GF261">
            <v>49</v>
          </cell>
          <cell r="GG261">
            <v>51</v>
          </cell>
          <cell r="GH261">
            <v>59</v>
          </cell>
          <cell r="GI261">
            <v>54</v>
          </cell>
          <cell r="GJ261">
            <v>43</v>
          </cell>
          <cell r="GK261">
            <v>349</v>
          </cell>
          <cell r="GL261">
            <v>60</v>
          </cell>
          <cell r="GM261">
            <v>47</v>
          </cell>
          <cell r="GN261">
            <v>46</v>
          </cell>
          <cell r="GO261">
            <v>49</v>
          </cell>
          <cell r="GP261">
            <v>51</v>
          </cell>
          <cell r="GQ261">
            <v>59</v>
          </cell>
          <cell r="GR261">
            <v>54</v>
          </cell>
          <cell r="GS261">
            <v>366</v>
          </cell>
        </row>
        <row r="262">
          <cell r="A262">
            <v>2001</v>
          </cell>
          <cell r="B262" t="str">
            <v>Brotherton and Byram Community Primary Academy</v>
          </cell>
          <cell r="C262">
            <v>2311</v>
          </cell>
          <cell r="D262" t="str">
            <v>Academy</v>
          </cell>
          <cell r="E262">
            <v>210</v>
          </cell>
          <cell r="F262">
            <v>210</v>
          </cell>
          <cell r="G262">
            <v>30</v>
          </cell>
          <cell r="H262" t="str">
            <v>Selby 009</v>
          </cell>
          <cell r="I262" t="str">
            <v>North Yorkshire</v>
          </cell>
          <cell r="J262" t="str">
            <v>N/A</v>
          </cell>
          <cell r="K262">
            <v>34</v>
          </cell>
          <cell r="L262">
            <v>0</v>
          </cell>
          <cell r="M262">
            <v>0</v>
          </cell>
          <cell r="N262">
            <v>34</v>
          </cell>
          <cell r="O262">
            <v>8.5</v>
          </cell>
          <cell r="P262">
            <v>8152633</v>
          </cell>
          <cell r="Q262" t="str">
            <v>Sherburn Outer South Primary</v>
          </cell>
          <cell r="R262" t="str">
            <v>John Lee</v>
          </cell>
          <cell r="S262">
            <v>114</v>
          </cell>
          <cell r="T262">
            <v>48</v>
          </cell>
          <cell r="U262">
            <v>161</v>
          </cell>
          <cell r="V262">
            <v>26</v>
          </cell>
          <cell r="W262">
            <v>19</v>
          </cell>
          <cell r="X262">
            <v>21</v>
          </cell>
          <cell r="Y262">
            <v>17</v>
          </cell>
          <cell r="Z262">
            <v>22</v>
          </cell>
          <cell r="AA262">
            <v>25</v>
          </cell>
          <cell r="AB262">
            <v>20</v>
          </cell>
          <cell r="AC262">
            <v>19</v>
          </cell>
          <cell r="AD262">
            <v>23</v>
          </cell>
          <cell r="AE262">
            <v>17</v>
          </cell>
          <cell r="AF262">
            <v>22</v>
          </cell>
          <cell r="AG262">
            <v>18</v>
          </cell>
          <cell r="AH262">
            <v>22</v>
          </cell>
          <cell r="AI262">
            <v>27</v>
          </cell>
          <cell r="AJ262">
            <v>21</v>
          </cell>
          <cell r="AK262">
            <v>17</v>
          </cell>
          <cell r="AL262">
            <v>23</v>
          </cell>
          <cell r="AM262">
            <v>17</v>
          </cell>
          <cell r="AN262">
            <v>20</v>
          </cell>
          <cell r="AO262">
            <v>19</v>
          </cell>
          <cell r="AP262">
            <v>23</v>
          </cell>
          <cell r="AQ262">
            <v>26</v>
          </cell>
          <cell r="AR262">
            <v>21</v>
          </cell>
          <cell r="AS262">
            <v>20</v>
          </cell>
          <cell r="AT262">
            <v>26</v>
          </cell>
          <cell r="AU262">
            <v>19</v>
          </cell>
          <cell r="AV262">
            <v>22</v>
          </cell>
          <cell r="AW262">
            <v>19</v>
          </cell>
          <cell r="AX262">
            <v>153</v>
          </cell>
          <cell r="AY262">
            <v>26</v>
          </cell>
          <cell r="AZ262">
            <v>27</v>
          </cell>
          <cell r="BA262">
            <v>19</v>
          </cell>
          <cell r="BB262">
            <v>20</v>
          </cell>
          <cell r="BC262">
            <v>23</v>
          </cell>
          <cell r="BD262">
            <v>21</v>
          </cell>
          <cell r="BE262">
            <v>21</v>
          </cell>
          <cell r="BF262">
            <v>25</v>
          </cell>
          <cell r="BG262">
            <v>27</v>
          </cell>
          <cell r="BH262">
            <v>25</v>
          </cell>
          <cell r="BI262">
            <v>20</v>
          </cell>
          <cell r="BJ262">
            <v>21</v>
          </cell>
          <cell r="BK262">
            <v>23</v>
          </cell>
          <cell r="BL262">
            <v>21</v>
          </cell>
          <cell r="BM262">
            <v>162</v>
          </cell>
          <cell r="BN262">
            <v>24</v>
          </cell>
          <cell r="BO262">
            <v>25</v>
          </cell>
          <cell r="BP262">
            <v>26</v>
          </cell>
          <cell r="BQ262">
            <v>23</v>
          </cell>
          <cell r="BR262">
            <v>22</v>
          </cell>
          <cell r="BS262">
            <v>20</v>
          </cell>
          <cell r="BT262">
            <v>24</v>
          </cell>
          <cell r="BU262">
            <v>164</v>
          </cell>
          <cell r="BV262">
            <v>22</v>
          </cell>
          <cell r="BW262">
            <v>23</v>
          </cell>
          <cell r="BX262">
            <v>26</v>
          </cell>
          <cell r="BY262">
            <v>27</v>
          </cell>
          <cell r="BZ262">
            <v>24</v>
          </cell>
          <cell r="CA262">
            <v>21</v>
          </cell>
          <cell r="CB262">
            <v>22</v>
          </cell>
          <cell r="CC262">
            <v>165</v>
          </cell>
          <cell r="CD262">
            <v>17</v>
          </cell>
          <cell r="CE262">
            <v>21</v>
          </cell>
          <cell r="CF262">
            <v>23</v>
          </cell>
          <cell r="CG262">
            <v>24</v>
          </cell>
          <cell r="CH262">
            <v>27</v>
          </cell>
          <cell r="CI262">
            <v>24</v>
          </cell>
          <cell r="CJ262">
            <v>21</v>
          </cell>
          <cell r="CK262">
            <v>157</v>
          </cell>
          <cell r="CL262">
            <v>20</v>
          </cell>
          <cell r="CM262">
            <v>19</v>
          </cell>
          <cell r="CN262">
            <v>20</v>
          </cell>
          <cell r="CO262">
            <v>19</v>
          </cell>
          <cell r="CP262">
            <v>22</v>
          </cell>
          <cell r="CQ262">
            <v>24</v>
          </cell>
          <cell r="CR262">
            <v>24</v>
          </cell>
          <cell r="CS262">
            <v>148</v>
          </cell>
          <cell r="CT262">
            <v>15</v>
          </cell>
          <cell r="CU262">
            <v>24</v>
          </cell>
          <cell r="CV262">
            <v>18</v>
          </cell>
          <cell r="CW262">
            <v>20</v>
          </cell>
          <cell r="CX262">
            <v>20</v>
          </cell>
          <cell r="CY262">
            <v>18</v>
          </cell>
          <cell r="CZ262">
            <v>24</v>
          </cell>
          <cell r="DA262">
            <v>139</v>
          </cell>
          <cell r="DB262">
            <v>24</v>
          </cell>
          <cell r="DC262">
            <v>12</v>
          </cell>
          <cell r="DD262">
            <v>25</v>
          </cell>
          <cell r="DE262">
            <v>16</v>
          </cell>
          <cell r="DF262">
            <v>18</v>
          </cell>
          <cell r="DG262">
            <v>20</v>
          </cell>
          <cell r="DH262">
            <v>19</v>
          </cell>
          <cell r="DI262">
            <v>134</v>
          </cell>
          <cell r="DJ262">
            <v>14</v>
          </cell>
          <cell r="DK262">
            <v>24</v>
          </cell>
          <cell r="DL262">
            <v>12</v>
          </cell>
          <cell r="DM262">
            <v>25</v>
          </cell>
          <cell r="DN262">
            <v>16</v>
          </cell>
          <cell r="DO262">
            <v>18</v>
          </cell>
          <cell r="DP262">
            <v>20</v>
          </cell>
          <cell r="DQ262">
            <v>129</v>
          </cell>
          <cell r="DR262">
            <v>24</v>
          </cell>
          <cell r="DS262">
            <v>19</v>
          </cell>
          <cell r="DT262">
            <v>24</v>
          </cell>
          <cell r="DU262">
            <v>11</v>
          </cell>
          <cell r="DV262">
            <v>24</v>
          </cell>
          <cell r="DW262">
            <v>16</v>
          </cell>
          <cell r="DX262">
            <v>19</v>
          </cell>
          <cell r="DY262">
            <v>137</v>
          </cell>
          <cell r="DZ262">
            <v>24</v>
          </cell>
          <cell r="EA262">
            <v>24</v>
          </cell>
          <cell r="EB262">
            <v>24</v>
          </cell>
          <cell r="EC262">
            <v>24</v>
          </cell>
          <cell r="ED262">
            <v>15</v>
          </cell>
          <cell r="EE262">
            <v>22</v>
          </cell>
          <cell r="EF262">
            <v>16</v>
          </cell>
          <cell r="EG262">
            <v>149</v>
          </cell>
          <cell r="EH262">
            <v>25</v>
          </cell>
          <cell r="EI262">
            <v>24</v>
          </cell>
          <cell r="EJ262">
            <v>23</v>
          </cell>
          <cell r="EK262">
            <v>27</v>
          </cell>
          <cell r="EL262">
            <v>24</v>
          </cell>
          <cell r="EM262">
            <v>17</v>
          </cell>
          <cell r="EN262">
            <v>22</v>
          </cell>
          <cell r="EO262">
            <v>162</v>
          </cell>
          <cell r="EP262">
            <v>22</v>
          </cell>
          <cell r="EQ262">
            <v>24</v>
          </cell>
          <cell r="ER262">
            <v>23</v>
          </cell>
          <cell r="ES262">
            <v>21</v>
          </cell>
          <cell r="ET262">
            <v>26</v>
          </cell>
          <cell r="EU262">
            <v>23</v>
          </cell>
          <cell r="EV262">
            <v>18</v>
          </cell>
          <cell r="EW262">
            <v>157</v>
          </cell>
          <cell r="EX262">
            <v>25</v>
          </cell>
          <cell r="EY262">
            <v>23</v>
          </cell>
          <cell r="EZ262">
            <v>28</v>
          </cell>
          <cell r="FA262">
            <v>24</v>
          </cell>
          <cell r="FB262">
            <v>20</v>
          </cell>
          <cell r="FC262">
            <v>26</v>
          </cell>
          <cell r="FD262">
            <v>22</v>
          </cell>
          <cell r="FE262">
            <v>168</v>
          </cell>
          <cell r="FF262">
            <v>29</v>
          </cell>
          <cell r="FG262">
            <v>23</v>
          </cell>
          <cell r="FH262">
            <v>23</v>
          </cell>
          <cell r="FI262">
            <v>24</v>
          </cell>
          <cell r="FJ262">
            <v>24</v>
          </cell>
          <cell r="FK262">
            <v>19</v>
          </cell>
          <cell r="FL262">
            <v>25</v>
          </cell>
          <cell r="FM262">
            <v>167</v>
          </cell>
          <cell r="FN262">
            <v>21</v>
          </cell>
          <cell r="FO262">
            <v>27</v>
          </cell>
          <cell r="FP262">
            <v>20</v>
          </cell>
          <cell r="FQ262">
            <v>23</v>
          </cell>
          <cell r="FR262">
            <v>21</v>
          </cell>
          <cell r="FS262">
            <v>25</v>
          </cell>
          <cell r="FT262">
            <v>16</v>
          </cell>
          <cell r="FU262">
            <v>153</v>
          </cell>
          <cell r="FV262">
            <v>28</v>
          </cell>
          <cell r="FW262">
            <v>20</v>
          </cell>
          <cell r="FX262">
            <v>28</v>
          </cell>
          <cell r="FY262">
            <v>18</v>
          </cell>
          <cell r="FZ262">
            <v>24</v>
          </cell>
          <cell r="GA262">
            <v>20</v>
          </cell>
          <cell r="GB262">
            <v>21</v>
          </cell>
          <cell r="GC262">
            <v>159</v>
          </cell>
          <cell r="GD262">
            <v>29</v>
          </cell>
          <cell r="GE262">
            <v>28</v>
          </cell>
          <cell r="GF262">
            <v>22</v>
          </cell>
          <cell r="GG262">
            <v>25</v>
          </cell>
          <cell r="GH262">
            <v>18</v>
          </cell>
          <cell r="GI262">
            <v>22</v>
          </cell>
          <cell r="GJ262">
            <v>19</v>
          </cell>
          <cell r="GK262">
            <v>163</v>
          </cell>
          <cell r="GL262">
            <v>22</v>
          </cell>
          <cell r="GM262">
            <v>29</v>
          </cell>
          <cell r="GN262">
            <v>28</v>
          </cell>
          <cell r="GO262">
            <v>22</v>
          </cell>
          <cell r="GP262">
            <v>25</v>
          </cell>
          <cell r="GQ262">
            <v>18</v>
          </cell>
          <cell r="GR262">
            <v>22</v>
          </cell>
          <cell r="GS262">
            <v>166</v>
          </cell>
        </row>
        <row r="263">
          <cell r="A263">
            <v>2312</v>
          </cell>
          <cell r="B263" t="str">
            <v>Burton Salmon Community Primary School</v>
          </cell>
          <cell r="D263" t="str">
            <v>Academy</v>
          </cell>
          <cell r="E263">
            <v>60</v>
          </cell>
          <cell r="F263">
            <v>60</v>
          </cell>
          <cell r="G263">
            <v>8</v>
          </cell>
          <cell r="H263" t="str">
            <v>Selby 009</v>
          </cell>
          <cell r="I263" t="str">
            <v>North Yorkshire</v>
          </cell>
          <cell r="J263" t="str">
            <v>N/A</v>
          </cell>
          <cell r="K263">
            <v>3</v>
          </cell>
          <cell r="L263">
            <v>0</v>
          </cell>
          <cell r="M263">
            <v>0</v>
          </cell>
          <cell r="N263">
            <v>3</v>
          </cell>
          <cell r="O263">
            <v>0.75</v>
          </cell>
          <cell r="P263">
            <v>8152633</v>
          </cell>
          <cell r="Q263" t="str">
            <v>Sherburn Outer South Primary</v>
          </cell>
          <cell r="R263" t="str">
            <v>John Lee</v>
          </cell>
          <cell r="S263">
            <v>10</v>
          </cell>
          <cell r="T263">
            <v>51</v>
          </cell>
          <cell r="U263">
            <v>18</v>
          </cell>
          <cell r="V263">
            <v>3</v>
          </cell>
          <cell r="W263">
            <v>4</v>
          </cell>
          <cell r="X263">
            <v>3</v>
          </cell>
          <cell r="Y263">
            <v>5</v>
          </cell>
          <cell r="Z263">
            <v>2</v>
          </cell>
          <cell r="AA263">
            <v>1</v>
          </cell>
          <cell r="AB263">
            <v>4</v>
          </cell>
          <cell r="AC263">
            <v>2</v>
          </cell>
          <cell r="AD263">
            <v>3</v>
          </cell>
          <cell r="AE263">
            <v>4</v>
          </cell>
          <cell r="AF263">
            <v>3</v>
          </cell>
          <cell r="AG263">
            <v>5</v>
          </cell>
          <cell r="AH263">
            <v>2</v>
          </cell>
          <cell r="AI263">
            <v>1</v>
          </cell>
          <cell r="AJ263">
            <v>3</v>
          </cell>
          <cell r="AK263">
            <v>2</v>
          </cell>
          <cell r="AL263">
            <v>4</v>
          </cell>
          <cell r="AM263">
            <v>4</v>
          </cell>
          <cell r="AN263">
            <v>3</v>
          </cell>
          <cell r="AO263">
            <v>4</v>
          </cell>
          <cell r="AP263">
            <v>3</v>
          </cell>
          <cell r="AQ263">
            <v>1</v>
          </cell>
          <cell r="AR263">
            <v>3</v>
          </cell>
          <cell r="AS263">
            <v>1</v>
          </cell>
          <cell r="AT263">
            <v>4</v>
          </cell>
          <cell r="AU263">
            <v>4</v>
          </cell>
          <cell r="AV263">
            <v>3</v>
          </cell>
          <cell r="AW263">
            <v>4</v>
          </cell>
          <cell r="AX263">
            <v>20</v>
          </cell>
          <cell r="AY263">
            <v>3</v>
          </cell>
          <cell r="AZ263">
            <v>2</v>
          </cell>
          <cell r="BA263">
            <v>4</v>
          </cell>
          <cell r="BB263">
            <v>3</v>
          </cell>
          <cell r="BC263">
            <v>8</v>
          </cell>
          <cell r="BD263">
            <v>7</v>
          </cell>
          <cell r="BE263">
            <v>4</v>
          </cell>
          <cell r="BF263">
            <v>7</v>
          </cell>
          <cell r="BG263">
            <v>3</v>
          </cell>
          <cell r="BH263">
            <v>3</v>
          </cell>
          <cell r="BI263">
            <v>4</v>
          </cell>
          <cell r="BJ263">
            <v>3</v>
          </cell>
          <cell r="BK263">
            <v>9</v>
          </cell>
          <cell r="BL263">
            <v>7</v>
          </cell>
          <cell r="BM263">
            <v>36</v>
          </cell>
          <cell r="BN263">
            <v>9</v>
          </cell>
          <cell r="BO263">
            <v>6</v>
          </cell>
          <cell r="BP263">
            <v>2</v>
          </cell>
          <cell r="BQ263">
            <v>4</v>
          </cell>
          <cell r="BR263">
            <v>6</v>
          </cell>
          <cell r="BS263">
            <v>3</v>
          </cell>
          <cell r="BT263">
            <v>9</v>
          </cell>
          <cell r="BU263">
            <v>39</v>
          </cell>
          <cell r="BV263">
            <v>6</v>
          </cell>
          <cell r="BW263">
            <v>10</v>
          </cell>
          <cell r="BX263">
            <v>6</v>
          </cell>
          <cell r="BY263">
            <v>3</v>
          </cell>
          <cell r="BZ263">
            <v>5</v>
          </cell>
          <cell r="CA263">
            <v>7</v>
          </cell>
          <cell r="CB263">
            <v>4</v>
          </cell>
          <cell r="CC263">
            <v>41</v>
          </cell>
          <cell r="CD263">
            <v>5</v>
          </cell>
          <cell r="CE263">
            <v>7</v>
          </cell>
          <cell r="CF263">
            <v>10</v>
          </cell>
          <cell r="CG263">
            <v>6</v>
          </cell>
          <cell r="CH263">
            <v>3</v>
          </cell>
          <cell r="CI263">
            <v>6</v>
          </cell>
          <cell r="CJ263">
            <v>7</v>
          </cell>
          <cell r="CK263">
            <v>44</v>
          </cell>
          <cell r="CL263">
            <v>6</v>
          </cell>
          <cell r="CM263">
            <v>7</v>
          </cell>
          <cell r="CN263">
            <v>9</v>
          </cell>
          <cell r="CO263">
            <v>7</v>
          </cell>
          <cell r="CP263">
            <v>6</v>
          </cell>
          <cell r="CQ263">
            <v>3</v>
          </cell>
          <cell r="CR263">
            <v>7</v>
          </cell>
          <cell r="CS263">
            <v>45</v>
          </cell>
          <cell r="CT263">
            <v>9</v>
          </cell>
          <cell r="CU263">
            <v>6</v>
          </cell>
          <cell r="CV263">
            <v>6</v>
          </cell>
          <cell r="CW263">
            <v>8</v>
          </cell>
          <cell r="CX263">
            <v>9</v>
          </cell>
          <cell r="CY263">
            <v>6</v>
          </cell>
          <cell r="CZ263">
            <v>3</v>
          </cell>
          <cell r="DA263">
            <v>47</v>
          </cell>
          <cell r="DB263">
            <v>6</v>
          </cell>
          <cell r="DC263">
            <v>9</v>
          </cell>
          <cell r="DD263">
            <v>5</v>
          </cell>
          <cell r="DE263">
            <v>6</v>
          </cell>
          <cell r="DF263">
            <v>10</v>
          </cell>
          <cell r="DG263">
            <v>9</v>
          </cell>
          <cell r="DH263">
            <v>5</v>
          </cell>
          <cell r="DI263">
            <v>50</v>
          </cell>
          <cell r="DJ263">
            <v>7</v>
          </cell>
          <cell r="DK263">
            <v>6</v>
          </cell>
          <cell r="DL263">
            <v>8</v>
          </cell>
          <cell r="DM263">
            <v>7</v>
          </cell>
          <cell r="DN263">
            <v>7</v>
          </cell>
          <cell r="DO263">
            <v>10</v>
          </cell>
          <cell r="DP263">
            <v>9</v>
          </cell>
          <cell r="DQ263">
            <v>54</v>
          </cell>
          <cell r="DR263">
            <v>10</v>
          </cell>
          <cell r="DS263">
            <v>6</v>
          </cell>
          <cell r="DT263">
            <v>6</v>
          </cell>
          <cell r="DU263">
            <v>8</v>
          </cell>
          <cell r="DV263">
            <v>5</v>
          </cell>
          <cell r="DW263">
            <v>7</v>
          </cell>
          <cell r="DX263">
            <v>9</v>
          </cell>
          <cell r="DY263">
            <v>51</v>
          </cell>
          <cell r="DZ263">
            <v>7</v>
          </cell>
          <cell r="EA263">
            <v>10</v>
          </cell>
          <cell r="EB263">
            <v>6</v>
          </cell>
          <cell r="EC263">
            <v>6</v>
          </cell>
          <cell r="ED263">
            <v>10</v>
          </cell>
          <cell r="EE263">
            <v>6</v>
          </cell>
          <cell r="EF263">
            <v>4</v>
          </cell>
          <cell r="EG263">
            <v>49</v>
          </cell>
          <cell r="EH263">
            <v>12</v>
          </cell>
          <cell r="EI263">
            <v>9</v>
          </cell>
          <cell r="EJ263">
            <v>9</v>
          </cell>
          <cell r="EK263">
            <v>5</v>
          </cell>
          <cell r="EL263">
            <v>4</v>
          </cell>
          <cell r="EM263">
            <v>11</v>
          </cell>
          <cell r="EN263">
            <v>5</v>
          </cell>
          <cell r="EO263">
            <v>55</v>
          </cell>
          <cell r="EP263">
            <v>1</v>
          </cell>
          <cell r="EQ263">
            <v>12</v>
          </cell>
          <cell r="ER263">
            <v>6</v>
          </cell>
          <cell r="ES263">
            <v>9</v>
          </cell>
          <cell r="ET263">
            <v>4</v>
          </cell>
          <cell r="EU263">
            <v>4</v>
          </cell>
          <cell r="EV263">
            <v>9</v>
          </cell>
          <cell r="EW263">
            <v>45</v>
          </cell>
          <cell r="EX263">
            <v>10</v>
          </cell>
          <cell r="EY263">
            <v>2</v>
          </cell>
          <cell r="EZ263">
            <v>14</v>
          </cell>
          <cell r="FA263">
            <v>9</v>
          </cell>
          <cell r="FB263">
            <v>7</v>
          </cell>
          <cell r="FC263">
            <v>5</v>
          </cell>
          <cell r="FD263">
            <v>4</v>
          </cell>
          <cell r="FE263">
            <v>51</v>
          </cell>
          <cell r="FF263">
            <v>17</v>
          </cell>
          <cell r="FG263">
            <v>8</v>
          </cell>
          <cell r="FH263">
            <v>1</v>
          </cell>
          <cell r="FI263">
            <v>14</v>
          </cell>
          <cell r="FJ263">
            <v>8</v>
          </cell>
          <cell r="FK263">
            <v>5</v>
          </cell>
          <cell r="FL263">
            <v>6</v>
          </cell>
          <cell r="FM263">
            <v>59</v>
          </cell>
          <cell r="FN263">
            <v>6</v>
          </cell>
          <cell r="FO263">
            <v>15</v>
          </cell>
          <cell r="FP263">
            <v>6</v>
          </cell>
          <cell r="FQ263">
            <v>2</v>
          </cell>
          <cell r="FR263">
            <v>12</v>
          </cell>
          <cell r="FS263">
            <v>10</v>
          </cell>
          <cell r="FT263">
            <v>4</v>
          </cell>
          <cell r="FU263">
            <v>55</v>
          </cell>
          <cell r="FV263">
            <v>11</v>
          </cell>
          <cell r="FW263">
            <v>5</v>
          </cell>
          <cell r="FX263">
            <v>15</v>
          </cell>
          <cell r="FY263">
            <v>5</v>
          </cell>
          <cell r="FZ263">
            <v>2</v>
          </cell>
          <cell r="GA263">
            <v>10</v>
          </cell>
          <cell r="GB263">
            <v>9</v>
          </cell>
          <cell r="GC263">
            <v>57</v>
          </cell>
          <cell r="GD263">
            <v>9</v>
          </cell>
          <cell r="GE263">
            <v>10</v>
          </cell>
          <cell r="GF263">
            <v>7</v>
          </cell>
          <cell r="GG263">
            <v>13</v>
          </cell>
          <cell r="GH263">
            <v>3</v>
          </cell>
          <cell r="GI263">
            <v>5</v>
          </cell>
          <cell r="GJ263">
            <v>13</v>
          </cell>
          <cell r="GK263">
            <v>60</v>
          </cell>
          <cell r="GL263">
            <v>6</v>
          </cell>
          <cell r="GM263">
            <v>9</v>
          </cell>
          <cell r="GN263">
            <v>10</v>
          </cell>
          <cell r="GO263">
            <v>7</v>
          </cell>
          <cell r="GP263">
            <v>13</v>
          </cell>
          <cell r="GQ263">
            <v>3</v>
          </cell>
          <cell r="GR263">
            <v>5</v>
          </cell>
          <cell r="GS263">
            <v>53</v>
          </cell>
        </row>
        <row r="264">
          <cell r="A264">
            <v>2004</v>
          </cell>
          <cell r="B264" t="str">
            <v>Camblesforth Community Primary Academy</v>
          </cell>
          <cell r="C264">
            <v>2387</v>
          </cell>
          <cell r="D264" t="str">
            <v>Academy</v>
          </cell>
          <cell r="E264">
            <v>119</v>
          </cell>
          <cell r="F264">
            <v>120</v>
          </cell>
          <cell r="G264">
            <v>17</v>
          </cell>
          <cell r="H264" t="str">
            <v>Selby 008</v>
          </cell>
          <cell r="I264" t="str">
            <v>North Yorkshire</v>
          </cell>
          <cell r="J264" t="str">
            <v>N/A</v>
          </cell>
          <cell r="K264">
            <v>36</v>
          </cell>
          <cell r="L264">
            <v>45</v>
          </cell>
          <cell r="M264">
            <v>0</v>
          </cell>
          <cell r="N264">
            <v>81</v>
          </cell>
          <cell r="O264">
            <v>20.25</v>
          </cell>
          <cell r="P264">
            <v>8152359</v>
          </cell>
          <cell r="Q264" t="str">
            <v>Selby Outer Area South East Primary</v>
          </cell>
          <cell r="R264" t="str">
            <v>John Lee</v>
          </cell>
          <cell r="S264">
            <v>69</v>
          </cell>
          <cell r="T264">
            <v>23</v>
          </cell>
          <cell r="U264">
            <v>129</v>
          </cell>
          <cell r="V264">
            <v>15</v>
          </cell>
          <cell r="W264">
            <v>7</v>
          </cell>
          <cell r="X264">
            <v>30</v>
          </cell>
          <cell r="Y264">
            <v>25</v>
          </cell>
          <cell r="Z264">
            <v>19</v>
          </cell>
          <cell r="AA264">
            <v>24</v>
          </cell>
          <cell r="AB264">
            <v>27</v>
          </cell>
          <cell r="AC264">
            <v>14</v>
          </cell>
          <cell r="AD264">
            <v>16</v>
          </cell>
          <cell r="AE264">
            <v>9</v>
          </cell>
          <cell r="AF264">
            <v>27</v>
          </cell>
          <cell r="AG264">
            <v>26</v>
          </cell>
          <cell r="AH264">
            <v>16</v>
          </cell>
          <cell r="AI264">
            <v>24</v>
          </cell>
          <cell r="AJ264">
            <v>6</v>
          </cell>
          <cell r="AK264">
            <v>15</v>
          </cell>
          <cell r="AL264">
            <v>17</v>
          </cell>
          <cell r="AM264">
            <v>11</v>
          </cell>
          <cell r="AN264">
            <v>27</v>
          </cell>
          <cell r="AO264">
            <v>27</v>
          </cell>
          <cell r="AP264">
            <v>16</v>
          </cell>
          <cell r="AQ264">
            <v>9</v>
          </cell>
          <cell r="AR264">
            <v>5</v>
          </cell>
          <cell r="AS264">
            <v>14</v>
          </cell>
          <cell r="AT264">
            <v>16</v>
          </cell>
          <cell r="AU264">
            <v>10</v>
          </cell>
          <cell r="AV264">
            <v>24</v>
          </cell>
          <cell r="AW264">
            <v>25</v>
          </cell>
          <cell r="AX264">
            <v>103</v>
          </cell>
          <cell r="AY264">
            <v>14</v>
          </cell>
          <cell r="AZ264">
            <v>8</v>
          </cell>
          <cell r="BA264">
            <v>7</v>
          </cell>
          <cell r="BB264">
            <v>13</v>
          </cell>
          <cell r="BC264">
            <v>16</v>
          </cell>
          <cell r="BD264">
            <v>9</v>
          </cell>
          <cell r="BE264">
            <v>23</v>
          </cell>
          <cell r="BF264">
            <v>12</v>
          </cell>
          <cell r="BG264">
            <v>16</v>
          </cell>
          <cell r="BH264">
            <v>11</v>
          </cell>
          <cell r="BI264">
            <v>8</v>
          </cell>
          <cell r="BJ264">
            <v>16</v>
          </cell>
          <cell r="BK264">
            <v>16</v>
          </cell>
          <cell r="BL264">
            <v>11</v>
          </cell>
          <cell r="BM264">
            <v>90</v>
          </cell>
          <cell r="BN264">
            <v>24</v>
          </cell>
          <cell r="BO264">
            <v>14</v>
          </cell>
          <cell r="BP264">
            <v>14</v>
          </cell>
          <cell r="BQ264">
            <v>10</v>
          </cell>
          <cell r="BR264">
            <v>10</v>
          </cell>
          <cell r="BS264">
            <v>13</v>
          </cell>
          <cell r="BT264">
            <v>19</v>
          </cell>
          <cell r="BU264">
            <v>104</v>
          </cell>
          <cell r="BV264">
            <v>15</v>
          </cell>
          <cell r="BW264">
            <v>24</v>
          </cell>
          <cell r="BX264">
            <v>12</v>
          </cell>
          <cell r="BY264">
            <v>12</v>
          </cell>
          <cell r="BZ264">
            <v>10</v>
          </cell>
          <cell r="CA264">
            <v>8</v>
          </cell>
          <cell r="CB264">
            <v>12</v>
          </cell>
          <cell r="CC264">
            <v>93</v>
          </cell>
          <cell r="CD264">
            <v>17</v>
          </cell>
          <cell r="CE264">
            <v>16</v>
          </cell>
          <cell r="CF264">
            <v>24</v>
          </cell>
          <cell r="CG264">
            <v>12</v>
          </cell>
          <cell r="CH264">
            <v>13</v>
          </cell>
          <cell r="CI264">
            <v>10</v>
          </cell>
          <cell r="CJ264">
            <v>8</v>
          </cell>
          <cell r="CK264">
            <v>100</v>
          </cell>
          <cell r="CL264">
            <v>16</v>
          </cell>
          <cell r="CM264">
            <v>20</v>
          </cell>
          <cell r="CN264">
            <v>19</v>
          </cell>
          <cell r="CO264">
            <v>25</v>
          </cell>
          <cell r="CP264">
            <v>11</v>
          </cell>
          <cell r="CQ264">
            <v>14</v>
          </cell>
          <cell r="CR264">
            <v>11</v>
          </cell>
          <cell r="CS264">
            <v>116</v>
          </cell>
          <cell r="CT264">
            <v>8</v>
          </cell>
          <cell r="CU264">
            <v>13</v>
          </cell>
          <cell r="CV264">
            <v>18</v>
          </cell>
          <cell r="CW264">
            <v>17</v>
          </cell>
          <cell r="CX264">
            <v>26</v>
          </cell>
          <cell r="CY264">
            <v>11</v>
          </cell>
          <cell r="CZ264">
            <v>16</v>
          </cell>
          <cell r="DA264">
            <v>109</v>
          </cell>
          <cell r="DB264">
            <v>12</v>
          </cell>
          <cell r="DC264">
            <v>6</v>
          </cell>
          <cell r="DD264">
            <v>12</v>
          </cell>
          <cell r="DE264">
            <v>16</v>
          </cell>
          <cell r="DF264">
            <v>16</v>
          </cell>
          <cell r="DG264">
            <v>24</v>
          </cell>
          <cell r="DH264">
            <v>10</v>
          </cell>
          <cell r="DI264">
            <v>96</v>
          </cell>
          <cell r="DJ264">
            <v>14</v>
          </cell>
          <cell r="DK264">
            <v>14</v>
          </cell>
          <cell r="DL264">
            <v>8</v>
          </cell>
          <cell r="DM264">
            <v>13</v>
          </cell>
          <cell r="DN264">
            <v>18</v>
          </cell>
          <cell r="DO264">
            <v>16</v>
          </cell>
          <cell r="DP264">
            <v>26</v>
          </cell>
          <cell r="DQ264">
            <v>109</v>
          </cell>
          <cell r="DR264">
            <v>8</v>
          </cell>
          <cell r="DS264">
            <v>13</v>
          </cell>
          <cell r="DT264">
            <v>14</v>
          </cell>
          <cell r="DU264">
            <v>7</v>
          </cell>
          <cell r="DV264">
            <v>13</v>
          </cell>
          <cell r="DW264">
            <v>16</v>
          </cell>
          <cell r="DX264">
            <v>17</v>
          </cell>
          <cell r="DY264">
            <v>88</v>
          </cell>
          <cell r="DZ264">
            <v>7</v>
          </cell>
          <cell r="EA264">
            <v>9</v>
          </cell>
          <cell r="EB264">
            <v>11</v>
          </cell>
          <cell r="EC264">
            <v>13</v>
          </cell>
          <cell r="ED264">
            <v>6</v>
          </cell>
          <cell r="EE264">
            <v>6</v>
          </cell>
          <cell r="EF264">
            <v>17</v>
          </cell>
          <cell r="EG264">
            <v>69</v>
          </cell>
          <cell r="EH264">
            <v>16</v>
          </cell>
          <cell r="EI264">
            <v>8</v>
          </cell>
          <cell r="EJ264">
            <v>12</v>
          </cell>
          <cell r="EK264">
            <v>11</v>
          </cell>
          <cell r="EL264">
            <v>14</v>
          </cell>
          <cell r="EM264">
            <v>6</v>
          </cell>
          <cell r="EN264">
            <v>6</v>
          </cell>
          <cell r="EO264">
            <v>73</v>
          </cell>
          <cell r="EP264">
            <v>10</v>
          </cell>
          <cell r="EQ264">
            <v>15</v>
          </cell>
          <cell r="ER264">
            <v>10</v>
          </cell>
          <cell r="ES264">
            <v>12</v>
          </cell>
          <cell r="ET264">
            <v>12</v>
          </cell>
          <cell r="EU264">
            <v>15</v>
          </cell>
          <cell r="EV264">
            <v>7</v>
          </cell>
          <cell r="EW264">
            <v>81</v>
          </cell>
          <cell r="EX264">
            <v>15</v>
          </cell>
          <cell r="EY264">
            <v>9</v>
          </cell>
          <cell r="EZ264">
            <v>15</v>
          </cell>
          <cell r="FA264">
            <v>11</v>
          </cell>
          <cell r="FB264">
            <v>13</v>
          </cell>
          <cell r="FC264">
            <v>12</v>
          </cell>
          <cell r="FD264">
            <v>16</v>
          </cell>
          <cell r="FE264">
            <v>91</v>
          </cell>
          <cell r="FF264">
            <v>13</v>
          </cell>
          <cell r="FG264">
            <v>16</v>
          </cell>
          <cell r="FH264">
            <v>9</v>
          </cell>
          <cell r="FI264">
            <v>17</v>
          </cell>
          <cell r="FJ264">
            <v>10</v>
          </cell>
          <cell r="FK264">
            <v>14</v>
          </cell>
          <cell r="FL264">
            <v>12</v>
          </cell>
          <cell r="FM264">
            <v>91</v>
          </cell>
          <cell r="FN264">
            <v>8</v>
          </cell>
          <cell r="FO264">
            <v>12</v>
          </cell>
          <cell r="FP264">
            <v>14</v>
          </cell>
          <cell r="FQ264">
            <v>13</v>
          </cell>
          <cell r="FR264">
            <v>16</v>
          </cell>
          <cell r="FS264">
            <v>13</v>
          </cell>
          <cell r="FT264">
            <v>14</v>
          </cell>
          <cell r="FU264">
            <v>90</v>
          </cell>
          <cell r="FV264">
            <v>12</v>
          </cell>
          <cell r="FW264">
            <v>9</v>
          </cell>
          <cell r="FX264">
            <v>11</v>
          </cell>
          <cell r="FY264">
            <v>14</v>
          </cell>
          <cell r="FZ264">
            <v>13</v>
          </cell>
          <cell r="GA264">
            <v>16</v>
          </cell>
          <cell r="GB264">
            <v>13</v>
          </cell>
          <cell r="GC264">
            <v>88</v>
          </cell>
          <cell r="GD264">
            <v>17</v>
          </cell>
          <cell r="GE264">
            <v>11</v>
          </cell>
          <cell r="GF264">
            <v>10</v>
          </cell>
          <cell r="GG264">
            <v>8</v>
          </cell>
          <cell r="GH264">
            <v>15</v>
          </cell>
          <cell r="GI264">
            <v>10</v>
          </cell>
          <cell r="GJ264">
            <v>16</v>
          </cell>
          <cell r="GK264">
            <v>87</v>
          </cell>
          <cell r="GL264">
            <v>11</v>
          </cell>
          <cell r="GM264">
            <v>17</v>
          </cell>
          <cell r="GN264">
            <v>11</v>
          </cell>
          <cell r="GO264">
            <v>10</v>
          </cell>
          <cell r="GP264">
            <v>8</v>
          </cell>
          <cell r="GQ264">
            <v>15</v>
          </cell>
          <cell r="GR264">
            <v>10</v>
          </cell>
          <cell r="GS264">
            <v>82</v>
          </cell>
        </row>
        <row r="265">
          <cell r="A265">
            <v>2314</v>
          </cell>
          <cell r="B265" t="str">
            <v>Carlton Primary School</v>
          </cell>
          <cell r="D265" t="str">
            <v>Academy</v>
          </cell>
          <cell r="E265">
            <v>196</v>
          </cell>
          <cell r="F265">
            <v>201</v>
          </cell>
          <cell r="G265">
            <v>28</v>
          </cell>
          <cell r="H265" t="str">
            <v>Selby 008</v>
          </cell>
          <cell r="I265" t="str">
            <v>North Yorkshire</v>
          </cell>
          <cell r="J265" t="str">
            <v>N/A</v>
          </cell>
          <cell r="K265">
            <v>251</v>
          </cell>
          <cell r="L265">
            <v>0</v>
          </cell>
          <cell r="M265">
            <v>0</v>
          </cell>
          <cell r="N265">
            <v>251</v>
          </cell>
          <cell r="O265">
            <v>62.75</v>
          </cell>
          <cell r="P265">
            <v>8152359</v>
          </cell>
          <cell r="Q265" t="str">
            <v>Selby Outer Area South East Primary</v>
          </cell>
          <cell r="R265" t="str">
            <v>John Lee</v>
          </cell>
          <cell r="S265">
            <v>119</v>
          </cell>
          <cell r="T265">
            <v>59</v>
          </cell>
          <cell r="U265">
            <v>145</v>
          </cell>
          <cell r="V265">
            <v>18</v>
          </cell>
          <cell r="W265">
            <v>26</v>
          </cell>
          <cell r="X265">
            <v>17</v>
          </cell>
          <cell r="Y265">
            <v>28</v>
          </cell>
          <cell r="Z265">
            <v>29</v>
          </cell>
          <cell r="AA265">
            <v>25</v>
          </cell>
          <cell r="AB265">
            <v>25</v>
          </cell>
          <cell r="AC265">
            <v>21</v>
          </cell>
          <cell r="AD265">
            <v>17</v>
          </cell>
          <cell r="AE265">
            <v>26</v>
          </cell>
          <cell r="AF265">
            <v>15</v>
          </cell>
          <cell r="AG265">
            <v>26</v>
          </cell>
          <cell r="AH265">
            <v>26</v>
          </cell>
          <cell r="AI265">
            <v>25</v>
          </cell>
          <cell r="AJ265">
            <v>23</v>
          </cell>
          <cell r="AK265">
            <v>23</v>
          </cell>
          <cell r="AL265">
            <v>17</v>
          </cell>
          <cell r="AM265">
            <v>27</v>
          </cell>
          <cell r="AN265">
            <v>17</v>
          </cell>
          <cell r="AO265">
            <v>27</v>
          </cell>
          <cell r="AP265">
            <v>25</v>
          </cell>
          <cell r="AQ265">
            <v>21</v>
          </cell>
          <cell r="AR265">
            <v>23</v>
          </cell>
          <cell r="AS265">
            <v>20</v>
          </cell>
          <cell r="AT265">
            <v>19</v>
          </cell>
          <cell r="AU265">
            <v>27</v>
          </cell>
          <cell r="AV265">
            <v>19</v>
          </cell>
          <cell r="AW265">
            <v>27</v>
          </cell>
          <cell r="AX265">
            <v>156</v>
          </cell>
          <cell r="AY265">
            <v>28</v>
          </cell>
          <cell r="AZ265">
            <v>18</v>
          </cell>
          <cell r="BA265">
            <v>24</v>
          </cell>
          <cell r="BB265">
            <v>23</v>
          </cell>
          <cell r="BC265">
            <v>20</v>
          </cell>
          <cell r="BD265">
            <v>26</v>
          </cell>
          <cell r="BE265">
            <v>19</v>
          </cell>
          <cell r="BF265">
            <v>20</v>
          </cell>
          <cell r="BG265">
            <v>29</v>
          </cell>
          <cell r="BH265">
            <v>21</v>
          </cell>
          <cell r="BI265">
            <v>23</v>
          </cell>
          <cell r="BJ265">
            <v>22</v>
          </cell>
          <cell r="BK265">
            <v>20</v>
          </cell>
          <cell r="BL265">
            <v>28</v>
          </cell>
          <cell r="BM265">
            <v>163</v>
          </cell>
          <cell r="BN265">
            <v>29</v>
          </cell>
          <cell r="BO265">
            <v>21</v>
          </cell>
          <cell r="BP265">
            <v>30</v>
          </cell>
          <cell r="BQ265">
            <v>19</v>
          </cell>
          <cell r="BR265">
            <v>24</v>
          </cell>
          <cell r="BS265">
            <v>23</v>
          </cell>
          <cell r="BT265">
            <v>19</v>
          </cell>
          <cell r="BU265">
            <v>165</v>
          </cell>
          <cell r="BV265">
            <v>24</v>
          </cell>
          <cell r="BW265">
            <v>26</v>
          </cell>
          <cell r="BX265">
            <v>20</v>
          </cell>
          <cell r="BY265">
            <v>30</v>
          </cell>
          <cell r="BZ265">
            <v>20</v>
          </cell>
          <cell r="CA265">
            <v>25</v>
          </cell>
          <cell r="CB265">
            <v>21</v>
          </cell>
          <cell r="CC265">
            <v>166</v>
          </cell>
          <cell r="CD265">
            <v>21</v>
          </cell>
          <cell r="CE265">
            <v>27</v>
          </cell>
          <cell r="CF265">
            <v>28</v>
          </cell>
          <cell r="CG265">
            <v>19</v>
          </cell>
          <cell r="CH265">
            <v>29</v>
          </cell>
          <cell r="CI265">
            <v>17</v>
          </cell>
          <cell r="CJ265">
            <v>26</v>
          </cell>
          <cell r="CK265">
            <v>167</v>
          </cell>
          <cell r="CL265">
            <v>21</v>
          </cell>
          <cell r="CM265">
            <v>21</v>
          </cell>
          <cell r="CN265">
            <v>29</v>
          </cell>
          <cell r="CO265">
            <v>29</v>
          </cell>
          <cell r="CP265">
            <v>20</v>
          </cell>
          <cell r="CQ265">
            <v>26</v>
          </cell>
          <cell r="CR265">
            <v>16</v>
          </cell>
          <cell r="CS265">
            <v>162</v>
          </cell>
          <cell r="CT265">
            <v>21</v>
          </cell>
          <cell r="CU265">
            <v>18</v>
          </cell>
          <cell r="CV265">
            <v>27</v>
          </cell>
          <cell r="CW265">
            <v>31</v>
          </cell>
          <cell r="CX265">
            <v>27</v>
          </cell>
          <cell r="CY265">
            <v>20</v>
          </cell>
          <cell r="CZ265">
            <v>23</v>
          </cell>
          <cell r="DA265">
            <v>167</v>
          </cell>
          <cell r="DB265">
            <v>20</v>
          </cell>
          <cell r="DC265">
            <v>23</v>
          </cell>
          <cell r="DD265">
            <v>20</v>
          </cell>
          <cell r="DE265">
            <v>24</v>
          </cell>
          <cell r="DF265">
            <v>31</v>
          </cell>
          <cell r="DG265">
            <v>27</v>
          </cell>
          <cell r="DH265">
            <v>23</v>
          </cell>
          <cell r="DI265">
            <v>168</v>
          </cell>
          <cell r="DJ265">
            <v>13</v>
          </cell>
          <cell r="DK265">
            <v>20</v>
          </cell>
          <cell r="DL265">
            <v>21</v>
          </cell>
          <cell r="DM265">
            <v>20</v>
          </cell>
          <cell r="DN265">
            <v>24</v>
          </cell>
          <cell r="DO265">
            <v>31</v>
          </cell>
          <cell r="DP265">
            <v>30</v>
          </cell>
          <cell r="DQ265">
            <v>159</v>
          </cell>
          <cell r="DR265">
            <v>21</v>
          </cell>
          <cell r="DS265">
            <v>14</v>
          </cell>
          <cell r="DT265">
            <v>22</v>
          </cell>
          <cell r="DU265">
            <v>24</v>
          </cell>
          <cell r="DV265">
            <v>19</v>
          </cell>
          <cell r="DW265">
            <v>23</v>
          </cell>
          <cell r="DX265">
            <v>33</v>
          </cell>
          <cell r="DY265">
            <v>156</v>
          </cell>
          <cell r="DZ265">
            <v>27</v>
          </cell>
          <cell r="EA265">
            <v>25</v>
          </cell>
          <cell r="EB265">
            <v>14</v>
          </cell>
          <cell r="EC265">
            <v>22</v>
          </cell>
          <cell r="ED265">
            <v>26</v>
          </cell>
          <cell r="EE265">
            <v>23</v>
          </cell>
          <cell r="EF265">
            <v>22</v>
          </cell>
          <cell r="EG265">
            <v>159</v>
          </cell>
          <cell r="EH265">
            <v>14</v>
          </cell>
          <cell r="EI265">
            <v>28</v>
          </cell>
          <cell r="EJ265">
            <v>26</v>
          </cell>
          <cell r="EK265">
            <v>13</v>
          </cell>
          <cell r="EL265">
            <v>23</v>
          </cell>
          <cell r="EM265">
            <v>27</v>
          </cell>
          <cell r="EN265">
            <v>19</v>
          </cell>
          <cell r="EO265">
            <v>150</v>
          </cell>
          <cell r="EP265">
            <v>24</v>
          </cell>
          <cell r="EQ265">
            <v>16</v>
          </cell>
          <cell r="ER265">
            <v>28</v>
          </cell>
          <cell r="ES265">
            <v>26</v>
          </cell>
          <cell r="ET265">
            <v>11</v>
          </cell>
          <cell r="EU265">
            <v>21</v>
          </cell>
          <cell r="EV265">
            <v>27</v>
          </cell>
          <cell r="EW265">
            <v>153</v>
          </cell>
          <cell r="EX265">
            <v>23</v>
          </cell>
          <cell r="EY265">
            <v>24</v>
          </cell>
          <cell r="EZ265">
            <v>21</v>
          </cell>
          <cell r="FA265">
            <v>29</v>
          </cell>
          <cell r="FB265">
            <v>24</v>
          </cell>
          <cell r="FC265">
            <v>13</v>
          </cell>
          <cell r="FD265">
            <v>19</v>
          </cell>
          <cell r="FE265">
            <v>153</v>
          </cell>
          <cell r="FF265">
            <v>17</v>
          </cell>
          <cell r="FG265">
            <v>23</v>
          </cell>
          <cell r="FH265">
            <v>26</v>
          </cell>
          <cell r="FI265">
            <v>22</v>
          </cell>
          <cell r="FJ265">
            <v>26</v>
          </cell>
          <cell r="FK265">
            <v>26</v>
          </cell>
          <cell r="FL265">
            <v>13</v>
          </cell>
          <cell r="FM265">
            <v>153</v>
          </cell>
          <cell r="FN265">
            <v>23</v>
          </cell>
          <cell r="FO265">
            <v>16</v>
          </cell>
          <cell r="FP265">
            <v>24</v>
          </cell>
          <cell r="FQ265">
            <v>27</v>
          </cell>
          <cell r="FR265">
            <v>23</v>
          </cell>
          <cell r="FS265">
            <v>24</v>
          </cell>
          <cell r="FT265">
            <v>26</v>
          </cell>
          <cell r="FU265">
            <v>163</v>
          </cell>
          <cell r="FV265">
            <v>28</v>
          </cell>
          <cell r="FW265">
            <v>24</v>
          </cell>
          <cell r="FX265">
            <v>17</v>
          </cell>
          <cell r="FY265">
            <v>26</v>
          </cell>
          <cell r="FZ265">
            <v>28</v>
          </cell>
          <cell r="GA265">
            <v>23</v>
          </cell>
          <cell r="GB265">
            <v>24</v>
          </cell>
          <cell r="GC265">
            <v>170</v>
          </cell>
          <cell r="GD265">
            <v>24</v>
          </cell>
          <cell r="GE265">
            <v>29</v>
          </cell>
          <cell r="GF265">
            <v>25</v>
          </cell>
          <cell r="GG265">
            <v>18</v>
          </cell>
          <cell r="GH265">
            <v>29</v>
          </cell>
          <cell r="GI265">
            <v>29</v>
          </cell>
          <cell r="GJ265">
            <v>27</v>
          </cell>
          <cell r="GK265">
            <v>181</v>
          </cell>
          <cell r="GL265">
            <v>27</v>
          </cell>
          <cell r="GM265">
            <v>24</v>
          </cell>
          <cell r="GN265">
            <v>29</v>
          </cell>
          <cell r="GO265">
            <v>25</v>
          </cell>
          <cell r="GP265">
            <v>18</v>
          </cell>
          <cell r="GQ265">
            <v>29</v>
          </cell>
          <cell r="GR265">
            <v>29</v>
          </cell>
          <cell r="GS265">
            <v>181</v>
          </cell>
        </row>
        <row r="266">
          <cell r="A266">
            <v>3355</v>
          </cell>
          <cell r="B266" t="str">
            <v>Cawood Church of England Voluntary Aided Primary School</v>
          </cell>
          <cell r="E266">
            <v>147</v>
          </cell>
          <cell r="F266">
            <v>150</v>
          </cell>
          <cell r="G266">
            <v>21</v>
          </cell>
          <cell r="H266" t="str">
            <v>Selby 002</v>
          </cell>
          <cell r="I266" t="str">
            <v>North Yorkshire</v>
          </cell>
          <cell r="J266" t="str">
            <v>York</v>
          </cell>
          <cell r="K266">
            <v>40</v>
          </cell>
          <cell r="L266">
            <v>0</v>
          </cell>
          <cell r="M266">
            <v>0</v>
          </cell>
          <cell r="N266">
            <v>40</v>
          </cell>
          <cell r="O266">
            <v>10</v>
          </cell>
          <cell r="P266">
            <v>8152356</v>
          </cell>
          <cell r="Q266" t="str">
            <v>Selby Outer Area North Central Primary</v>
          </cell>
          <cell r="R266" t="str">
            <v>John Lee</v>
          </cell>
          <cell r="S266">
            <v>108</v>
          </cell>
          <cell r="T266">
            <v>22</v>
          </cell>
          <cell r="U266">
            <v>135</v>
          </cell>
          <cell r="V266">
            <v>15</v>
          </cell>
          <cell r="W266">
            <v>27</v>
          </cell>
          <cell r="X266">
            <v>25</v>
          </cell>
          <cell r="Y266">
            <v>25</v>
          </cell>
          <cell r="Z266">
            <v>13</v>
          </cell>
          <cell r="AA266">
            <v>26</v>
          </cell>
          <cell r="AB266">
            <v>13</v>
          </cell>
          <cell r="AC266">
            <v>23</v>
          </cell>
          <cell r="AD266">
            <v>16</v>
          </cell>
          <cell r="AE266">
            <v>27</v>
          </cell>
          <cell r="AF266">
            <v>26</v>
          </cell>
          <cell r="AG266">
            <v>22</v>
          </cell>
          <cell r="AH266">
            <v>11</v>
          </cell>
          <cell r="AI266">
            <v>25</v>
          </cell>
          <cell r="AJ266">
            <v>15</v>
          </cell>
          <cell r="AK266">
            <v>22</v>
          </cell>
          <cell r="AL266">
            <v>15</v>
          </cell>
          <cell r="AM266">
            <v>28</v>
          </cell>
          <cell r="AN266">
            <v>23</v>
          </cell>
          <cell r="AO266">
            <v>22</v>
          </cell>
          <cell r="AP266">
            <v>13</v>
          </cell>
          <cell r="AQ266">
            <v>18</v>
          </cell>
          <cell r="AR266">
            <v>15</v>
          </cell>
          <cell r="AS266">
            <v>20</v>
          </cell>
          <cell r="AT266">
            <v>15</v>
          </cell>
          <cell r="AU266">
            <v>27</v>
          </cell>
          <cell r="AV266">
            <v>23</v>
          </cell>
          <cell r="AW266">
            <v>22</v>
          </cell>
          <cell r="AX266">
            <v>140</v>
          </cell>
          <cell r="AY266">
            <v>19</v>
          </cell>
          <cell r="AZ266">
            <v>17</v>
          </cell>
          <cell r="BA266">
            <v>14</v>
          </cell>
          <cell r="BB266">
            <v>18</v>
          </cell>
          <cell r="BC266">
            <v>15</v>
          </cell>
          <cell r="BD266">
            <v>26</v>
          </cell>
          <cell r="BE266">
            <v>23</v>
          </cell>
          <cell r="BF266">
            <v>23</v>
          </cell>
          <cell r="BG266">
            <v>18</v>
          </cell>
          <cell r="BH266">
            <v>18</v>
          </cell>
          <cell r="BI266">
            <v>14</v>
          </cell>
          <cell r="BJ266">
            <v>18</v>
          </cell>
          <cell r="BK266">
            <v>16</v>
          </cell>
          <cell r="BL266">
            <v>25</v>
          </cell>
          <cell r="BM266">
            <v>132</v>
          </cell>
          <cell r="BN266">
            <v>17</v>
          </cell>
          <cell r="BO266">
            <v>21</v>
          </cell>
          <cell r="BP266">
            <v>18</v>
          </cell>
          <cell r="BQ266">
            <v>19</v>
          </cell>
          <cell r="BR266">
            <v>14</v>
          </cell>
          <cell r="BS266">
            <v>18</v>
          </cell>
          <cell r="BT266">
            <v>16</v>
          </cell>
          <cell r="BU266">
            <v>123</v>
          </cell>
          <cell r="BV266">
            <v>26</v>
          </cell>
          <cell r="BW266">
            <v>18</v>
          </cell>
          <cell r="BX266">
            <v>23</v>
          </cell>
          <cell r="BY266">
            <v>19</v>
          </cell>
          <cell r="BZ266">
            <v>18</v>
          </cell>
          <cell r="CA266">
            <v>16</v>
          </cell>
          <cell r="CB266">
            <v>18</v>
          </cell>
          <cell r="CC266">
            <v>138</v>
          </cell>
          <cell r="CD266">
            <v>29</v>
          </cell>
          <cell r="CE266">
            <v>26</v>
          </cell>
          <cell r="CF266">
            <v>18</v>
          </cell>
          <cell r="CG266">
            <v>24</v>
          </cell>
          <cell r="CH266">
            <v>19</v>
          </cell>
          <cell r="CI266">
            <v>16</v>
          </cell>
          <cell r="CJ266">
            <v>17</v>
          </cell>
          <cell r="CK266">
            <v>149</v>
          </cell>
          <cell r="CL266">
            <v>22</v>
          </cell>
          <cell r="CM266">
            <v>27</v>
          </cell>
          <cell r="CN266">
            <v>24</v>
          </cell>
          <cell r="CO266">
            <v>16</v>
          </cell>
          <cell r="CP266">
            <v>21</v>
          </cell>
          <cell r="CQ266">
            <v>19</v>
          </cell>
          <cell r="CR266">
            <v>16</v>
          </cell>
          <cell r="CS266">
            <v>145</v>
          </cell>
          <cell r="CT266">
            <v>18</v>
          </cell>
          <cell r="CU266">
            <v>23</v>
          </cell>
          <cell r="CV266">
            <v>26</v>
          </cell>
          <cell r="CW266">
            <v>23</v>
          </cell>
          <cell r="CX266">
            <v>15</v>
          </cell>
          <cell r="CY266">
            <v>23</v>
          </cell>
          <cell r="CZ266">
            <v>19</v>
          </cell>
          <cell r="DA266">
            <v>147</v>
          </cell>
          <cell r="DB266">
            <v>19</v>
          </cell>
          <cell r="DC266">
            <v>17</v>
          </cell>
          <cell r="DD266">
            <v>20</v>
          </cell>
          <cell r="DE266">
            <v>26</v>
          </cell>
          <cell r="DF266">
            <v>24</v>
          </cell>
          <cell r="DG266">
            <v>18</v>
          </cell>
          <cell r="DH266">
            <v>23</v>
          </cell>
          <cell r="DI266">
            <v>147</v>
          </cell>
          <cell r="DJ266">
            <v>24</v>
          </cell>
          <cell r="DK266">
            <v>19</v>
          </cell>
          <cell r="DL266">
            <v>16</v>
          </cell>
          <cell r="DM266">
            <v>19</v>
          </cell>
          <cell r="DN266">
            <v>26</v>
          </cell>
          <cell r="DO266">
            <v>23</v>
          </cell>
          <cell r="DP266">
            <v>18</v>
          </cell>
          <cell r="DQ266">
            <v>145</v>
          </cell>
          <cell r="DR266">
            <v>15</v>
          </cell>
          <cell r="DS266">
            <v>24</v>
          </cell>
          <cell r="DT266">
            <v>21</v>
          </cell>
          <cell r="DU266">
            <v>15</v>
          </cell>
          <cell r="DV266">
            <v>16</v>
          </cell>
          <cell r="DW266">
            <v>27</v>
          </cell>
          <cell r="DX266">
            <v>21</v>
          </cell>
          <cell r="DY266">
            <v>139</v>
          </cell>
          <cell r="DZ266">
            <v>19</v>
          </cell>
          <cell r="EA266">
            <v>16</v>
          </cell>
          <cell r="EB266">
            <v>22</v>
          </cell>
          <cell r="EC266">
            <v>21</v>
          </cell>
          <cell r="ED266">
            <v>14</v>
          </cell>
          <cell r="EE266">
            <v>14</v>
          </cell>
          <cell r="EF266">
            <v>27</v>
          </cell>
          <cell r="EG266">
            <v>133</v>
          </cell>
          <cell r="EH266">
            <v>21</v>
          </cell>
          <cell r="EI266">
            <v>18</v>
          </cell>
          <cell r="EJ266">
            <v>17</v>
          </cell>
          <cell r="EK266">
            <v>21</v>
          </cell>
          <cell r="EL266">
            <v>21</v>
          </cell>
          <cell r="EM266">
            <v>14</v>
          </cell>
          <cell r="EN266">
            <v>11</v>
          </cell>
          <cell r="EO266">
            <v>123</v>
          </cell>
          <cell r="EP266">
            <v>24</v>
          </cell>
          <cell r="EQ266">
            <v>21</v>
          </cell>
          <cell r="ER266">
            <v>21</v>
          </cell>
          <cell r="ES266">
            <v>17</v>
          </cell>
          <cell r="ET266">
            <v>18</v>
          </cell>
          <cell r="EU266">
            <v>20</v>
          </cell>
          <cell r="EV266">
            <v>15</v>
          </cell>
          <cell r="EW266">
            <v>136</v>
          </cell>
          <cell r="EX266">
            <v>15</v>
          </cell>
          <cell r="EY266">
            <v>26</v>
          </cell>
          <cell r="EZ266">
            <v>20</v>
          </cell>
          <cell r="FA266">
            <v>22</v>
          </cell>
          <cell r="FB266">
            <v>15</v>
          </cell>
          <cell r="FC266">
            <v>18</v>
          </cell>
          <cell r="FD266">
            <v>19</v>
          </cell>
          <cell r="FE266">
            <v>135</v>
          </cell>
          <cell r="FF266">
            <v>24</v>
          </cell>
          <cell r="FG266">
            <v>15</v>
          </cell>
          <cell r="FH266">
            <v>25</v>
          </cell>
          <cell r="FI266">
            <v>20</v>
          </cell>
          <cell r="FJ266">
            <v>22</v>
          </cell>
          <cell r="FK266">
            <v>15</v>
          </cell>
          <cell r="FL266">
            <v>18</v>
          </cell>
          <cell r="FM266">
            <v>139</v>
          </cell>
          <cell r="FN266">
            <v>9</v>
          </cell>
          <cell r="FO266">
            <v>24</v>
          </cell>
          <cell r="FP266">
            <v>12</v>
          </cell>
          <cell r="FQ266">
            <v>25</v>
          </cell>
          <cell r="FR266">
            <v>21</v>
          </cell>
          <cell r="FS266">
            <v>22</v>
          </cell>
          <cell r="FT266">
            <v>15</v>
          </cell>
          <cell r="FU266">
            <v>128</v>
          </cell>
          <cell r="FV266">
            <v>18</v>
          </cell>
          <cell r="FW266">
            <v>8</v>
          </cell>
          <cell r="FX266">
            <v>24</v>
          </cell>
          <cell r="FY266">
            <v>11</v>
          </cell>
          <cell r="FZ266">
            <v>24</v>
          </cell>
          <cell r="GA266">
            <v>20</v>
          </cell>
          <cell r="GB266">
            <v>21</v>
          </cell>
          <cell r="GC266">
            <v>126</v>
          </cell>
          <cell r="GD266">
            <v>17</v>
          </cell>
          <cell r="GE266">
            <v>17</v>
          </cell>
          <cell r="GF266">
            <v>9</v>
          </cell>
          <cell r="GG266">
            <v>25</v>
          </cell>
          <cell r="GH266">
            <v>13</v>
          </cell>
          <cell r="GI266">
            <v>25</v>
          </cell>
          <cell r="GJ266">
            <v>21</v>
          </cell>
          <cell r="GK266">
            <v>127</v>
          </cell>
          <cell r="GL266">
            <v>12</v>
          </cell>
          <cell r="GM266">
            <v>17</v>
          </cell>
          <cell r="GN266">
            <v>17</v>
          </cell>
          <cell r="GO266">
            <v>9</v>
          </cell>
          <cell r="GP266">
            <v>25</v>
          </cell>
          <cell r="GQ266">
            <v>13</v>
          </cell>
          <cell r="GR266">
            <v>25</v>
          </cell>
          <cell r="GS266">
            <v>118</v>
          </cell>
        </row>
        <row r="267">
          <cell r="A267">
            <v>3233</v>
          </cell>
          <cell r="B267" t="str">
            <v>Chapel Haddlesey Church of England Primary School</v>
          </cell>
          <cell r="D267" t="str">
            <v>Academy</v>
          </cell>
          <cell r="E267">
            <v>70</v>
          </cell>
          <cell r="F267">
            <v>90</v>
          </cell>
          <cell r="G267">
            <v>10</v>
          </cell>
          <cell r="H267" t="str">
            <v>Selby 010</v>
          </cell>
          <cell r="I267" t="str">
            <v>North Yorkshire</v>
          </cell>
          <cell r="J267" t="str">
            <v>York</v>
          </cell>
          <cell r="K267">
            <v>24</v>
          </cell>
          <cell r="L267">
            <v>0</v>
          </cell>
          <cell r="M267">
            <v>0</v>
          </cell>
          <cell r="N267">
            <v>24</v>
          </cell>
          <cell r="O267">
            <v>6</v>
          </cell>
          <cell r="P267">
            <v>8152632</v>
          </cell>
          <cell r="Q267" t="str">
            <v>Selby Outer Area South West Primary</v>
          </cell>
          <cell r="R267" t="str">
            <v>John Lee</v>
          </cell>
          <cell r="S267">
            <v>22</v>
          </cell>
          <cell r="T267">
            <v>43</v>
          </cell>
          <cell r="U267">
            <v>40</v>
          </cell>
          <cell r="V267">
            <v>4</v>
          </cell>
          <cell r="W267">
            <v>6</v>
          </cell>
          <cell r="X267">
            <v>3</v>
          </cell>
          <cell r="Y267">
            <v>6</v>
          </cell>
          <cell r="Z267">
            <v>4</v>
          </cell>
          <cell r="AA267">
            <v>4</v>
          </cell>
          <cell r="AB267">
            <v>1</v>
          </cell>
          <cell r="AC267">
            <v>4</v>
          </cell>
          <cell r="AD267">
            <v>4</v>
          </cell>
          <cell r="AE267">
            <v>6</v>
          </cell>
          <cell r="AF267">
            <v>3</v>
          </cell>
          <cell r="AG267">
            <v>5</v>
          </cell>
          <cell r="AH267">
            <v>4</v>
          </cell>
          <cell r="AI267">
            <v>4</v>
          </cell>
          <cell r="AJ267">
            <v>5</v>
          </cell>
          <cell r="AK267">
            <v>2</v>
          </cell>
          <cell r="AL267">
            <v>3</v>
          </cell>
          <cell r="AM267">
            <v>3</v>
          </cell>
          <cell r="AN267">
            <v>4</v>
          </cell>
          <cell r="AO267">
            <v>4</v>
          </cell>
          <cell r="AP267">
            <v>5</v>
          </cell>
          <cell r="AQ267">
            <v>4</v>
          </cell>
          <cell r="AR267">
            <v>6</v>
          </cell>
          <cell r="AS267">
            <v>2</v>
          </cell>
          <cell r="AT267">
            <v>3</v>
          </cell>
          <cell r="AU267">
            <v>4</v>
          </cell>
          <cell r="AV267">
            <v>4</v>
          </cell>
          <cell r="AW267">
            <v>3</v>
          </cell>
          <cell r="AX267">
            <v>26</v>
          </cell>
          <cell r="AY267">
            <v>4</v>
          </cell>
          <cell r="AZ267">
            <v>4</v>
          </cell>
          <cell r="BA267">
            <v>6</v>
          </cell>
          <cell r="BB267">
            <v>2</v>
          </cell>
          <cell r="BC267">
            <v>2</v>
          </cell>
          <cell r="BD267">
            <v>3</v>
          </cell>
          <cell r="BE267">
            <v>4</v>
          </cell>
          <cell r="BF267">
            <v>4</v>
          </cell>
          <cell r="BG267">
            <v>4</v>
          </cell>
          <cell r="BH267">
            <v>3</v>
          </cell>
          <cell r="BI267">
            <v>6</v>
          </cell>
          <cell r="BJ267">
            <v>2</v>
          </cell>
          <cell r="BK267">
            <v>2</v>
          </cell>
          <cell r="BL267">
            <v>2</v>
          </cell>
          <cell r="BM267">
            <v>23</v>
          </cell>
          <cell r="BN267">
            <v>1</v>
          </cell>
          <cell r="BO267">
            <v>4</v>
          </cell>
          <cell r="BP267">
            <v>4</v>
          </cell>
          <cell r="BQ267">
            <v>3</v>
          </cell>
          <cell r="BR267">
            <v>6</v>
          </cell>
          <cell r="BS267">
            <v>2</v>
          </cell>
          <cell r="BT267">
            <v>2</v>
          </cell>
          <cell r="BU267">
            <v>22</v>
          </cell>
          <cell r="BV267">
            <v>2</v>
          </cell>
          <cell r="BW267">
            <v>1</v>
          </cell>
          <cell r="BX267">
            <v>4</v>
          </cell>
          <cell r="BY267">
            <v>3</v>
          </cell>
          <cell r="BZ267">
            <v>4</v>
          </cell>
          <cell r="CA267">
            <v>6</v>
          </cell>
          <cell r="CB267">
            <v>2</v>
          </cell>
          <cell r="CC267">
            <v>22</v>
          </cell>
          <cell r="CD267">
            <v>8</v>
          </cell>
          <cell r="CE267">
            <v>2</v>
          </cell>
          <cell r="CF267">
            <v>1</v>
          </cell>
          <cell r="CG267">
            <v>4</v>
          </cell>
          <cell r="CH267">
            <v>2</v>
          </cell>
          <cell r="CI267">
            <v>4</v>
          </cell>
          <cell r="CJ267">
            <v>7</v>
          </cell>
          <cell r="CK267">
            <v>28</v>
          </cell>
          <cell r="CL267">
            <v>7</v>
          </cell>
          <cell r="CM267">
            <v>12</v>
          </cell>
          <cell r="CN267">
            <v>6</v>
          </cell>
          <cell r="CO267">
            <v>4</v>
          </cell>
          <cell r="CP267">
            <v>4</v>
          </cell>
          <cell r="CQ267">
            <v>3</v>
          </cell>
          <cell r="CR267">
            <v>5</v>
          </cell>
          <cell r="CS267">
            <v>41</v>
          </cell>
          <cell r="CT267">
            <v>6</v>
          </cell>
          <cell r="CU267">
            <v>9</v>
          </cell>
          <cell r="CV267">
            <v>12</v>
          </cell>
          <cell r="CW267">
            <v>4</v>
          </cell>
          <cell r="CX267">
            <v>7</v>
          </cell>
          <cell r="CY267">
            <v>4</v>
          </cell>
          <cell r="CZ267">
            <v>3</v>
          </cell>
          <cell r="DA267">
            <v>45</v>
          </cell>
          <cell r="DB267">
            <v>8</v>
          </cell>
          <cell r="DC267">
            <v>6</v>
          </cell>
          <cell r="DD267">
            <v>8</v>
          </cell>
          <cell r="DE267">
            <v>11</v>
          </cell>
          <cell r="DF267">
            <v>7</v>
          </cell>
          <cell r="DG267">
            <v>7</v>
          </cell>
          <cell r="DH267">
            <v>4</v>
          </cell>
          <cell r="DI267">
            <v>51</v>
          </cell>
          <cell r="DJ267">
            <v>7</v>
          </cell>
          <cell r="DK267">
            <v>8</v>
          </cell>
          <cell r="DL267">
            <v>6</v>
          </cell>
          <cell r="DM267">
            <v>7</v>
          </cell>
          <cell r="DN267">
            <v>11</v>
          </cell>
          <cell r="DO267">
            <v>7</v>
          </cell>
          <cell r="DP267">
            <v>6</v>
          </cell>
          <cell r="DQ267">
            <v>52</v>
          </cell>
          <cell r="DR267">
            <v>5</v>
          </cell>
          <cell r="DS267">
            <v>11</v>
          </cell>
          <cell r="DT267">
            <v>9</v>
          </cell>
          <cell r="DU267">
            <v>7</v>
          </cell>
          <cell r="DV267">
            <v>9</v>
          </cell>
          <cell r="DW267">
            <v>12</v>
          </cell>
          <cell r="DX267">
            <v>7</v>
          </cell>
          <cell r="DY267">
            <v>60</v>
          </cell>
          <cell r="DZ267">
            <v>11</v>
          </cell>
          <cell r="EA267">
            <v>5</v>
          </cell>
          <cell r="EB267">
            <v>11</v>
          </cell>
          <cell r="EC267">
            <v>9</v>
          </cell>
          <cell r="ED267">
            <v>8</v>
          </cell>
          <cell r="EE267">
            <v>9</v>
          </cell>
          <cell r="EF267">
            <v>11</v>
          </cell>
          <cell r="EG267">
            <v>64</v>
          </cell>
          <cell r="EH267">
            <v>11</v>
          </cell>
          <cell r="EI267">
            <v>12</v>
          </cell>
          <cell r="EJ267">
            <v>6</v>
          </cell>
          <cell r="EK267">
            <v>12</v>
          </cell>
          <cell r="EL267">
            <v>10</v>
          </cell>
          <cell r="EM267">
            <v>8</v>
          </cell>
          <cell r="EN267">
            <v>9</v>
          </cell>
          <cell r="EO267">
            <v>68</v>
          </cell>
          <cell r="EP267">
            <v>10</v>
          </cell>
          <cell r="EQ267">
            <v>12</v>
          </cell>
          <cell r="ER267">
            <v>11</v>
          </cell>
          <cell r="ES267">
            <v>8</v>
          </cell>
          <cell r="ET267">
            <v>12</v>
          </cell>
          <cell r="EU267">
            <v>10</v>
          </cell>
          <cell r="EV267">
            <v>7</v>
          </cell>
          <cell r="EW267">
            <v>70</v>
          </cell>
          <cell r="EX267">
            <v>6</v>
          </cell>
          <cell r="EY267">
            <v>8</v>
          </cell>
          <cell r="EZ267">
            <v>10</v>
          </cell>
          <cell r="FA267">
            <v>11</v>
          </cell>
          <cell r="FB267">
            <v>8</v>
          </cell>
          <cell r="FC267">
            <v>12</v>
          </cell>
          <cell r="FD267">
            <v>9</v>
          </cell>
          <cell r="FE267">
            <v>64</v>
          </cell>
          <cell r="FF267">
            <v>14</v>
          </cell>
          <cell r="FG267">
            <v>6</v>
          </cell>
          <cell r="FH267">
            <v>8</v>
          </cell>
          <cell r="FI267">
            <v>10</v>
          </cell>
          <cell r="FJ267">
            <v>14</v>
          </cell>
          <cell r="FK267">
            <v>10</v>
          </cell>
          <cell r="FL267">
            <v>12</v>
          </cell>
          <cell r="FM267">
            <v>74</v>
          </cell>
          <cell r="FN267">
            <v>11</v>
          </cell>
          <cell r="FO267">
            <v>14</v>
          </cell>
          <cell r="FP267">
            <v>6</v>
          </cell>
          <cell r="FQ267">
            <v>10</v>
          </cell>
          <cell r="FR267">
            <v>11</v>
          </cell>
          <cell r="FS267">
            <v>14</v>
          </cell>
          <cell r="FT267">
            <v>11</v>
          </cell>
          <cell r="FU267">
            <v>77</v>
          </cell>
          <cell r="FV267">
            <v>8</v>
          </cell>
          <cell r="FW267">
            <v>11</v>
          </cell>
          <cell r="FX267">
            <v>10</v>
          </cell>
          <cell r="FY267">
            <v>5</v>
          </cell>
          <cell r="FZ267">
            <v>10</v>
          </cell>
          <cell r="GA267">
            <v>11</v>
          </cell>
          <cell r="GB267">
            <v>12</v>
          </cell>
          <cell r="GC267">
            <v>67</v>
          </cell>
          <cell r="GD267">
            <v>13</v>
          </cell>
          <cell r="GE267">
            <v>6</v>
          </cell>
          <cell r="GF267">
            <v>12</v>
          </cell>
          <cell r="GG267">
            <v>10</v>
          </cell>
          <cell r="GH267">
            <v>4</v>
          </cell>
          <cell r="GI267">
            <v>10</v>
          </cell>
          <cell r="GJ267">
            <v>10</v>
          </cell>
          <cell r="GK267">
            <v>65</v>
          </cell>
          <cell r="GL267">
            <v>10</v>
          </cell>
          <cell r="GM267">
            <v>13</v>
          </cell>
          <cell r="GN267">
            <v>6</v>
          </cell>
          <cell r="GO267">
            <v>12</v>
          </cell>
          <cell r="GP267">
            <v>10</v>
          </cell>
          <cell r="GQ267">
            <v>4</v>
          </cell>
          <cell r="GR267">
            <v>10</v>
          </cell>
          <cell r="GS267">
            <v>65</v>
          </cell>
        </row>
        <row r="268">
          <cell r="A268">
            <v>3150</v>
          </cell>
          <cell r="B268" t="str">
            <v>Cliffe Voluntary Controlled Primary School</v>
          </cell>
          <cell r="D268" t="str">
            <v>Academy</v>
          </cell>
          <cell r="E268">
            <v>119</v>
          </cell>
          <cell r="F268">
            <v>120</v>
          </cell>
          <cell r="G268">
            <v>17</v>
          </cell>
          <cell r="H268" t="str">
            <v>Selby 008</v>
          </cell>
          <cell r="I268" t="str">
            <v>North Yorkshire</v>
          </cell>
          <cell r="K268">
            <v>19</v>
          </cell>
          <cell r="L268">
            <v>0</v>
          </cell>
          <cell r="M268">
            <v>0</v>
          </cell>
          <cell r="N268">
            <v>19</v>
          </cell>
          <cell r="O268">
            <v>4.75</v>
          </cell>
          <cell r="P268">
            <v>8152357</v>
          </cell>
          <cell r="Q268" t="str">
            <v>Selby Outer Area East Primary</v>
          </cell>
          <cell r="R268" t="str">
            <v>John Lee</v>
          </cell>
          <cell r="S268">
            <v>47</v>
          </cell>
          <cell r="T268">
            <v>35</v>
          </cell>
          <cell r="U268">
            <v>59</v>
          </cell>
          <cell r="V268">
            <v>15</v>
          </cell>
          <cell r="W268">
            <v>10</v>
          </cell>
          <cell r="X268">
            <v>10</v>
          </cell>
          <cell r="Y268">
            <v>16</v>
          </cell>
          <cell r="Z268">
            <v>14</v>
          </cell>
          <cell r="AA268">
            <v>7</v>
          </cell>
          <cell r="AB268">
            <v>17</v>
          </cell>
          <cell r="AC268">
            <v>9</v>
          </cell>
          <cell r="AD268">
            <v>15</v>
          </cell>
          <cell r="AE268">
            <v>10</v>
          </cell>
          <cell r="AF268">
            <v>12</v>
          </cell>
          <cell r="AG268">
            <v>17</v>
          </cell>
          <cell r="AH268">
            <v>15</v>
          </cell>
          <cell r="AI268">
            <v>6</v>
          </cell>
          <cell r="AJ268">
            <v>6</v>
          </cell>
          <cell r="AK268">
            <v>12</v>
          </cell>
          <cell r="AL268">
            <v>14</v>
          </cell>
          <cell r="AM268">
            <v>11</v>
          </cell>
          <cell r="AN268">
            <v>12</v>
          </cell>
          <cell r="AO268">
            <v>16</v>
          </cell>
          <cell r="AP268">
            <v>15</v>
          </cell>
          <cell r="AQ268">
            <v>16</v>
          </cell>
          <cell r="AR268">
            <v>6</v>
          </cell>
          <cell r="AS268">
            <v>12</v>
          </cell>
          <cell r="AT268">
            <v>15</v>
          </cell>
          <cell r="AU268">
            <v>10</v>
          </cell>
          <cell r="AV268">
            <v>12</v>
          </cell>
          <cell r="AW268">
            <v>16</v>
          </cell>
          <cell r="AX268">
            <v>87</v>
          </cell>
          <cell r="AY268">
            <v>15</v>
          </cell>
          <cell r="AZ268">
            <v>18</v>
          </cell>
          <cell r="BA268">
            <v>7</v>
          </cell>
          <cell r="BB268">
            <v>14</v>
          </cell>
          <cell r="BC268">
            <v>16</v>
          </cell>
          <cell r="BD268">
            <v>12</v>
          </cell>
          <cell r="BE268">
            <v>12</v>
          </cell>
          <cell r="BF268">
            <v>11</v>
          </cell>
          <cell r="BG268">
            <v>15</v>
          </cell>
          <cell r="BH268">
            <v>17</v>
          </cell>
          <cell r="BI268">
            <v>9</v>
          </cell>
          <cell r="BJ268">
            <v>15</v>
          </cell>
          <cell r="BK268">
            <v>15</v>
          </cell>
          <cell r="BL268">
            <v>14</v>
          </cell>
          <cell r="BM268">
            <v>96</v>
          </cell>
          <cell r="BN268">
            <v>15</v>
          </cell>
          <cell r="BO268">
            <v>9</v>
          </cell>
          <cell r="BP268">
            <v>16</v>
          </cell>
          <cell r="BQ268">
            <v>17</v>
          </cell>
          <cell r="BR268">
            <v>10</v>
          </cell>
          <cell r="BS268">
            <v>15</v>
          </cell>
          <cell r="BT268">
            <v>14</v>
          </cell>
          <cell r="BU268">
            <v>96</v>
          </cell>
          <cell r="BV268">
            <v>18</v>
          </cell>
          <cell r="BW268">
            <v>16</v>
          </cell>
          <cell r="BX268">
            <v>10</v>
          </cell>
          <cell r="BY268">
            <v>16</v>
          </cell>
          <cell r="BZ268">
            <v>16</v>
          </cell>
          <cell r="CA268">
            <v>9</v>
          </cell>
          <cell r="CB268">
            <v>15</v>
          </cell>
          <cell r="CC268">
            <v>100</v>
          </cell>
          <cell r="CD268">
            <v>15</v>
          </cell>
          <cell r="CE268">
            <v>17</v>
          </cell>
          <cell r="CF268">
            <v>15</v>
          </cell>
          <cell r="CG268">
            <v>10</v>
          </cell>
          <cell r="CH268">
            <v>16</v>
          </cell>
          <cell r="CI268">
            <v>16</v>
          </cell>
          <cell r="CJ268">
            <v>9</v>
          </cell>
          <cell r="CK268">
            <v>98</v>
          </cell>
          <cell r="CL268">
            <v>17</v>
          </cell>
          <cell r="CM268">
            <v>14</v>
          </cell>
          <cell r="CN268">
            <v>14</v>
          </cell>
          <cell r="CO268">
            <v>15</v>
          </cell>
          <cell r="CP268">
            <v>9</v>
          </cell>
          <cell r="CQ268">
            <v>8</v>
          </cell>
          <cell r="CR268">
            <v>16</v>
          </cell>
          <cell r="CS268">
            <v>93</v>
          </cell>
          <cell r="CT268">
            <v>17</v>
          </cell>
          <cell r="CU268">
            <v>17</v>
          </cell>
          <cell r="CV268">
            <v>16</v>
          </cell>
          <cell r="CW268">
            <v>13</v>
          </cell>
          <cell r="CX268">
            <v>16</v>
          </cell>
          <cell r="CY268">
            <v>7</v>
          </cell>
          <cell r="CZ268">
            <v>6</v>
          </cell>
          <cell r="DA268">
            <v>92</v>
          </cell>
          <cell r="DB268">
            <v>16</v>
          </cell>
          <cell r="DC268">
            <v>18</v>
          </cell>
          <cell r="DD268">
            <v>18</v>
          </cell>
          <cell r="DE268">
            <v>18</v>
          </cell>
          <cell r="DF268">
            <v>13</v>
          </cell>
          <cell r="DG268">
            <v>18</v>
          </cell>
          <cell r="DH268">
            <v>5</v>
          </cell>
          <cell r="DI268">
            <v>106</v>
          </cell>
          <cell r="DJ268">
            <v>14</v>
          </cell>
          <cell r="DK268">
            <v>17</v>
          </cell>
          <cell r="DL268">
            <v>17</v>
          </cell>
          <cell r="DM268">
            <v>17</v>
          </cell>
          <cell r="DN268">
            <v>18</v>
          </cell>
          <cell r="DO268">
            <v>12</v>
          </cell>
          <cell r="DP268">
            <v>17</v>
          </cell>
          <cell r="DQ268">
            <v>112</v>
          </cell>
          <cell r="DR268">
            <v>12</v>
          </cell>
          <cell r="DS268">
            <v>16</v>
          </cell>
          <cell r="DT268">
            <v>17</v>
          </cell>
          <cell r="DU268">
            <v>17</v>
          </cell>
          <cell r="DV268">
            <v>18</v>
          </cell>
          <cell r="DW268">
            <v>15</v>
          </cell>
          <cell r="DX268">
            <v>12</v>
          </cell>
          <cell r="DY268">
            <v>107</v>
          </cell>
          <cell r="DZ268">
            <v>17</v>
          </cell>
          <cell r="EA268">
            <v>14</v>
          </cell>
          <cell r="EB268">
            <v>16</v>
          </cell>
          <cell r="EC268">
            <v>16</v>
          </cell>
          <cell r="ED268">
            <v>17</v>
          </cell>
          <cell r="EE268">
            <v>19</v>
          </cell>
          <cell r="EF268">
            <v>13</v>
          </cell>
          <cell r="EG268">
            <v>112</v>
          </cell>
          <cell r="EH268">
            <v>14</v>
          </cell>
          <cell r="EI268">
            <v>15</v>
          </cell>
          <cell r="EJ268">
            <v>13</v>
          </cell>
          <cell r="EK268">
            <v>17</v>
          </cell>
          <cell r="EL268">
            <v>15</v>
          </cell>
          <cell r="EM268">
            <v>17</v>
          </cell>
          <cell r="EN268">
            <v>19</v>
          </cell>
          <cell r="EO268">
            <v>110</v>
          </cell>
          <cell r="EP268">
            <v>11</v>
          </cell>
          <cell r="EQ268">
            <v>12</v>
          </cell>
          <cell r="ER268">
            <v>16</v>
          </cell>
          <cell r="ES268">
            <v>14</v>
          </cell>
          <cell r="ET268">
            <v>15</v>
          </cell>
          <cell r="EU268">
            <v>16</v>
          </cell>
          <cell r="EV268">
            <v>16</v>
          </cell>
          <cell r="EW268">
            <v>100</v>
          </cell>
          <cell r="EX268">
            <v>8</v>
          </cell>
          <cell r="EY268">
            <v>11</v>
          </cell>
          <cell r="EZ268">
            <v>12</v>
          </cell>
          <cell r="FA268">
            <v>16</v>
          </cell>
          <cell r="FB268">
            <v>14</v>
          </cell>
          <cell r="FC268">
            <v>18</v>
          </cell>
          <cell r="FD268">
            <v>14</v>
          </cell>
          <cell r="FE268">
            <v>93</v>
          </cell>
          <cell r="FF268">
            <v>10</v>
          </cell>
          <cell r="FG268">
            <v>9</v>
          </cell>
          <cell r="FH268">
            <v>12</v>
          </cell>
          <cell r="FI268">
            <v>13</v>
          </cell>
          <cell r="FJ268">
            <v>17</v>
          </cell>
          <cell r="FK268">
            <v>13</v>
          </cell>
          <cell r="FL268">
            <v>16</v>
          </cell>
          <cell r="FM268">
            <v>90</v>
          </cell>
          <cell r="FN268">
            <v>18</v>
          </cell>
          <cell r="FO268">
            <v>8</v>
          </cell>
          <cell r="FP268">
            <v>9</v>
          </cell>
          <cell r="FQ268">
            <v>13</v>
          </cell>
          <cell r="FR268">
            <v>13</v>
          </cell>
          <cell r="FS268">
            <v>16</v>
          </cell>
          <cell r="FT268">
            <v>12</v>
          </cell>
          <cell r="FU268">
            <v>89</v>
          </cell>
          <cell r="FV268">
            <v>15</v>
          </cell>
          <cell r="FW268">
            <v>17</v>
          </cell>
          <cell r="FX268">
            <v>9</v>
          </cell>
          <cell r="FY268">
            <v>9</v>
          </cell>
          <cell r="FZ268">
            <v>8</v>
          </cell>
          <cell r="GA268">
            <v>12</v>
          </cell>
          <cell r="GB268">
            <v>14</v>
          </cell>
          <cell r="GC268">
            <v>84</v>
          </cell>
          <cell r="GD268">
            <v>17</v>
          </cell>
          <cell r="GE268">
            <v>14</v>
          </cell>
          <cell r="GF268">
            <v>17</v>
          </cell>
          <cell r="GG268">
            <v>7</v>
          </cell>
          <cell r="GH268">
            <v>8</v>
          </cell>
          <cell r="GI268">
            <v>3</v>
          </cell>
          <cell r="GJ268">
            <v>10</v>
          </cell>
          <cell r="GK268">
            <v>76</v>
          </cell>
          <cell r="GL268">
            <v>14</v>
          </cell>
          <cell r="GM268">
            <v>17</v>
          </cell>
          <cell r="GN268">
            <v>14</v>
          </cell>
          <cell r="GO268">
            <v>17</v>
          </cell>
          <cell r="GP268">
            <v>7</v>
          </cell>
          <cell r="GQ268">
            <v>8</v>
          </cell>
          <cell r="GR268">
            <v>3</v>
          </cell>
          <cell r="GS268">
            <v>80</v>
          </cell>
        </row>
        <row r="269">
          <cell r="A269">
            <v>3153</v>
          </cell>
          <cell r="B269" t="str">
            <v>Escrick Church of England Primary School</v>
          </cell>
          <cell r="D269" t="str">
            <v>Academy</v>
          </cell>
          <cell r="E269">
            <v>172</v>
          </cell>
          <cell r="F269">
            <v>172</v>
          </cell>
          <cell r="G269">
            <v>22</v>
          </cell>
          <cell r="H269" t="str">
            <v>Selby 003</v>
          </cell>
          <cell r="I269" t="str">
            <v>North Yorkshire</v>
          </cell>
          <cell r="J269" t="str">
            <v>York</v>
          </cell>
          <cell r="K269">
            <v>13</v>
          </cell>
          <cell r="L269">
            <v>8</v>
          </cell>
          <cell r="M269">
            <v>0</v>
          </cell>
          <cell r="N269">
            <v>21</v>
          </cell>
          <cell r="O269">
            <v>5.25</v>
          </cell>
          <cell r="P269">
            <v>8152356</v>
          </cell>
          <cell r="Q269" t="str">
            <v>Selby Outer Area North Central Primary</v>
          </cell>
          <cell r="R269" t="str">
            <v>John Lee</v>
          </cell>
          <cell r="S269">
            <v>80</v>
          </cell>
          <cell r="T269">
            <v>99</v>
          </cell>
          <cell r="U269">
            <v>82</v>
          </cell>
          <cell r="V269">
            <v>11</v>
          </cell>
          <cell r="W269">
            <v>16</v>
          </cell>
          <cell r="X269">
            <v>17</v>
          </cell>
          <cell r="Y269">
            <v>15</v>
          </cell>
          <cell r="Z269">
            <v>19</v>
          </cell>
          <cell r="AA269">
            <v>15</v>
          </cell>
          <cell r="AB269">
            <v>11</v>
          </cell>
          <cell r="AC269">
            <v>12</v>
          </cell>
          <cell r="AD269">
            <v>11</v>
          </cell>
          <cell r="AE269">
            <v>15</v>
          </cell>
          <cell r="AF269">
            <v>17</v>
          </cell>
          <cell r="AG269">
            <v>16</v>
          </cell>
          <cell r="AH269">
            <v>16</v>
          </cell>
          <cell r="AI269">
            <v>16</v>
          </cell>
          <cell r="AJ269">
            <v>12</v>
          </cell>
          <cell r="AK269">
            <v>16</v>
          </cell>
          <cell r="AL269">
            <v>9</v>
          </cell>
          <cell r="AM269">
            <v>14</v>
          </cell>
          <cell r="AN269">
            <v>18</v>
          </cell>
          <cell r="AO269">
            <v>16</v>
          </cell>
          <cell r="AP269">
            <v>18</v>
          </cell>
          <cell r="AQ269">
            <v>15</v>
          </cell>
          <cell r="AR269">
            <v>13</v>
          </cell>
          <cell r="AS269">
            <v>18</v>
          </cell>
          <cell r="AT269">
            <v>8</v>
          </cell>
          <cell r="AU269">
            <v>13</v>
          </cell>
          <cell r="AV269">
            <v>20</v>
          </cell>
          <cell r="AW269">
            <v>15</v>
          </cell>
          <cell r="AX269">
            <v>102</v>
          </cell>
          <cell r="AY269">
            <v>19</v>
          </cell>
          <cell r="AZ269">
            <v>16</v>
          </cell>
          <cell r="BA269">
            <v>16</v>
          </cell>
          <cell r="BB269">
            <v>18</v>
          </cell>
          <cell r="BC269">
            <v>11</v>
          </cell>
          <cell r="BD269">
            <v>16</v>
          </cell>
          <cell r="BE269">
            <v>20</v>
          </cell>
          <cell r="BF269">
            <v>13</v>
          </cell>
          <cell r="BG269">
            <v>21</v>
          </cell>
          <cell r="BH269">
            <v>17</v>
          </cell>
          <cell r="BI269">
            <v>15</v>
          </cell>
          <cell r="BJ269">
            <v>19</v>
          </cell>
          <cell r="BK269">
            <v>10</v>
          </cell>
          <cell r="BL269">
            <v>17</v>
          </cell>
          <cell r="BM269">
            <v>112</v>
          </cell>
          <cell r="BN269">
            <v>23</v>
          </cell>
          <cell r="BO269">
            <v>14</v>
          </cell>
          <cell r="BP269">
            <v>24</v>
          </cell>
          <cell r="BQ269">
            <v>17</v>
          </cell>
          <cell r="BR269">
            <v>16</v>
          </cell>
          <cell r="BS269">
            <v>20</v>
          </cell>
          <cell r="BT269">
            <v>12</v>
          </cell>
          <cell r="BU269">
            <v>126</v>
          </cell>
          <cell r="BV269">
            <v>17</v>
          </cell>
          <cell r="BW269">
            <v>25</v>
          </cell>
          <cell r="BX269">
            <v>15</v>
          </cell>
          <cell r="BY269">
            <v>25</v>
          </cell>
          <cell r="BZ269">
            <v>17</v>
          </cell>
          <cell r="CA269">
            <v>15</v>
          </cell>
          <cell r="CB269">
            <v>20</v>
          </cell>
          <cell r="CC269">
            <v>134</v>
          </cell>
          <cell r="CD269">
            <v>22</v>
          </cell>
          <cell r="CE269">
            <v>17</v>
          </cell>
          <cell r="CF269">
            <v>27</v>
          </cell>
          <cell r="CG269">
            <v>16</v>
          </cell>
          <cell r="CH269">
            <v>21</v>
          </cell>
          <cell r="CI269">
            <v>18</v>
          </cell>
          <cell r="CJ269">
            <v>18</v>
          </cell>
          <cell r="CK269">
            <v>139</v>
          </cell>
          <cell r="CL269">
            <v>16</v>
          </cell>
          <cell r="CM269">
            <v>21</v>
          </cell>
          <cell r="CN269">
            <v>18</v>
          </cell>
          <cell r="CO269">
            <v>24</v>
          </cell>
          <cell r="CP269">
            <v>16</v>
          </cell>
          <cell r="CQ269">
            <v>20</v>
          </cell>
          <cell r="CR269">
            <v>19</v>
          </cell>
          <cell r="CS269">
            <v>134</v>
          </cell>
          <cell r="CT269">
            <v>10</v>
          </cell>
          <cell r="CU269">
            <v>19</v>
          </cell>
          <cell r="CV269">
            <v>23</v>
          </cell>
          <cell r="CW269">
            <v>18</v>
          </cell>
          <cell r="CX269">
            <v>24</v>
          </cell>
          <cell r="CY269">
            <v>18</v>
          </cell>
          <cell r="CZ269">
            <v>20</v>
          </cell>
          <cell r="DA269">
            <v>132</v>
          </cell>
          <cell r="DB269">
            <v>17</v>
          </cell>
          <cell r="DC269">
            <v>12</v>
          </cell>
          <cell r="DD269">
            <v>20</v>
          </cell>
          <cell r="DE269">
            <v>21</v>
          </cell>
          <cell r="DF269">
            <v>17</v>
          </cell>
          <cell r="DG269">
            <v>22</v>
          </cell>
          <cell r="DH269">
            <v>16</v>
          </cell>
          <cell r="DI269">
            <v>125</v>
          </cell>
          <cell r="DJ269">
            <v>18</v>
          </cell>
          <cell r="DK269">
            <v>17</v>
          </cell>
          <cell r="DL269">
            <v>13</v>
          </cell>
          <cell r="DM269">
            <v>19</v>
          </cell>
          <cell r="DN269">
            <v>26</v>
          </cell>
          <cell r="DO269">
            <v>17</v>
          </cell>
          <cell r="DP269">
            <v>25</v>
          </cell>
          <cell r="DQ269">
            <v>135</v>
          </cell>
          <cell r="DR269">
            <v>23</v>
          </cell>
          <cell r="DS269">
            <v>18</v>
          </cell>
          <cell r="DT269">
            <v>16</v>
          </cell>
          <cell r="DU269">
            <v>15</v>
          </cell>
          <cell r="DV269">
            <v>21</v>
          </cell>
          <cell r="DW269">
            <v>28</v>
          </cell>
          <cell r="DX269">
            <v>19</v>
          </cell>
          <cell r="DY269">
            <v>140</v>
          </cell>
          <cell r="DZ269">
            <v>18</v>
          </cell>
          <cell r="EA269">
            <v>23</v>
          </cell>
          <cell r="EB269">
            <v>20</v>
          </cell>
          <cell r="EC269">
            <v>18</v>
          </cell>
          <cell r="ED269">
            <v>17</v>
          </cell>
          <cell r="EE269">
            <v>20</v>
          </cell>
          <cell r="EF269">
            <v>24</v>
          </cell>
          <cell r="EG269">
            <v>140</v>
          </cell>
          <cell r="EH269">
            <v>28</v>
          </cell>
          <cell r="EI269">
            <v>18</v>
          </cell>
          <cell r="EJ269">
            <v>27</v>
          </cell>
          <cell r="EK269">
            <v>21</v>
          </cell>
          <cell r="EL269">
            <v>19</v>
          </cell>
          <cell r="EM269">
            <v>18</v>
          </cell>
          <cell r="EN269">
            <v>23</v>
          </cell>
          <cell r="EO269">
            <v>154</v>
          </cell>
          <cell r="EP269">
            <v>23</v>
          </cell>
          <cell r="EQ269">
            <v>29</v>
          </cell>
          <cell r="ER269">
            <v>25</v>
          </cell>
          <cell r="ES269">
            <v>31</v>
          </cell>
          <cell r="ET269">
            <v>22</v>
          </cell>
          <cell r="EU269">
            <v>18</v>
          </cell>
          <cell r="EV269">
            <v>19</v>
          </cell>
          <cell r="EW269">
            <v>167</v>
          </cell>
          <cell r="EX269">
            <v>21</v>
          </cell>
          <cell r="EY269">
            <v>26</v>
          </cell>
          <cell r="EZ269">
            <v>28</v>
          </cell>
          <cell r="FA269">
            <v>23</v>
          </cell>
          <cell r="FB269">
            <v>30</v>
          </cell>
          <cell r="FC269">
            <v>27</v>
          </cell>
          <cell r="FD269">
            <v>18</v>
          </cell>
          <cell r="FE269">
            <v>173</v>
          </cell>
          <cell r="FF269">
            <v>27</v>
          </cell>
          <cell r="FG269">
            <v>21</v>
          </cell>
          <cell r="FH269">
            <v>26</v>
          </cell>
          <cell r="FI269">
            <v>28</v>
          </cell>
          <cell r="FJ269">
            <v>24</v>
          </cell>
          <cell r="FK269">
            <v>27</v>
          </cell>
          <cell r="FL269">
            <v>29</v>
          </cell>
          <cell r="FM269">
            <v>182</v>
          </cell>
          <cell r="FN269">
            <v>27</v>
          </cell>
          <cell r="FO269">
            <v>29</v>
          </cell>
          <cell r="FP269">
            <v>21</v>
          </cell>
          <cell r="FQ269">
            <v>24</v>
          </cell>
          <cell r="FR269">
            <v>28</v>
          </cell>
          <cell r="FS269">
            <v>26</v>
          </cell>
          <cell r="FT269">
            <v>26</v>
          </cell>
          <cell r="FU269">
            <v>181</v>
          </cell>
          <cell r="FV269">
            <v>15</v>
          </cell>
          <cell r="FW269">
            <v>30</v>
          </cell>
          <cell r="FX269">
            <v>34</v>
          </cell>
          <cell r="FY269">
            <v>22</v>
          </cell>
          <cell r="FZ269">
            <v>26</v>
          </cell>
          <cell r="GA269">
            <v>31</v>
          </cell>
          <cell r="GB269">
            <v>27</v>
          </cell>
          <cell r="GC269">
            <v>185</v>
          </cell>
          <cell r="GD269">
            <v>20</v>
          </cell>
          <cell r="GE269">
            <v>17</v>
          </cell>
          <cell r="GF269">
            <v>34</v>
          </cell>
          <cell r="GG269">
            <v>31</v>
          </cell>
          <cell r="GH269">
            <v>23</v>
          </cell>
          <cell r="GI269">
            <v>27</v>
          </cell>
          <cell r="GJ269">
            <v>29</v>
          </cell>
          <cell r="GK269">
            <v>181</v>
          </cell>
          <cell r="GL269">
            <v>24</v>
          </cell>
          <cell r="GM269">
            <v>20</v>
          </cell>
          <cell r="GN269">
            <v>17</v>
          </cell>
          <cell r="GO269">
            <v>34</v>
          </cell>
          <cell r="GP269">
            <v>31</v>
          </cell>
          <cell r="GQ269">
            <v>23</v>
          </cell>
          <cell r="GR269">
            <v>27</v>
          </cell>
          <cell r="GS269">
            <v>176</v>
          </cell>
        </row>
        <row r="270">
          <cell r="A270">
            <v>2320</v>
          </cell>
          <cell r="B270" t="str">
            <v>Fairburn Community Primary School</v>
          </cell>
          <cell r="D270" t="str">
            <v>Academy</v>
          </cell>
          <cell r="E270">
            <v>79</v>
          </cell>
          <cell r="F270">
            <v>79</v>
          </cell>
          <cell r="G270">
            <v>10</v>
          </cell>
          <cell r="H270" t="str">
            <v>Selby 009</v>
          </cell>
          <cell r="I270" t="str">
            <v>North Yorkshire</v>
          </cell>
          <cell r="K270">
            <v>7</v>
          </cell>
          <cell r="L270">
            <v>0</v>
          </cell>
          <cell r="M270">
            <v>0</v>
          </cell>
          <cell r="N270">
            <v>7</v>
          </cell>
          <cell r="O270">
            <v>1.75</v>
          </cell>
          <cell r="P270">
            <v>8152633</v>
          </cell>
          <cell r="Q270" t="str">
            <v>Sherburn Outer South Primary</v>
          </cell>
          <cell r="R270" t="str">
            <v>John Lee</v>
          </cell>
          <cell r="S270">
            <v>41</v>
          </cell>
          <cell r="T270">
            <v>51</v>
          </cell>
          <cell r="U270">
            <v>51</v>
          </cell>
          <cell r="V270">
            <v>3</v>
          </cell>
          <cell r="W270">
            <v>3</v>
          </cell>
          <cell r="X270">
            <v>4</v>
          </cell>
          <cell r="Y270">
            <v>3</v>
          </cell>
          <cell r="Z270">
            <v>7</v>
          </cell>
          <cell r="AA270">
            <v>3</v>
          </cell>
          <cell r="AB270">
            <v>5</v>
          </cell>
          <cell r="AC270">
            <v>3</v>
          </cell>
          <cell r="AD270">
            <v>3</v>
          </cell>
          <cell r="AE270">
            <v>3</v>
          </cell>
          <cell r="AF270">
            <v>4</v>
          </cell>
          <cell r="AG270">
            <v>2</v>
          </cell>
          <cell r="AH270">
            <v>7</v>
          </cell>
          <cell r="AI270">
            <v>3</v>
          </cell>
          <cell r="AJ270">
            <v>2</v>
          </cell>
          <cell r="AK270">
            <v>6</v>
          </cell>
          <cell r="AL270">
            <v>3</v>
          </cell>
          <cell r="AM270">
            <v>2</v>
          </cell>
          <cell r="AN270">
            <v>3</v>
          </cell>
          <cell r="AO270">
            <v>2</v>
          </cell>
          <cell r="AP270">
            <v>6</v>
          </cell>
          <cell r="AQ270">
            <v>3</v>
          </cell>
          <cell r="AR270">
            <v>2</v>
          </cell>
          <cell r="AS270">
            <v>7</v>
          </cell>
          <cell r="AT270">
            <v>3</v>
          </cell>
          <cell r="AU270">
            <v>3</v>
          </cell>
          <cell r="AV270">
            <v>4</v>
          </cell>
          <cell r="AW270">
            <v>2</v>
          </cell>
          <cell r="AX270">
            <v>24</v>
          </cell>
          <cell r="AY270">
            <v>5</v>
          </cell>
          <cell r="AZ270">
            <v>5</v>
          </cell>
          <cell r="BA270">
            <v>4</v>
          </cell>
          <cell r="BB270">
            <v>8</v>
          </cell>
          <cell r="BC270">
            <v>3</v>
          </cell>
          <cell r="BD270">
            <v>3</v>
          </cell>
          <cell r="BE270">
            <v>5</v>
          </cell>
          <cell r="BF270">
            <v>2</v>
          </cell>
          <cell r="BG270">
            <v>6</v>
          </cell>
          <cell r="BH270">
            <v>4</v>
          </cell>
          <cell r="BI270">
            <v>5</v>
          </cell>
          <cell r="BJ270">
            <v>6</v>
          </cell>
          <cell r="BK270">
            <v>3</v>
          </cell>
          <cell r="BL270">
            <v>3</v>
          </cell>
          <cell r="BM270">
            <v>29</v>
          </cell>
          <cell r="BN270">
            <v>4</v>
          </cell>
          <cell r="BO270">
            <v>2</v>
          </cell>
          <cell r="BP270">
            <v>7</v>
          </cell>
          <cell r="BQ270">
            <v>4</v>
          </cell>
          <cell r="BR270">
            <v>3</v>
          </cell>
          <cell r="BS270">
            <v>5</v>
          </cell>
          <cell r="BT270">
            <v>4</v>
          </cell>
          <cell r="BU270">
            <v>29</v>
          </cell>
          <cell r="BV270">
            <v>5</v>
          </cell>
          <cell r="BW270">
            <v>3</v>
          </cell>
          <cell r="BX270">
            <v>3</v>
          </cell>
          <cell r="BY270">
            <v>4</v>
          </cell>
          <cell r="BZ270">
            <v>4</v>
          </cell>
          <cell r="CA270">
            <v>3</v>
          </cell>
          <cell r="CB270">
            <v>5</v>
          </cell>
          <cell r="CC270">
            <v>27</v>
          </cell>
          <cell r="CD270">
            <v>10</v>
          </cell>
          <cell r="CE270">
            <v>5</v>
          </cell>
          <cell r="CF270">
            <v>2</v>
          </cell>
          <cell r="CG270">
            <v>3</v>
          </cell>
          <cell r="CH270">
            <v>5</v>
          </cell>
          <cell r="CI270">
            <v>3</v>
          </cell>
          <cell r="CJ270">
            <v>3</v>
          </cell>
          <cell r="CK270">
            <v>31</v>
          </cell>
          <cell r="CL270">
            <v>6</v>
          </cell>
          <cell r="CM270">
            <v>11</v>
          </cell>
          <cell r="CN270">
            <v>7</v>
          </cell>
          <cell r="CO270">
            <v>3</v>
          </cell>
          <cell r="CP270">
            <v>4</v>
          </cell>
          <cell r="CQ270">
            <v>2</v>
          </cell>
          <cell r="CR270">
            <v>3</v>
          </cell>
          <cell r="CS270">
            <v>36</v>
          </cell>
          <cell r="CT270">
            <v>8</v>
          </cell>
          <cell r="CU270">
            <v>7</v>
          </cell>
          <cell r="CV270">
            <v>11</v>
          </cell>
          <cell r="CW270">
            <v>12</v>
          </cell>
          <cell r="CX270">
            <v>4</v>
          </cell>
          <cell r="CY270">
            <v>5</v>
          </cell>
          <cell r="CZ270">
            <v>2</v>
          </cell>
          <cell r="DA270">
            <v>49</v>
          </cell>
          <cell r="DB270">
            <v>8</v>
          </cell>
          <cell r="DC270">
            <v>9</v>
          </cell>
          <cell r="DD270">
            <v>7</v>
          </cell>
          <cell r="DE270">
            <v>11</v>
          </cell>
          <cell r="DF270">
            <v>12</v>
          </cell>
          <cell r="DG270">
            <v>4</v>
          </cell>
          <cell r="DH270">
            <v>5</v>
          </cell>
          <cell r="DI270">
            <v>56</v>
          </cell>
          <cell r="DJ270">
            <v>11</v>
          </cell>
          <cell r="DK270">
            <v>7</v>
          </cell>
          <cell r="DL270">
            <v>9</v>
          </cell>
          <cell r="DM270">
            <v>7</v>
          </cell>
          <cell r="DN270">
            <v>11</v>
          </cell>
          <cell r="DO270">
            <v>12</v>
          </cell>
          <cell r="DP270">
            <v>3</v>
          </cell>
          <cell r="DQ270">
            <v>60</v>
          </cell>
          <cell r="DR270">
            <v>11</v>
          </cell>
          <cell r="DS270">
            <v>12</v>
          </cell>
          <cell r="DT270">
            <v>7</v>
          </cell>
          <cell r="DU270">
            <v>9</v>
          </cell>
          <cell r="DV270">
            <v>7</v>
          </cell>
          <cell r="DW270">
            <v>9</v>
          </cell>
          <cell r="DX270">
            <v>9</v>
          </cell>
          <cell r="DY270">
            <v>64</v>
          </cell>
          <cell r="DZ270">
            <v>8</v>
          </cell>
          <cell r="EA270">
            <v>11</v>
          </cell>
          <cell r="EB270">
            <v>12</v>
          </cell>
          <cell r="EC270">
            <v>7</v>
          </cell>
          <cell r="ED270">
            <v>10</v>
          </cell>
          <cell r="EE270">
            <v>8</v>
          </cell>
          <cell r="EF270">
            <v>8</v>
          </cell>
          <cell r="EG270">
            <v>64</v>
          </cell>
          <cell r="EH270">
            <v>13</v>
          </cell>
          <cell r="EI270">
            <v>9</v>
          </cell>
          <cell r="EJ270">
            <v>12</v>
          </cell>
          <cell r="EK270">
            <v>13</v>
          </cell>
          <cell r="EL270">
            <v>8</v>
          </cell>
          <cell r="EM270">
            <v>10</v>
          </cell>
          <cell r="EN270">
            <v>6</v>
          </cell>
          <cell r="EO270">
            <v>71</v>
          </cell>
          <cell r="EP270">
            <v>11</v>
          </cell>
          <cell r="EQ270">
            <v>16</v>
          </cell>
          <cell r="ER270">
            <v>11</v>
          </cell>
          <cell r="ES270">
            <v>12</v>
          </cell>
          <cell r="ET270">
            <v>14</v>
          </cell>
          <cell r="EU270">
            <v>9</v>
          </cell>
          <cell r="EV270">
            <v>8</v>
          </cell>
          <cell r="EW270">
            <v>81</v>
          </cell>
          <cell r="EX270">
            <v>11</v>
          </cell>
          <cell r="EY270">
            <v>12</v>
          </cell>
          <cell r="EZ270">
            <v>15</v>
          </cell>
          <cell r="FA270">
            <v>12</v>
          </cell>
          <cell r="FB270">
            <v>11</v>
          </cell>
          <cell r="FC270">
            <v>13</v>
          </cell>
          <cell r="FD270">
            <v>9</v>
          </cell>
          <cell r="FE270">
            <v>83</v>
          </cell>
          <cell r="FF270">
            <v>12</v>
          </cell>
          <cell r="FG270">
            <v>12</v>
          </cell>
          <cell r="FH270">
            <v>12</v>
          </cell>
          <cell r="FI270">
            <v>15</v>
          </cell>
          <cell r="FJ270">
            <v>13</v>
          </cell>
          <cell r="FK270">
            <v>11</v>
          </cell>
          <cell r="FL270">
            <v>13</v>
          </cell>
          <cell r="FM270">
            <v>88</v>
          </cell>
          <cell r="FN270">
            <v>8</v>
          </cell>
          <cell r="FO270">
            <v>12</v>
          </cell>
          <cell r="FP270">
            <v>16</v>
          </cell>
          <cell r="FQ270">
            <v>12</v>
          </cell>
          <cell r="FR270">
            <v>18</v>
          </cell>
          <cell r="FS270">
            <v>13</v>
          </cell>
          <cell r="FT270">
            <v>11</v>
          </cell>
          <cell r="FU270">
            <v>90</v>
          </cell>
          <cell r="FV270">
            <v>11</v>
          </cell>
          <cell r="FW270">
            <v>10</v>
          </cell>
          <cell r="FX270">
            <v>13</v>
          </cell>
          <cell r="FY270">
            <v>17</v>
          </cell>
          <cell r="FZ270">
            <v>12</v>
          </cell>
          <cell r="GA270">
            <v>17</v>
          </cell>
          <cell r="GB270">
            <v>13</v>
          </cell>
          <cell r="GC270">
            <v>93</v>
          </cell>
          <cell r="GD270">
            <v>14</v>
          </cell>
          <cell r="GE270">
            <v>11</v>
          </cell>
          <cell r="GF270">
            <v>11</v>
          </cell>
          <cell r="GG270">
            <v>12</v>
          </cell>
          <cell r="GH270">
            <v>16</v>
          </cell>
          <cell r="GI270">
            <v>11</v>
          </cell>
          <cell r="GJ270">
            <v>14</v>
          </cell>
          <cell r="GK270">
            <v>89</v>
          </cell>
          <cell r="GL270">
            <v>12</v>
          </cell>
          <cell r="GM270">
            <v>14</v>
          </cell>
          <cell r="GN270">
            <v>11</v>
          </cell>
          <cell r="GO270">
            <v>11</v>
          </cell>
          <cell r="GP270">
            <v>12</v>
          </cell>
          <cell r="GQ270">
            <v>16</v>
          </cell>
          <cell r="GR270">
            <v>11</v>
          </cell>
          <cell r="GS270">
            <v>87</v>
          </cell>
        </row>
        <row r="271">
          <cell r="A271">
            <v>3244</v>
          </cell>
          <cell r="B271" t="str">
            <v>Hambleton Church of England Voluntary Controlled Primary School</v>
          </cell>
          <cell r="E271">
            <v>210</v>
          </cell>
          <cell r="F271">
            <v>239</v>
          </cell>
          <cell r="G271">
            <v>30</v>
          </cell>
          <cell r="H271" t="str">
            <v>Selby 009</v>
          </cell>
          <cell r="I271" t="str">
            <v>North Yorkshire</v>
          </cell>
          <cell r="J271" t="str">
            <v>York</v>
          </cell>
          <cell r="K271">
            <v>376</v>
          </cell>
          <cell r="L271">
            <v>185</v>
          </cell>
          <cell r="M271">
            <v>0</v>
          </cell>
          <cell r="N271">
            <v>561</v>
          </cell>
          <cell r="O271">
            <v>140.25</v>
          </cell>
          <cell r="P271">
            <v>8152358</v>
          </cell>
          <cell r="Q271" t="str">
            <v>Selby Outer Area South Central Primary</v>
          </cell>
          <cell r="R271" t="str">
            <v>John Lee</v>
          </cell>
          <cell r="S271">
            <v>143</v>
          </cell>
          <cell r="T271">
            <v>47</v>
          </cell>
          <cell r="U271">
            <v>212</v>
          </cell>
          <cell r="V271">
            <v>13</v>
          </cell>
          <cell r="W271">
            <v>16</v>
          </cell>
          <cell r="X271">
            <v>19</v>
          </cell>
          <cell r="Y271">
            <v>12</v>
          </cell>
          <cell r="Z271">
            <v>21</v>
          </cell>
          <cell r="AA271">
            <v>10</v>
          </cell>
          <cell r="AB271">
            <v>26</v>
          </cell>
          <cell r="AC271">
            <v>17</v>
          </cell>
          <cell r="AD271">
            <v>13</v>
          </cell>
          <cell r="AE271">
            <v>15</v>
          </cell>
          <cell r="AF271">
            <v>19</v>
          </cell>
          <cell r="AG271">
            <v>12</v>
          </cell>
          <cell r="AH271">
            <v>21</v>
          </cell>
          <cell r="AI271">
            <v>10</v>
          </cell>
          <cell r="AJ271">
            <v>26</v>
          </cell>
          <cell r="AK271">
            <v>17</v>
          </cell>
          <cell r="AL271">
            <v>14</v>
          </cell>
          <cell r="AM271">
            <v>15</v>
          </cell>
          <cell r="AN271">
            <v>19</v>
          </cell>
          <cell r="AO271">
            <v>13</v>
          </cell>
          <cell r="AP271">
            <v>19</v>
          </cell>
          <cell r="AQ271">
            <v>21</v>
          </cell>
          <cell r="AR271">
            <v>26</v>
          </cell>
          <cell r="AS271">
            <v>18</v>
          </cell>
          <cell r="AT271">
            <v>14</v>
          </cell>
          <cell r="AU271">
            <v>15</v>
          </cell>
          <cell r="AV271">
            <v>19</v>
          </cell>
          <cell r="AW271">
            <v>13</v>
          </cell>
          <cell r="AX271">
            <v>126</v>
          </cell>
          <cell r="AY271">
            <v>21</v>
          </cell>
          <cell r="AZ271">
            <v>24</v>
          </cell>
          <cell r="BA271">
            <v>26</v>
          </cell>
          <cell r="BB271">
            <v>18</v>
          </cell>
          <cell r="BC271">
            <v>13</v>
          </cell>
          <cell r="BD271">
            <v>16</v>
          </cell>
          <cell r="BE271">
            <v>19</v>
          </cell>
          <cell r="BF271">
            <v>24</v>
          </cell>
          <cell r="BG271">
            <v>21</v>
          </cell>
          <cell r="BH271">
            <v>26</v>
          </cell>
          <cell r="BI271">
            <v>26</v>
          </cell>
          <cell r="BJ271">
            <v>16</v>
          </cell>
          <cell r="BK271">
            <v>12</v>
          </cell>
          <cell r="BL271">
            <v>17</v>
          </cell>
          <cell r="BM271">
            <v>142</v>
          </cell>
          <cell r="BN271">
            <v>21</v>
          </cell>
          <cell r="BO271">
            <v>26</v>
          </cell>
          <cell r="BP271">
            <v>20</v>
          </cell>
          <cell r="BQ271">
            <v>27</v>
          </cell>
          <cell r="BR271">
            <v>23</v>
          </cell>
          <cell r="BS271">
            <v>16</v>
          </cell>
          <cell r="BT271">
            <v>12</v>
          </cell>
          <cell r="BU271">
            <v>145</v>
          </cell>
          <cell r="BV271">
            <v>21</v>
          </cell>
          <cell r="BW271">
            <v>20</v>
          </cell>
          <cell r="BX271">
            <v>25</v>
          </cell>
          <cell r="BY271">
            <v>20</v>
          </cell>
          <cell r="BZ271">
            <v>25</v>
          </cell>
          <cell r="CA271">
            <v>23</v>
          </cell>
          <cell r="CB271">
            <v>14</v>
          </cell>
          <cell r="CC271">
            <v>148</v>
          </cell>
          <cell r="CD271">
            <v>21</v>
          </cell>
          <cell r="CE271">
            <v>22</v>
          </cell>
          <cell r="CF271">
            <v>20</v>
          </cell>
          <cell r="CG271">
            <v>23</v>
          </cell>
          <cell r="CH271">
            <v>21</v>
          </cell>
          <cell r="CI271">
            <v>25</v>
          </cell>
          <cell r="CJ271">
            <v>22</v>
          </cell>
          <cell r="CK271">
            <v>154</v>
          </cell>
          <cell r="CL271">
            <v>19</v>
          </cell>
          <cell r="CM271">
            <v>22</v>
          </cell>
          <cell r="CN271">
            <v>22</v>
          </cell>
          <cell r="CO271">
            <v>21</v>
          </cell>
          <cell r="CP271">
            <v>23</v>
          </cell>
          <cell r="CQ271">
            <v>21</v>
          </cell>
          <cell r="CR271">
            <v>25</v>
          </cell>
          <cell r="CS271">
            <v>153</v>
          </cell>
          <cell r="CT271">
            <v>25</v>
          </cell>
          <cell r="CU271">
            <v>18</v>
          </cell>
          <cell r="CV271">
            <v>24</v>
          </cell>
          <cell r="CW271">
            <v>22</v>
          </cell>
          <cell r="CX271">
            <v>21</v>
          </cell>
          <cell r="CY271">
            <v>24</v>
          </cell>
          <cell r="CZ271">
            <v>23</v>
          </cell>
          <cell r="DA271">
            <v>157</v>
          </cell>
          <cell r="DB271">
            <v>21</v>
          </cell>
          <cell r="DC271">
            <v>23</v>
          </cell>
          <cell r="DD271">
            <v>22</v>
          </cell>
          <cell r="DE271">
            <v>26</v>
          </cell>
          <cell r="DF271">
            <v>23</v>
          </cell>
          <cell r="DG271">
            <v>20</v>
          </cell>
          <cell r="DH271">
            <v>24</v>
          </cell>
          <cell r="DI271">
            <v>159</v>
          </cell>
          <cell r="DJ271">
            <v>27</v>
          </cell>
          <cell r="DK271">
            <v>21</v>
          </cell>
          <cell r="DL271">
            <v>25</v>
          </cell>
          <cell r="DM271">
            <v>20</v>
          </cell>
          <cell r="DN271">
            <v>27</v>
          </cell>
          <cell r="DO271">
            <v>26</v>
          </cell>
          <cell r="DP271">
            <v>18</v>
          </cell>
          <cell r="DQ271">
            <v>164</v>
          </cell>
          <cell r="DR271">
            <v>28</v>
          </cell>
          <cell r="DS271">
            <v>30</v>
          </cell>
          <cell r="DT271">
            <v>20</v>
          </cell>
          <cell r="DU271">
            <v>26</v>
          </cell>
          <cell r="DV271">
            <v>20</v>
          </cell>
          <cell r="DW271">
            <v>25</v>
          </cell>
          <cell r="DX271">
            <v>26</v>
          </cell>
          <cell r="DY271">
            <v>175</v>
          </cell>
          <cell r="DZ271">
            <v>26</v>
          </cell>
          <cell r="EA271">
            <v>26</v>
          </cell>
          <cell r="EB271">
            <v>30</v>
          </cell>
          <cell r="EC271">
            <v>22</v>
          </cell>
          <cell r="ED271">
            <v>26</v>
          </cell>
          <cell r="EE271">
            <v>20</v>
          </cell>
          <cell r="EF271">
            <v>24</v>
          </cell>
          <cell r="EG271">
            <v>174</v>
          </cell>
          <cell r="EH271">
            <v>29</v>
          </cell>
          <cell r="EI271">
            <v>26</v>
          </cell>
          <cell r="EJ271">
            <v>24</v>
          </cell>
          <cell r="EK271">
            <v>30</v>
          </cell>
          <cell r="EL271">
            <v>21</v>
          </cell>
          <cell r="EM271">
            <v>25</v>
          </cell>
          <cell r="EN271">
            <v>18</v>
          </cell>
          <cell r="EO271">
            <v>173</v>
          </cell>
          <cell r="EP271">
            <v>20</v>
          </cell>
          <cell r="EQ271">
            <v>28</v>
          </cell>
          <cell r="ER271">
            <v>26</v>
          </cell>
          <cell r="ES271">
            <v>25</v>
          </cell>
          <cell r="ET271">
            <v>29</v>
          </cell>
          <cell r="EU271">
            <v>21</v>
          </cell>
          <cell r="EV271">
            <v>23</v>
          </cell>
          <cell r="EW271">
            <v>172</v>
          </cell>
          <cell r="EX271">
            <v>20</v>
          </cell>
          <cell r="EY271">
            <v>25</v>
          </cell>
          <cell r="EZ271">
            <v>27</v>
          </cell>
          <cell r="FA271">
            <v>27</v>
          </cell>
          <cell r="FB271">
            <v>24</v>
          </cell>
          <cell r="FC271">
            <v>27</v>
          </cell>
          <cell r="FD271">
            <v>20</v>
          </cell>
          <cell r="FE271">
            <v>170</v>
          </cell>
          <cell r="FF271">
            <v>31</v>
          </cell>
          <cell r="FG271">
            <v>20</v>
          </cell>
          <cell r="FH271">
            <v>27</v>
          </cell>
          <cell r="FI271">
            <v>27</v>
          </cell>
          <cell r="FJ271">
            <v>26</v>
          </cell>
          <cell r="FK271">
            <v>23</v>
          </cell>
          <cell r="FL271">
            <v>27</v>
          </cell>
          <cell r="FM271">
            <v>181</v>
          </cell>
          <cell r="FN271">
            <v>30</v>
          </cell>
          <cell r="FO271">
            <v>30</v>
          </cell>
          <cell r="FP271">
            <v>20</v>
          </cell>
          <cell r="FQ271">
            <v>27</v>
          </cell>
          <cell r="FR271">
            <v>27</v>
          </cell>
          <cell r="FS271">
            <v>26</v>
          </cell>
          <cell r="FT271">
            <v>24</v>
          </cell>
          <cell r="FU271">
            <v>184</v>
          </cell>
          <cell r="FV271">
            <v>28</v>
          </cell>
          <cell r="FW271">
            <v>30</v>
          </cell>
          <cell r="FX271">
            <v>28</v>
          </cell>
          <cell r="FY271">
            <v>20</v>
          </cell>
          <cell r="FZ271">
            <v>25</v>
          </cell>
          <cell r="GA271">
            <v>28</v>
          </cell>
          <cell r="GB271">
            <v>26</v>
          </cell>
          <cell r="GC271">
            <v>185</v>
          </cell>
          <cell r="GD271">
            <v>30</v>
          </cell>
          <cell r="GE271">
            <v>29</v>
          </cell>
          <cell r="GF271">
            <v>28</v>
          </cell>
          <cell r="GG271">
            <v>28</v>
          </cell>
          <cell r="GH271">
            <v>20</v>
          </cell>
          <cell r="GI271">
            <v>26</v>
          </cell>
          <cell r="GJ271">
            <v>27</v>
          </cell>
          <cell r="GK271">
            <v>188</v>
          </cell>
          <cell r="GL271">
            <v>30</v>
          </cell>
          <cell r="GM271">
            <v>30</v>
          </cell>
          <cell r="GN271">
            <v>29</v>
          </cell>
          <cell r="GO271">
            <v>28</v>
          </cell>
          <cell r="GP271">
            <v>28</v>
          </cell>
          <cell r="GQ271">
            <v>20</v>
          </cell>
          <cell r="GR271">
            <v>26</v>
          </cell>
          <cell r="GS271">
            <v>191</v>
          </cell>
        </row>
        <row r="272">
          <cell r="A272">
            <v>2402</v>
          </cell>
          <cell r="B272" t="str">
            <v>Hemingbrough Community Primary School</v>
          </cell>
          <cell r="E272">
            <v>210</v>
          </cell>
          <cell r="F272">
            <v>240</v>
          </cell>
          <cell r="G272">
            <v>30</v>
          </cell>
          <cell r="H272" t="str">
            <v>Selby 008</v>
          </cell>
          <cell r="I272" t="str">
            <v>North Yorkshire</v>
          </cell>
          <cell r="J272" t="str">
            <v>N/A</v>
          </cell>
          <cell r="K272">
            <v>150</v>
          </cell>
          <cell r="L272">
            <v>0</v>
          </cell>
          <cell r="M272">
            <v>0</v>
          </cell>
          <cell r="N272">
            <v>150</v>
          </cell>
          <cell r="O272">
            <v>37.5</v>
          </cell>
          <cell r="P272">
            <v>8152357</v>
          </cell>
          <cell r="Q272" t="str">
            <v>Selby Outer Area East Primary</v>
          </cell>
          <cell r="R272" t="str">
            <v>John Lee</v>
          </cell>
          <cell r="S272">
            <v>114</v>
          </cell>
          <cell r="T272">
            <v>12</v>
          </cell>
          <cell r="U272">
            <v>153</v>
          </cell>
          <cell r="V272">
            <v>29</v>
          </cell>
          <cell r="W272">
            <v>22</v>
          </cell>
          <cell r="X272">
            <v>34</v>
          </cell>
          <cell r="Y272">
            <v>38</v>
          </cell>
          <cell r="Z272">
            <v>37</v>
          </cell>
          <cell r="AA272">
            <v>33</v>
          </cell>
          <cell r="AB272">
            <v>29</v>
          </cell>
          <cell r="AC272">
            <v>22</v>
          </cell>
          <cell r="AD272">
            <v>30</v>
          </cell>
          <cell r="AE272">
            <v>22</v>
          </cell>
          <cell r="AF272">
            <v>31</v>
          </cell>
          <cell r="AG272">
            <v>36</v>
          </cell>
          <cell r="AH272">
            <v>37</v>
          </cell>
          <cell r="AI272">
            <v>34</v>
          </cell>
          <cell r="AJ272">
            <v>28</v>
          </cell>
          <cell r="AK272">
            <v>23</v>
          </cell>
          <cell r="AL272">
            <v>30</v>
          </cell>
          <cell r="AM272">
            <v>21</v>
          </cell>
          <cell r="AN272">
            <v>26</v>
          </cell>
          <cell r="AO272">
            <v>36</v>
          </cell>
          <cell r="AP272">
            <v>35</v>
          </cell>
          <cell r="AQ272">
            <v>32</v>
          </cell>
          <cell r="AR272">
            <v>27</v>
          </cell>
          <cell r="AS272">
            <v>23</v>
          </cell>
          <cell r="AT272">
            <v>32</v>
          </cell>
          <cell r="AU272">
            <v>23</v>
          </cell>
          <cell r="AV272">
            <v>25</v>
          </cell>
          <cell r="AW272">
            <v>35</v>
          </cell>
          <cell r="AX272">
            <v>197</v>
          </cell>
          <cell r="AY272">
            <v>26</v>
          </cell>
          <cell r="AZ272">
            <v>32</v>
          </cell>
          <cell r="BA272">
            <v>25</v>
          </cell>
          <cell r="BB272">
            <v>22</v>
          </cell>
          <cell r="BC272">
            <v>33</v>
          </cell>
          <cell r="BD272">
            <v>22</v>
          </cell>
          <cell r="BE272">
            <v>26</v>
          </cell>
          <cell r="BF272">
            <v>20</v>
          </cell>
          <cell r="BG272">
            <v>25</v>
          </cell>
          <cell r="BH272">
            <v>32</v>
          </cell>
          <cell r="BI272">
            <v>26</v>
          </cell>
          <cell r="BJ272">
            <v>22</v>
          </cell>
          <cell r="BK272">
            <v>35</v>
          </cell>
          <cell r="BL272">
            <v>23</v>
          </cell>
          <cell r="BM272">
            <v>183</v>
          </cell>
          <cell r="BN272">
            <v>26</v>
          </cell>
          <cell r="BO272">
            <v>21</v>
          </cell>
          <cell r="BP272">
            <v>27</v>
          </cell>
          <cell r="BQ272">
            <v>31</v>
          </cell>
          <cell r="BR272">
            <v>26</v>
          </cell>
          <cell r="BS272">
            <v>25</v>
          </cell>
          <cell r="BT272">
            <v>35</v>
          </cell>
          <cell r="BU272">
            <v>191</v>
          </cell>
          <cell r="BV272">
            <v>29</v>
          </cell>
          <cell r="BW272">
            <v>24</v>
          </cell>
          <cell r="BX272">
            <v>22</v>
          </cell>
          <cell r="BY272">
            <v>29</v>
          </cell>
          <cell r="BZ272">
            <v>32</v>
          </cell>
          <cell r="CA272">
            <v>27</v>
          </cell>
          <cell r="CB272">
            <v>26</v>
          </cell>
          <cell r="CC272">
            <v>189</v>
          </cell>
          <cell r="CD272">
            <v>23</v>
          </cell>
          <cell r="CE272">
            <v>28</v>
          </cell>
          <cell r="CF272">
            <v>23</v>
          </cell>
          <cell r="CG272">
            <v>22</v>
          </cell>
          <cell r="CH272">
            <v>29</v>
          </cell>
          <cell r="CI272">
            <v>33</v>
          </cell>
          <cell r="CJ272">
            <v>29</v>
          </cell>
          <cell r="CK272">
            <v>187</v>
          </cell>
          <cell r="CL272">
            <v>23</v>
          </cell>
          <cell r="CM272">
            <v>28</v>
          </cell>
          <cell r="CN272">
            <v>30</v>
          </cell>
          <cell r="CO272">
            <v>25</v>
          </cell>
          <cell r="CP272">
            <v>24</v>
          </cell>
          <cell r="CQ272">
            <v>30</v>
          </cell>
          <cell r="CR272">
            <v>33</v>
          </cell>
          <cell r="CS272">
            <v>193</v>
          </cell>
          <cell r="CT272">
            <v>30</v>
          </cell>
          <cell r="CU272">
            <v>24</v>
          </cell>
          <cell r="CV272">
            <v>27</v>
          </cell>
          <cell r="CW272">
            <v>27</v>
          </cell>
          <cell r="CX272">
            <v>27</v>
          </cell>
          <cell r="CY272">
            <v>22</v>
          </cell>
          <cell r="CZ272">
            <v>30</v>
          </cell>
          <cell r="DA272">
            <v>187</v>
          </cell>
          <cell r="DB272">
            <v>19</v>
          </cell>
          <cell r="DC272">
            <v>31</v>
          </cell>
          <cell r="DD272">
            <v>26</v>
          </cell>
          <cell r="DE272">
            <v>30</v>
          </cell>
          <cell r="DF272">
            <v>28</v>
          </cell>
          <cell r="DG272">
            <v>29</v>
          </cell>
          <cell r="DH272">
            <v>22</v>
          </cell>
          <cell r="DI272">
            <v>185</v>
          </cell>
          <cell r="DJ272">
            <v>17</v>
          </cell>
          <cell r="DK272">
            <v>21</v>
          </cell>
          <cell r="DL272">
            <v>31</v>
          </cell>
          <cell r="DM272">
            <v>25</v>
          </cell>
          <cell r="DN272">
            <v>26</v>
          </cell>
          <cell r="DO272">
            <v>26</v>
          </cell>
          <cell r="DP272">
            <v>27</v>
          </cell>
          <cell r="DQ272">
            <v>173</v>
          </cell>
          <cell r="DR272">
            <v>16</v>
          </cell>
          <cell r="DS272">
            <v>17</v>
          </cell>
          <cell r="DT272">
            <v>22</v>
          </cell>
          <cell r="DU272">
            <v>32</v>
          </cell>
          <cell r="DV272">
            <v>26</v>
          </cell>
          <cell r="DW272">
            <v>25</v>
          </cell>
          <cell r="DX272">
            <v>26</v>
          </cell>
          <cell r="DY272">
            <v>164</v>
          </cell>
          <cell r="DZ272">
            <v>21</v>
          </cell>
          <cell r="EA272">
            <v>16</v>
          </cell>
          <cell r="EB272">
            <v>16</v>
          </cell>
          <cell r="EC272">
            <v>22</v>
          </cell>
          <cell r="ED272">
            <v>33</v>
          </cell>
          <cell r="EE272">
            <v>27</v>
          </cell>
          <cell r="EF272">
            <v>24</v>
          </cell>
          <cell r="EG272">
            <v>159</v>
          </cell>
          <cell r="EH272">
            <v>19</v>
          </cell>
          <cell r="EI272">
            <v>21</v>
          </cell>
          <cell r="EJ272">
            <v>15</v>
          </cell>
          <cell r="EK272">
            <v>19</v>
          </cell>
          <cell r="EL272">
            <v>16</v>
          </cell>
          <cell r="EM272">
            <v>29</v>
          </cell>
          <cell r="EN272">
            <v>27</v>
          </cell>
          <cell r="EO272">
            <v>146</v>
          </cell>
          <cell r="EP272">
            <v>23</v>
          </cell>
          <cell r="EQ272">
            <v>19</v>
          </cell>
          <cell r="ER272">
            <v>18</v>
          </cell>
          <cell r="ES272">
            <v>14</v>
          </cell>
          <cell r="ET272">
            <v>17</v>
          </cell>
          <cell r="EU272">
            <v>17</v>
          </cell>
          <cell r="EV272">
            <v>27</v>
          </cell>
          <cell r="EW272">
            <v>135</v>
          </cell>
          <cell r="EX272">
            <v>19</v>
          </cell>
          <cell r="EY272">
            <v>23</v>
          </cell>
          <cell r="EZ272">
            <v>21</v>
          </cell>
          <cell r="FA272">
            <v>17</v>
          </cell>
          <cell r="FB272">
            <v>15</v>
          </cell>
          <cell r="FC272">
            <v>17</v>
          </cell>
          <cell r="FD272">
            <v>19</v>
          </cell>
          <cell r="FE272">
            <v>131</v>
          </cell>
          <cell r="FF272">
            <v>15</v>
          </cell>
          <cell r="FG272">
            <v>20</v>
          </cell>
          <cell r="FH272">
            <v>21</v>
          </cell>
          <cell r="FI272">
            <v>18</v>
          </cell>
          <cell r="FJ272">
            <v>16</v>
          </cell>
          <cell r="FK272">
            <v>15</v>
          </cell>
          <cell r="FL272">
            <v>17</v>
          </cell>
          <cell r="FM272">
            <v>122</v>
          </cell>
          <cell r="FN272">
            <v>22</v>
          </cell>
          <cell r="FO272">
            <v>18</v>
          </cell>
          <cell r="FP272">
            <v>20</v>
          </cell>
          <cell r="FQ272">
            <v>22</v>
          </cell>
          <cell r="FR272">
            <v>18</v>
          </cell>
          <cell r="FS272">
            <v>17</v>
          </cell>
          <cell r="FT272">
            <v>15</v>
          </cell>
          <cell r="FU272">
            <v>132</v>
          </cell>
          <cell r="FV272">
            <v>10</v>
          </cell>
          <cell r="FW272">
            <v>23</v>
          </cell>
          <cell r="FX272">
            <v>17</v>
          </cell>
          <cell r="FY272">
            <v>19</v>
          </cell>
          <cell r="FZ272">
            <v>23</v>
          </cell>
          <cell r="GA272">
            <v>16</v>
          </cell>
          <cell r="GB272">
            <v>17</v>
          </cell>
          <cell r="GC272">
            <v>125</v>
          </cell>
          <cell r="GD272">
            <v>18</v>
          </cell>
          <cell r="GE272">
            <v>10</v>
          </cell>
          <cell r="GF272">
            <v>22</v>
          </cell>
          <cell r="GG272">
            <v>17</v>
          </cell>
          <cell r="GH272">
            <v>20</v>
          </cell>
          <cell r="GI272">
            <v>21</v>
          </cell>
          <cell r="GJ272">
            <v>16</v>
          </cell>
          <cell r="GK272">
            <v>124</v>
          </cell>
          <cell r="GL272">
            <v>14</v>
          </cell>
          <cell r="GM272">
            <v>18</v>
          </cell>
          <cell r="GN272">
            <v>10</v>
          </cell>
          <cell r="GO272">
            <v>22</v>
          </cell>
          <cell r="GP272">
            <v>17</v>
          </cell>
          <cell r="GQ272">
            <v>20</v>
          </cell>
          <cell r="GR272">
            <v>21</v>
          </cell>
          <cell r="GS272">
            <v>122</v>
          </cell>
        </row>
        <row r="273">
          <cell r="A273">
            <v>2337</v>
          </cell>
          <cell r="B273" t="str">
            <v>Hensall Community Primary School</v>
          </cell>
          <cell r="E273">
            <v>140</v>
          </cell>
          <cell r="F273">
            <v>150</v>
          </cell>
          <cell r="G273">
            <v>18</v>
          </cell>
          <cell r="H273" t="str">
            <v>Selby 010</v>
          </cell>
          <cell r="I273" t="str">
            <v>North Yorkshire</v>
          </cell>
          <cell r="J273" t="str">
            <v>N/A</v>
          </cell>
          <cell r="K273">
            <v>37</v>
          </cell>
          <cell r="L273">
            <v>0</v>
          </cell>
          <cell r="M273">
            <v>0</v>
          </cell>
          <cell r="N273">
            <v>37</v>
          </cell>
          <cell r="O273">
            <v>9.25</v>
          </cell>
          <cell r="P273">
            <v>8152632</v>
          </cell>
          <cell r="Q273" t="str">
            <v>Selby Outer Area South West Primary</v>
          </cell>
          <cell r="R273" t="str">
            <v>John Lee</v>
          </cell>
          <cell r="S273">
            <v>57</v>
          </cell>
          <cell r="T273">
            <v>83</v>
          </cell>
          <cell r="U273">
            <v>71</v>
          </cell>
          <cell r="V273">
            <v>13</v>
          </cell>
          <cell r="W273">
            <v>11</v>
          </cell>
          <cell r="X273">
            <v>19</v>
          </cell>
          <cell r="Y273">
            <v>20</v>
          </cell>
          <cell r="Z273">
            <v>14</v>
          </cell>
          <cell r="AA273">
            <v>19</v>
          </cell>
          <cell r="AB273">
            <v>16</v>
          </cell>
          <cell r="AC273">
            <v>16</v>
          </cell>
          <cell r="AD273">
            <v>14</v>
          </cell>
          <cell r="AE273">
            <v>11</v>
          </cell>
          <cell r="AF273">
            <v>19</v>
          </cell>
          <cell r="AG273">
            <v>20</v>
          </cell>
          <cell r="AH273">
            <v>16</v>
          </cell>
          <cell r="AI273">
            <v>18</v>
          </cell>
          <cell r="AJ273">
            <v>12</v>
          </cell>
          <cell r="AK273">
            <v>13</v>
          </cell>
          <cell r="AL273">
            <v>14</v>
          </cell>
          <cell r="AM273">
            <v>12</v>
          </cell>
          <cell r="AN273">
            <v>20</v>
          </cell>
          <cell r="AO273">
            <v>20</v>
          </cell>
          <cell r="AP273">
            <v>17</v>
          </cell>
          <cell r="AQ273">
            <v>17</v>
          </cell>
          <cell r="AR273">
            <v>12</v>
          </cell>
          <cell r="AS273">
            <v>13</v>
          </cell>
          <cell r="AT273">
            <v>14</v>
          </cell>
          <cell r="AU273">
            <v>12</v>
          </cell>
          <cell r="AV273">
            <v>20</v>
          </cell>
          <cell r="AW273">
            <v>20</v>
          </cell>
          <cell r="AX273">
            <v>108</v>
          </cell>
          <cell r="AY273">
            <v>19</v>
          </cell>
          <cell r="AZ273">
            <v>15</v>
          </cell>
          <cell r="BA273">
            <v>14</v>
          </cell>
          <cell r="BB273">
            <v>14</v>
          </cell>
          <cell r="BC273">
            <v>14</v>
          </cell>
          <cell r="BD273">
            <v>14</v>
          </cell>
          <cell r="BE273">
            <v>21</v>
          </cell>
          <cell r="BF273">
            <v>15</v>
          </cell>
          <cell r="BG273">
            <v>21</v>
          </cell>
          <cell r="BH273">
            <v>15</v>
          </cell>
          <cell r="BI273">
            <v>16</v>
          </cell>
          <cell r="BJ273">
            <v>17</v>
          </cell>
          <cell r="BK273">
            <v>15</v>
          </cell>
          <cell r="BL273">
            <v>14</v>
          </cell>
          <cell r="BM273">
            <v>113</v>
          </cell>
          <cell r="BN273">
            <v>20</v>
          </cell>
          <cell r="BO273">
            <v>15</v>
          </cell>
          <cell r="BP273">
            <v>22</v>
          </cell>
          <cell r="BQ273">
            <v>16</v>
          </cell>
          <cell r="BR273">
            <v>17</v>
          </cell>
          <cell r="BS273">
            <v>16</v>
          </cell>
          <cell r="BT273">
            <v>17</v>
          </cell>
          <cell r="BU273">
            <v>123</v>
          </cell>
          <cell r="BV273">
            <v>19</v>
          </cell>
          <cell r="BW273">
            <v>18</v>
          </cell>
          <cell r="BX273">
            <v>17</v>
          </cell>
          <cell r="BY273">
            <v>23</v>
          </cell>
          <cell r="BZ273">
            <v>16</v>
          </cell>
          <cell r="CA273">
            <v>18</v>
          </cell>
          <cell r="CB273">
            <v>16</v>
          </cell>
          <cell r="CC273">
            <v>127</v>
          </cell>
          <cell r="CD273">
            <v>16</v>
          </cell>
          <cell r="CE273">
            <v>20</v>
          </cell>
          <cell r="CF273">
            <v>19</v>
          </cell>
          <cell r="CG273">
            <v>18</v>
          </cell>
          <cell r="CH273">
            <v>23</v>
          </cell>
          <cell r="CI273">
            <v>17</v>
          </cell>
          <cell r="CJ273">
            <v>19</v>
          </cell>
          <cell r="CK273">
            <v>132</v>
          </cell>
          <cell r="CL273">
            <v>21</v>
          </cell>
          <cell r="CM273">
            <v>16</v>
          </cell>
          <cell r="CN273">
            <v>20</v>
          </cell>
          <cell r="CO273">
            <v>21</v>
          </cell>
          <cell r="CP273">
            <v>17</v>
          </cell>
          <cell r="CQ273">
            <v>24</v>
          </cell>
          <cell r="CR273">
            <v>18</v>
          </cell>
          <cell r="CS273">
            <v>137</v>
          </cell>
          <cell r="CT273">
            <v>22</v>
          </cell>
          <cell r="CU273">
            <v>21</v>
          </cell>
          <cell r="CV273">
            <v>18</v>
          </cell>
          <cell r="CW273">
            <v>24</v>
          </cell>
          <cell r="CX273">
            <v>18</v>
          </cell>
          <cell r="CY273">
            <v>17</v>
          </cell>
          <cell r="CZ273">
            <v>24</v>
          </cell>
          <cell r="DA273">
            <v>144</v>
          </cell>
          <cell r="DB273">
            <v>15</v>
          </cell>
          <cell r="DC273">
            <v>22</v>
          </cell>
          <cell r="DD273">
            <v>21</v>
          </cell>
          <cell r="DE273">
            <v>17</v>
          </cell>
          <cell r="DF273">
            <v>23</v>
          </cell>
          <cell r="DG273">
            <v>18</v>
          </cell>
          <cell r="DH273">
            <v>17</v>
          </cell>
          <cell r="DI273">
            <v>133</v>
          </cell>
          <cell r="DJ273">
            <v>21</v>
          </cell>
          <cell r="DK273">
            <v>15</v>
          </cell>
          <cell r="DL273">
            <v>23</v>
          </cell>
          <cell r="DM273">
            <v>21</v>
          </cell>
          <cell r="DN273">
            <v>18</v>
          </cell>
          <cell r="DO273">
            <v>24</v>
          </cell>
          <cell r="DP273">
            <v>18</v>
          </cell>
          <cell r="DQ273">
            <v>140</v>
          </cell>
          <cell r="DR273">
            <v>16</v>
          </cell>
          <cell r="DS273">
            <v>21</v>
          </cell>
          <cell r="DT273">
            <v>16</v>
          </cell>
          <cell r="DU273">
            <v>21</v>
          </cell>
          <cell r="DV273">
            <v>22</v>
          </cell>
          <cell r="DW273">
            <v>18</v>
          </cell>
          <cell r="DX273">
            <v>24</v>
          </cell>
          <cell r="DY273">
            <v>138</v>
          </cell>
          <cell r="DZ273">
            <v>18</v>
          </cell>
          <cell r="EA273">
            <v>16</v>
          </cell>
          <cell r="EB273">
            <v>22</v>
          </cell>
          <cell r="EC273">
            <v>15</v>
          </cell>
          <cell r="ED273">
            <v>22</v>
          </cell>
          <cell r="EE273">
            <v>22</v>
          </cell>
          <cell r="EF273">
            <v>18</v>
          </cell>
          <cell r="EG273">
            <v>133</v>
          </cell>
          <cell r="EH273">
            <v>19</v>
          </cell>
          <cell r="EI273">
            <v>17</v>
          </cell>
          <cell r="EJ273">
            <v>16</v>
          </cell>
          <cell r="EK273">
            <v>25</v>
          </cell>
          <cell r="EL273">
            <v>14</v>
          </cell>
          <cell r="EM273">
            <v>24</v>
          </cell>
          <cell r="EN273">
            <v>23</v>
          </cell>
          <cell r="EO273">
            <v>138</v>
          </cell>
          <cell r="EP273">
            <v>22</v>
          </cell>
          <cell r="EQ273">
            <v>21</v>
          </cell>
          <cell r="ER273">
            <v>17</v>
          </cell>
          <cell r="ES273">
            <v>16</v>
          </cell>
          <cell r="ET273">
            <v>23</v>
          </cell>
          <cell r="EU273">
            <v>14</v>
          </cell>
          <cell r="EV273">
            <v>24</v>
          </cell>
          <cell r="EW273">
            <v>137</v>
          </cell>
          <cell r="EX273">
            <v>18</v>
          </cell>
          <cell r="EY273">
            <v>22</v>
          </cell>
          <cell r="EZ273">
            <v>20</v>
          </cell>
          <cell r="FA273">
            <v>19</v>
          </cell>
          <cell r="FB273">
            <v>16</v>
          </cell>
          <cell r="FC273">
            <v>24</v>
          </cell>
          <cell r="FD273">
            <v>11</v>
          </cell>
          <cell r="FE273">
            <v>130</v>
          </cell>
          <cell r="FF273">
            <v>20</v>
          </cell>
          <cell r="FG273">
            <v>18</v>
          </cell>
          <cell r="FH273">
            <v>22</v>
          </cell>
          <cell r="FI273">
            <v>24</v>
          </cell>
          <cell r="FJ273">
            <v>19</v>
          </cell>
          <cell r="FK273">
            <v>16</v>
          </cell>
          <cell r="FL273">
            <v>24</v>
          </cell>
          <cell r="FM273">
            <v>143</v>
          </cell>
          <cell r="FN273">
            <v>16</v>
          </cell>
          <cell r="FO273">
            <v>20</v>
          </cell>
          <cell r="FP273">
            <v>20</v>
          </cell>
          <cell r="FQ273">
            <v>22</v>
          </cell>
          <cell r="FR273">
            <v>24</v>
          </cell>
          <cell r="FS273">
            <v>20</v>
          </cell>
          <cell r="FT273">
            <v>15</v>
          </cell>
          <cell r="FU273">
            <v>137</v>
          </cell>
          <cell r="FV273">
            <v>21</v>
          </cell>
          <cell r="FW273">
            <v>18</v>
          </cell>
          <cell r="FX273">
            <v>20</v>
          </cell>
          <cell r="FY273">
            <v>18</v>
          </cell>
          <cell r="FZ273">
            <v>24</v>
          </cell>
          <cell r="GA273">
            <v>23</v>
          </cell>
          <cell r="GB273">
            <v>19</v>
          </cell>
          <cell r="GC273">
            <v>143</v>
          </cell>
          <cell r="GD273">
            <v>16</v>
          </cell>
          <cell r="GE273">
            <v>20</v>
          </cell>
          <cell r="GF273">
            <v>18</v>
          </cell>
          <cell r="GG273">
            <v>21</v>
          </cell>
          <cell r="GH273">
            <v>18</v>
          </cell>
          <cell r="GI273">
            <v>25</v>
          </cell>
          <cell r="GJ273">
            <v>23</v>
          </cell>
          <cell r="GK273">
            <v>141</v>
          </cell>
          <cell r="GL273">
            <v>14</v>
          </cell>
          <cell r="GM273">
            <v>16</v>
          </cell>
          <cell r="GN273">
            <v>20</v>
          </cell>
          <cell r="GO273">
            <v>18</v>
          </cell>
          <cell r="GP273">
            <v>21</v>
          </cell>
          <cell r="GQ273">
            <v>18</v>
          </cell>
          <cell r="GR273">
            <v>25</v>
          </cell>
          <cell r="GS273">
            <v>132</v>
          </cell>
        </row>
        <row r="274">
          <cell r="A274">
            <v>2422</v>
          </cell>
          <cell r="B274" t="str">
            <v>Kellington Primary School</v>
          </cell>
          <cell r="D274" t="str">
            <v>Academy</v>
          </cell>
          <cell r="E274">
            <v>105</v>
          </cell>
          <cell r="F274">
            <v>138</v>
          </cell>
          <cell r="G274">
            <v>19</v>
          </cell>
          <cell r="H274" t="str">
            <v>Selby 010</v>
          </cell>
          <cell r="I274" t="str">
            <v>North Yorkshire</v>
          </cell>
          <cell r="J274" t="str">
            <v>N/A</v>
          </cell>
          <cell r="K274">
            <v>64</v>
          </cell>
          <cell r="L274">
            <v>762</v>
          </cell>
          <cell r="M274">
            <v>0</v>
          </cell>
          <cell r="N274">
            <v>826</v>
          </cell>
          <cell r="O274">
            <v>206.5</v>
          </cell>
          <cell r="P274">
            <v>8152632</v>
          </cell>
          <cell r="Q274" t="str">
            <v>Selby Outer Area South West Primary</v>
          </cell>
          <cell r="R274" t="str">
            <v>John Lee</v>
          </cell>
          <cell r="S274">
            <v>43</v>
          </cell>
          <cell r="T274">
            <v>30</v>
          </cell>
          <cell r="U274">
            <v>100</v>
          </cell>
          <cell r="V274">
            <v>15</v>
          </cell>
          <cell r="W274">
            <v>14</v>
          </cell>
          <cell r="X274">
            <v>15</v>
          </cell>
          <cell r="Y274">
            <v>18</v>
          </cell>
          <cell r="Z274">
            <v>20</v>
          </cell>
          <cell r="AA274">
            <v>14</v>
          </cell>
          <cell r="AB274">
            <v>20</v>
          </cell>
          <cell r="AC274">
            <v>16</v>
          </cell>
          <cell r="AD274">
            <v>15</v>
          </cell>
          <cell r="AE274">
            <v>13</v>
          </cell>
          <cell r="AF274">
            <v>15</v>
          </cell>
          <cell r="AG274">
            <v>19</v>
          </cell>
          <cell r="AH274">
            <v>19</v>
          </cell>
          <cell r="AI274">
            <v>11</v>
          </cell>
          <cell r="AJ274">
            <v>20</v>
          </cell>
          <cell r="AK274">
            <v>14</v>
          </cell>
          <cell r="AL274">
            <v>14</v>
          </cell>
          <cell r="AM274">
            <v>13</v>
          </cell>
          <cell r="AN274">
            <v>14</v>
          </cell>
          <cell r="AO274">
            <v>18</v>
          </cell>
          <cell r="AP274">
            <v>18</v>
          </cell>
          <cell r="AQ274">
            <v>13</v>
          </cell>
          <cell r="AR274">
            <v>20</v>
          </cell>
          <cell r="AS274">
            <v>14</v>
          </cell>
          <cell r="AT274">
            <v>14</v>
          </cell>
          <cell r="AU274">
            <v>12</v>
          </cell>
          <cell r="AV274">
            <v>14</v>
          </cell>
          <cell r="AW274">
            <v>18</v>
          </cell>
          <cell r="AX274">
            <v>105</v>
          </cell>
          <cell r="AY274">
            <v>19</v>
          </cell>
          <cell r="AZ274">
            <v>17</v>
          </cell>
          <cell r="BA274">
            <v>20</v>
          </cell>
          <cell r="BB274">
            <v>16</v>
          </cell>
          <cell r="BC274">
            <v>14</v>
          </cell>
          <cell r="BD274">
            <v>12</v>
          </cell>
          <cell r="BE274">
            <v>14</v>
          </cell>
          <cell r="BF274">
            <v>14</v>
          </cell>
          <cell r="BG274">
            <v>19</v>
          </cell>
          <cell r="BH274">
            <v>18</v>
          </cell>
          <cell r="BI274">
            <v>21</v>
          </cell>
          <cell r="BJ274">
            <v>17</v>
          </cell>
          <cell r="BK274">
            <v>13</v>
          </cell>
          <cell r="BL274">
            <v>11</v>
          </cell>
          <cell r="BM274">
            <v>113</v>
          </cell>
          <cell r="BN274">
            <v>12</v>
          </cell>
          <cell r="BO274">
            <v>16</v>
          </cell>
          <cell r="BP274">
            <v>21</v>
          </cell>
          <cell r="BQ274">
            <v>19</v>
          </cell>
          <cell r="BR274">
            <v>19</v>
          </cell>
          <cell r="BS274">
            <v>18</v>
          </cell>
          <cell r="BT274">
            <v>14</v>
          </cell>
          <cell r="BU274">
            <v>119</v>
          </cell>
          <cell r="BV274">
            <v>9</v>
          </cell>
          <cell r="BW274">
            <v>12</v>
          </cell>
          <cell r="BX274">
            <v>15</v>
          </cell>
          <cell r="BY274">
            <v>22</v>
          </cell>
          <cell r="BZ274">
            <v>14</v>
          </cell>
          <cell r="CA274">
            <v>18</v>
          </cell>
          <cell r="CB274">
            <v>17</v>
          </cell>
          <cell r="CC274">
            <v>107</v>
          </cell>
          <cell r="CD274">
            <v>18</v>
          </cell>
          <cell r="CE274">
            <v>9</v>
          </cell>
          <cell r="CF274">
            <v>14</v>
          </cell>
          <cell r="CG274">
            <v>14</v>
          </cell>
          <cell r="CH274">
            <v>20</v>
          </cell>
          <cell r="CI274">
            <v>15</v>
          </cell>
          <cell r="CJ274">
            <v>19</v>
          </cell>
          <cell r="CK274">
            <v>109</v>
          </cell>
          <cell r="CL274">
            <v>11</v>
          </cell>
          <cell r="CM274">
            <v>19</v>
          </cell>
          <cell r="CN274">
            <v>9</v>
          </cell>
          <cell r="CO274">
            <v>13</v>
          </cell>
          <cell r="CP274">
            <v>14</v>
          </cell>
          <cell r="CQ274">
            <v>19</v>
          </cell>
          <cell r="CR274">
            <v>14</v>
          </cell>
          <cell r="CS274">
            <v>99</v>
          </cell>
          <cell r="CT274">
            <v>20</v>
          </cell>
          <cell r="CU274">
            <v>10</v>
          </cell>
          <cell r="CV274">
            <v>19</v>
          </cell>
          <cell r="CW274">
            <v>9</v>
          </cell>
          <cell r="CX274">
            <v>13</v>
          </cell>
          <cell r="CY274">
            <v>14</v>
          </cell>
          <cell r="CZ274">
            <v>20</v>
          </cell>
          <cell r="DA274">
            <v>105</v>
          </cell>
          <cell r="DB274">
            <v>17</v>
          </cell>
          <cell r="DC274">
            <v>19</v>
          </cell>
          <cell r="DD274">
            <v>10</v>
          </cell>
          <cell r="DE274">
            <v>19</v>
          </cell>
          <cell r="DF274">
            <v>7</v>
          </cell>
          <cell r="DG274">
            <v>14</v>
          </cell>
          <cell r="DH274">
            <v>13</v>
          </cell>
          <cell r="DI274">
            <v>99</v>
          </cell>
          <cell r="DJ274">
            <v>14</v>
          </cell>
          <cell r="DK274">
            <v>17</v>
          </cell>
          <cell r="DL274">
            <v>19</v>
          </cell>
          <cell r="DM274">
            <v>12</v>
          </cell>
          <cell r="DN274">
            <v>16</v>
          </cell>
          <cell r="DO274">
            <v>6</v>
          </cell>
          <cell r="DP274">
            <v>15</v>
          </cell>
          <cell r="DQ274">
            <v>99</v>
          </cell>
          <cell r="DR274">
            <v>10</v>
          </cell>
          <cell r="DS274">
            <v>13</v>
          </cell>
          <cell r="DT274">
            <v>17</v>
          </cell>
          <cell r="DU274">
            <v>16</v>
          </cell>
          <cell r="DV274">
            <v>12</v>
          </cell>
          <cell r="DW274">
            <v>20</v>
          </cell>
          <cell r="DX274">
            <v>6</v>
          </cell>
          <cell r="DY274">
            <v>94</v>
          </cell>
          <cell r="DZ274">
            <v>22</v>
          </cell>
          <cell r="EA274">
            <v>13</v>
          </cell>
          <cell r="EB274">
            <v>12</v>
          </cell>
          <cell r="EC274">
            <v>17</v>
          </cell>
          <cell r="ED274">
            <v>12</v>
          </cell>
          <cell r="EE274">
            <v>13</v>
          </cell>
          <cell r="EF274">
            <v>19</v>
          </cell>
          <cell r="EG274">
            <v>108</v>
          </cell>
          <cell r="EH274">
            <v>18</v>
          </cell>
          <cell r="EI274">
            <v>20</v>
          </cell>
          <cell r="EJ274">
            <v>12</v>
          </cell>
          <cell r="EK274">
            <v>9</v>
          </cell>
          <cell r="EL274">
            <v>15</v>
          </cell>
          <cell r="EM274">
            <v>11</v>
          </cell>
          <cell r="EN274">
            <v>13</v>
          </cell>
          <cell r="EO274">
            <v>98</v>
          </cell>
          <cell r="EP274">
            <v>16</v>
          </cell>
          <cell r="EQ274">
            <v>21</v>
          </cell>
          <cell r="ER274">
            <v>19</v>
          </cell>
          <cell r="ES274">
            <v>11</v>
          </cell>
          <cell r="ET274">
            <v>9</v>
          </cell>
          <cell r="EU274">
            <v>14</v>
          </cell>
          <cell r="EV274">
            <v>14</v>
          </cell>
          <cell r="EW274">
            <v>104</v>
          </cell>
          <cell r="EX274">
            <v>20</v>
          </cell>
          <cell r="EY274">
            <v>18</v>
          </cell>
          <cell r="EZ274">
            <v>20</v>
          </cell>
          <cell r="FA274">
            <v>18</v>
          </cell>
          <cell r="FB274">
            <v>12</v>
          </cell>
          <cell r="FC274">
            <v>9</v>
          </cell>
          <cell r="FD274">
            <v>14</v>
          </cell>
          <cell r="FE274">
            <v>111</v>
          </cell>
          <cell r="FF274">
            <v>12</v>
          </cell>
          <cell r="FG274">
            <v>15</v>
          </cell>
          <cell r="FH274">
            <v>17</v>
          </cell>
          <cell r="FI274">
            <v>17</v>
          </cell>
          <cell r="FJ274">
            <v>14</v>
          </cell>
          <cell r="FK274">
            <v>8</v>
          </cell>
          <cell r="FL274">
            <v>8</v>
          </cell>
          <cell r="FM274">
            <v>91</v>
          </cell>
          <cell r="FN274">
            <v>12</v>
          </cell>
          <cell r="FO274">
            <v>11</v>
          </cell>
          <cell r="FP274">
            <v>13</v>
          </cell>
          <cell r="FQ274">
            <v>14</v>
          </cell>
          <cell r="FR274">
            <v>14</v>
          </cell>
          <cell r="FS274">
            <v>13</v>
          </cell>
          <cell r="FT274">
            <v>10</v>
          </cell>
          <cell r="FU274">
            <v>87</v>
          </cell>
          <cell r="FV274">
            <v>11</v>
          </cell>
          <cell r="FW274">
            <v>11</v>
          </cell>
          <cell r="FX274">
            <v>11</v>
          </cell>
          <cell r="FY274">
            <v>12</v>
          </cell>
          <cell r="FZ274">
            <v>13</v>
          </cell>
          <cell r="GA274">
            <v>15</v>
          </cell>
          <cell r="GB274">
            <v>12</v>
          </cell>
          <cell r="GC274">
            <v>85</v>
          </cell>
          <cell r="GD274">
            <v>7</v>
          </cell>
          <cell r="GE274">
            <v>7</v>
          </cell>
          <cell r="GF274">
            <v>12</v>
          </cell>
          <cell r="GG274">
            <v>8</v>
          </cell>
          <cell r="GH274">
            <v>10</v>
          </cell>
          <cell r="GI274">
            <v>11</v>
          </cell>
          <cell r="GJ274">
            <v>16</v>
          </cell>
          <cell r="GK274">
            <v>71</v>
          </cell>
          <cell r="GL274">
            <v>15</v>
          </cell>
          <cell r="GM274">
            <v>7</v>
          </cell>
          <cell r="GN274">
            <v>7</v>
          </cell>
          <cell r="GO274">
            <v>12</v>
          </cell>
          <cell r="GP274">
            <v>8</v>
          </cell>
          <cell r="GQ274">
            <v>10</v>
          </cell>
          <cell r="GR274">
            <v>11</v>
          </cell>
          <cell r="GS274">
            <v>70</v>
          </cell>
        </row>
        <row r="275">
          <cell r="A275">
            <v>3251</v>
          </cell>
          <cell r="B275" t="str">
            <v>Kirk Fenton Church of England Primary School</v>
          </cell>
          <cell r="D275" t="str">
            <v>Academy</v>
          </cell>
          <cell r="E275">
            <v>210</v>
          </cell>
          <cell r="F275">
            <v>210</v>
          </cell>
          <cell r="G275">
            <v>30</v>
          </cell>
          <cell r="H275" t="str">
            <v>Selby 002</v>
          </cell>
          <cell r="I275" t="str">
            <v>North Yorkshire</v>
          </cell>
          <cell r="J275" t="str">
            <v>York</v>
          </cell>
          <cell r="K275">
            <v>76</v>
          </cell>
          <cell r="L275">
            <v>36</v>
          </cell>
          <cell r="M275">
            <v>0</v>
          </cell>
          <cell r="N275">
            <v>112</v>
          </cell>
          <cell r="O275">
            <v>28</v>
          </cell>
          <cell r="P275">
            <v>8152361</v>
          </cell>
          <cell r="Q275" t="str">
            <v>Sherburn Outer North Primary</v>
          </cell>
          <cell r="R275" t="str">
            <v>John Lee</v>
          </cell>
          <cell r="S275">
            <v>213</v>
          </cell>
          <cell r="T275">
            <v>26</v>
          </cell>
          <cell r="U275">
            <v>294</v>
          </cell>
          <cell r="V275">
            <v>26</v>
          </cell>
          <cell r="W275">
            <v>21</v>
          </cell>
          <cell r="X275">
            <v>23</v>
          </cell>
          <cell r="Y275">
            <v>25</v>
          </cell>
          <cell r="Z275">
            <v>17</v>
          </cell>
          <cell r="AA275">
            <v>19</v>
          </cell>
          <cell r="AB275">
            <v>23</v>
          </cell>
          <cell r="AC275">
            <v>24</v>
          </cell>
          <cell r="AD275">
            <v>24</v>
          </cell>
          <cell r="AE275">
            <v>22</v>
          </cell>
          <cell r="AF275">
            <v>16</v>
          </cell>
          <cell r="AG275">
            <v>21</v>
          </cell>
          <cell r="AH275">
            <v>16</v>
          </cell>
          <cell r="AI275">
            <v>16</v>
          </cell>
          <cell r="AJ275">
            <v>22</v>
          </cell>
          <cell r="AK275">
            <v>22</v>
          </cell>
          <cell r="AL275">
            <v>25</v>
          </cell>
          <cell r="AM275">
            <v>21</v>
          </cell>
          <cell r="AN275">
            <v>15</v>
          </cell>
          <cell r="AO275">
            <v>23</v>
          </cell>
          <cell r="AP275">
            <v>17</v>
          </cell>
          <cell r="AQ275">
            <v>26</v>
          </cell>
          <cell r="AR275">
            <v>21</v>
          </cell>
          <cell r="AS275">
            <v>22</v>
          </cell>
          <cell r="AT275">
            <v>23</v>
          </cell>
          <cell r="AU275">
            <v>22</v>
          </cell>
          <cell r="AV275">
            <v>16</v>
          </cell>
          <cell r="AW275">
            <v>22</v>
          </cell>
          <cell r="AX275">
            <v>152</v>
          </cell>
          <cell r="AY275">
            <v>26</v>
          </cell>
          <cell r="AZ275">
            <v>28</v>
          </cell>
          <cell r="BA275">
            <v>20</v>
          </cell>
          <cell r="BB275">
            <v>20</v>
          </cell>
          <cell r="BC275">
            <v>18</v>
          </cell>
          <cell r="BD275">
            <v>20</v>
          </cell>
          <cell r="BE275">
            <v>17</v>
          </cell>
          <cell r="BF275">
            <v>23</v>
          </cell>
          <cell r="BG275">
            <v>24</v>
          </cell>
          <cell r="BH275">
            <v>28</v>
          </cell>
          <cell r="BI275">
            <v>19</v>
          </cell>
          <cell r="BJ275">
            <v>22</v>
          </cell>
          <cell r="BK275">
            <v>18</v>
          </cell>
          <cell r="BL275">
            <v>21</v>
          </cell>
          <cell r="BM275">
            <v>155</v>
          </cell>
          <cell r="BN275">
            <v>27</v>
          </cell>
          <cell r="BO275">
            <v>23</v>
          </cell>
          <cell r="BP275">
            <v>23</v>
          </cell>
          <cell r="BQ275">
            <v>26</v>
          </cell>
          <cell r="BR275">
            <v>19</v>
          </cell>
          <cell r="BS275">
            <v>23</v>
          </cell>
          <cell r="BT275">
            <v>16</v>
          </cell>
          <cell r="BU275">
            <v>157</v>
          </cell>
          <cell r="BV275">
            <v>35</v>
          </cell>
          <cell r="BW275">
            <v>29</v>
          </cell>
          <cell r="BX275">
            <v>21</v>
          </cell>
          <cell r="BY275">
            <v>24</v>
          </cell>
          <cell r="BZ275">
            <v>24</v>
          </cell>
          <cell r="CA275">
            <v>19</v>
          </cell>
          <cell r="CB275">
            <v>21</v>
          </cell>
          <cell r="CC275">
            <v>173</v>
          </cell>
          <cell r="CD275">
            <v>35</v>
          </cell>
          <cell r="CE275">
            <v>35</v>
          </cell>
          <cell r="CF275">
            <v>30</v>
          </cell>
          <cell r="CG275">
            <v>23</v>
          </cell>
          <cell r="CH275">
            <v>24</v>
          </cell>
          <cell r="CI275">
            <v>25</v>
          </cell>
          <cell r="CJ275">
            <v>20</v>
          </cell>
          <cell r="CK275">
            <v>192</v>
          </cell>
          <cell r="CL275">
            <v>32</v>
          </cell>
          <cell r="CM275">
            <v>32</v>
          </cell>
          <cell r="CN275">
            <v>33</v>
          </cell>
          <cell r="CO275">
            <v>31</v>
          </cell>
          <cell r="CP275">
            <v>28</v>
          </cell>
          <cell r="CQ275">
            <v>24</v>
          </cell>
          <cell r="CR275">
            <v>23</v>
          </cell>
          <cell r="CS275">
            <v>203</v>
          </cell>
          <cell r="CT275">
            <v>33</v>
          </cell>
          <cell r="CU275">
            <v>29</v>
          </cell>
          <cell r="CV275">
            <v>32</v>
          </cell>
          <cell r="CW275">
            <v>30</v>
          </cell>
          <cell r="CX275">
            <v>34</v>
          </cell>
          <cell r="CY275">
            <v>26</v>
          </cell>
          <cell r="CZ275">
            <v>26</v>
          </cell>
          <cell r="DA275">
            <v>210</v>
          </cell>
          <cell r="DB275">
            <v>20</v>
          </cell>
          <cell r="DC275">
            <v>34</v>
          </cell>
          <cell r="DD275">
            <v>28</v>
          </cell>
          <cell r="DE275">
            <v>32</v>
          </cell>
          <cell r="DF275">
            <v>27</v>
          </cell>
          <cell r="DG275">
            <v>31</v>
          </cell>
          <cell r="DH275">
            <v>26</v>
          </cell>
          <cell r="DI275">
            <v>198</v>
          </cell>
          <cell r="DJ275">
            <v>30</v>
          </cell>
          <cell r="DK275">
            <v>18</v>
          </cell>
          <cell r="DL275">
            <v>34</v>
          </cell>
          <cell r="DM275">
            <v>26</v>
          </cell>
          <cell r="DN275">
            <v>32</v>
          </cell>
          <cell r="DO275">
            <v>25</v>
          </cell>
          <cell r="DP275">
            <v>30</v>
          </cell>
          <cell r="DQ275">
            <v>195</v>
          </cell>
          <cell r="DR275">
            <v>29</v>
          </cell>
          <cell r="DS275">
            <v>31</v>
          </cell>
          <cell r="DT275">
            <v>17</v>
          </cell>
          <cell r="DU275">
            <v>34</v>
          </cell>
          <cell r="DV275">
            <v>29</v>
          </cell>
          <cell r="DW275">
            <v>30</v>
          </cell>
          <cell r="DX275">
            <v>25</v>
          </cell>
          <cell r="DY275">
            <v>195</v>
          </cell>
          <cell r="DZ275">
            <v>37</v>
          </cell>
          <cell r="EA275">
            <v>29</v>
          </cell>
          <cell r="EB275">
            <v>31</v>
          </cell>
          <cell r="EC275">
            <v>18</v>
          </cell>
          <cell r="ED275">
            <v>34</v>
          </cell>
          <cell r="EE275">
            <v>29</v>
          </cell>
          <cell r="EF275">
            <v>30</v>
          </cell>
          <cell r="EG275">
            <v>208</v>
          </cell>
          <cell r="EH275">
            <v>33</v>
          </cell>
          <cell r="EI275">
            <v>36</v>
          </cell>
          <cell r="EJ275">
            <v>27</v>
          </cell>
          <cell r="EK275">
            <v>29</v>
          </cell>
          <cell r="EL275">
            <v>20</v>
          </cell>
          <cell r="EM275">
            <v>34</v>
          </cell>
          <cell r="EN275">
            <v>29</v>
          </cell>
          <cell r="EO275">
            <v>208</v>
          </cell>
          <cell r="EP275">
            <v>36</v>
          </cell>
          <cell r="EQ275">
            <v>33</v>
          </cell>
          <cell r="ER275">
            <v>35</v>
          </cell>
          <cell r="ES275">
            <v>28</v>
          </cell>
          <cell r="ET275">
            <v>27</v>
          </cell>
          <cell r="EU275">
            <v>24</v>
          </cell>
          <cell r="EV275">
            <v>32</v>
          </cell>
          <cell r="EW275">
            <v>215</v>
          </cell>
          <cell r="EX275">
            <v>45</v>
          </cell>
          <cell r="EY275">
            <v>34</v>
          </cell>
          <cell r="EZ275">
            <v>32</v>
          </cell>
          <cell r="FA275">
            <v>34</v>
          </cell>
          <cell r="FB275">
            <v>30</v>
          </cell>
          <cell r="FC275">
            <v>26</v>
          </cell>
          <cell r="FD275">
            <v>22</v>
          </cell>
          <cell r="FE275">
            <v>223</v>
          </cell>
          <cell r="FF275">
            <v>37</v>
          </cell>
          <cell r="FG275">
            <v>47</v>
          </cell>
          <cell r="FH275">
            <v>34</v>
          </cell>
          <cell r="FI275">
            <v>32</v>
          </cell>
          <cell r="FJ275">
            <v>35</v>
          </cell>
          <cell r="FK275">
            <v>31</v>
          </cell>
          <cell r="FL275">
            <v>27</v>
          </cell>
          <cell r="FM275">
            <v>243</v>
          </cell>
          <cell r="FN275">
            <v>29</v>
          </cell>
          <cell r="FO275">
            <v>39</v>
          </cell>
          <cell r="FP275">
            <v>47</v>
          </cell>
          <cell r="FQ275">
            <v>35</v>
          </cell>
          <cell r="FR275">
            <v>31</v>
          </cell>
          <cell r="FS275">
            <v>34</v>
          </cell>
          <cell r="FT275">
            <v>29</v>
          </cell>
          <cell r="FU275">
            <v>244</v>
          </cell>
          <cell r="FV275">
            <v>30</v>
          </cell>
          <cell r="FW275">
            <v>30</v>
          </cell>
          <cell r="FX275">
            <v>37</v>
          </cell>
          <cell r="FY275">
            <v>47</v>
          </cell>
          <cell r="FZ275">
            <v>35</v>
          </cell>
          <cell r="GA275">
            <v>30</v>
          </cell>
          <cell r="GB275">
            <v>31</v>
          </cell>
          <cell r="GC275">
            <v>240</v>
          </cell>
          <cell r="GD275">
            <v>30</v>
          </cell>
          <cell r="GE275">
            <v>30</v>
          </cell>
          <cell r="GF275">
            <v>29</v>
          </cell>
          <cell r="GG275">
            <v>37</v>
          </cell>
          <cell r="GH275">
            <v>43</v>
          </cell>
          <cell r="GI275">
            <v>34</v>
          </cell>
          <cell r="GJ275">
            <v>30</v>
          </cell>
          <cell r="GK275">
            <v>233</v>
          </cell>
          <cell r="GL275">
            <v>29</v>
          </cell>
          <cell r="GM275">
            <v>30</v>
          </cell>
          <cell r="GN275">
            <v>30</v>
          </cell>
          <cell r="GO275">
            <v>29</v>
          </cell>
          <cell r="GP275">
            <v>37</v>
          </cell>
          <cell r="GQ275">
            <v>43</v>
          </cell>
          <cell r="GR275">
            <v>34</v>
          </cell>
          <cell r="GS275">
            <v>232</v>
          </cell>
        </row>
        <row r="276">
          <cell r="A276">
            <v>3253</v>
          </cell>
          <cell r="B276" t="str">
            <v>Kirk Smeaton Church of England Voluntary Controlled Primary School</v>
          </cell>
          <cell r="E276">
            <v>105</v>
          </cell>
          <cell r="F276">
            <v>120</v>
          </cell>
          <cell r="G276">
            <v>15</v>
          </cell>
          <cell r="H276" t="str">
            <v>Selby 010</v>
          </cell>
          <cell r="I276" t="str">
            <v>North Yorkshire</v>
          </cell>
          <cell r="J276" t="str">
            <v>Leeds Diocese (CE)</v>
          </cell>
          <cell r="K276">
            <v>38</v>
          </cell>
          <cell r="L276">
            <v>0</v>
          </cell>
          <cell r="M276">
            <v>0</v>
          </cell>
          <cell r="N276">
            <v>38</v>
          </cell>
          <cell r="O276">
            <v>9.5</v>
          </cell>
          <cell r="P276">
            <v>8152632</v>
          </cell>
          <cell r="Q276" t="str">
            <v>Selby Outer Area South West Primary</v>
          </cell>
          <cell r="R276" t="str">
            <v>John Lee</v>
          </cell>
          <cell r="S276">
            <v>62</v>
          </cell>
          <cell r="T276">
            <v>29</v>
          </cell>
          <cell r="U276">
            <v>83</v>
          </cell>
          <cell r="V276">
            <v>9</v>
          </cell>
          <cell r="W276">
            <v>13</v>
          </cell>
          <cell r="X276">
            <v>13</v>
          </cell>
          <cell r="Y276">
            <v>11</v>
          </cell>
          <cell r="Z276">
            <v>11</v>
          </cell>
          <cell r="AA276">
            <v>12</v>
          </cell>
          <cell r="AB276">
            <v>10</v>
          </cell>
          <cell r="AC276">
            <v>8</v>
          </cell>
          <cell r="AD276">
            <v>9</v>
          </cell>
          <cell r="AE276">
            <v>14</v>
          </cell>
          <cell r="AF276">
            <v>13</v>
          </cell>
          <cell r="AG276">
            <v>11</v>
          </cell>
          <cell r="AH276">
            <v>12</v>
          </cell>
          <cell r="AI276">
            <v>11</v>
          </cell>
          <cell r="AJ276">
            <v>8</v>
          </cell>
          <cell r="AK276">
            <v>8</v>
          </cell>
          <cell r="AL276">
            <v>9</v>
          </cell>
          <cell r="AM276">
            <v>14</v>
          </cell>
          <cell r="AN276">
            <v>15</v>
          </cell>
          <cell r="AO276">
            <v>10</v>
          </cell>
          <cell r="AP276">
            <v>10</v>
          </cell>
          <cell r="AQ276">
            <v>18</v>
          </cell>
          <cell r="AR276">
            <v>8</v>
          </cell>
          <cell r="AS276">
            <v>8</v>
          </cell>
          <cell r="AT276">
            <v>8</v>
          </cell>
          <cell r="AU276">
            <v>15</v>
          </cell>
          <cell r="AV276">
            <v>14</v>
          </cell>
          <cell r="AW276">
            <v>11</v>
          </cell>
          <cell r="AX276">
            <v>82</v>
          </cell>
          <cell r="AY276">
            <v>9</v>
          </cell>
          <cell r="AZ276">
            <v>21</v>
          </cell>
          <cell r="BA276">
            <v>7</v>
          </cell>
          <cell r="BB276">
            <v>10</v>
          </cell>
          <cell r="BC276">
            <v>9</v>
          </cell>
          <cell r="BD276">
            <v>15</v>
          </cell>
          <cell r="BE276">
            <v>13</v>
          </cell>
          <cell r="BF276">
            <v>18</v>
          </cell>
          <cell r="BG276">
            <v>11</v>
          </cell>
          <cell r="BH276">
            <v>19</v>
          </cell>
          <cell r="BI276">
            <v>9</v>
          </cell>
          <cell r="BJ276">
            <v>12</v>
          </cell>
          <cell r="BK276">
            <v>6</v>
          </cell>
          <cell r="BL276">
            <v>13</v>
          </cell>
          <cell r="BM276">
            <v>88</v>
          </cell>
          <cell r="BN276">
            <v>14</v>
          </cell>
          <cell r="BO276">
            <v>17</v>
          </cell>
          <cell r="BP276">
            <v>10</v>
          </cell>
          <cell r="BQ276">
            <v>18</v>
          </cell>
          <cell r="BR276">
            <v>10</v>
          </cell>
          <cell r="BS276">
            <v>14</v>
          </cell>
          <cell r="BT276">
            <v>6</v>
          </cell>
          <cell r="BU276">
            <v>89</v>
          </cell>
          <cell r="BV276">
            <v>13</v>
          </cell>
          <cell r="BW276">
            <v>15</v>
          </cell>
          <cell r="BX276">
            <v>18</v>
          </cell>
          <cell r="BY276">
            <v>11</v>
          </cell>
          <cell r="BZ276">
            <v>17</v>
          </cell>
          <cell r="CA276">
            <v>11</v>
          </cell>
          <cell r="CB276">
            <v>13</v>
          </cell>
          <cell r="CC276">
            <v>98</v>
          </cell>
          <cell r="CD276">
            <v>15</v>
          </cell>
          <cell r="CE276">
            <v>14</v>
          </cell>
          <cell r="CF276">
            <v>14</v>
          </cell>
          <cell r="CG276">
            <v>18</v>
          </cell>
          <cell r="CH276">
            <v>11</v>
          </cell>
          <cell r="CI276">
            <v>18</v>
          </cell>
          <cell r="CJ276">
            <v>10</v>
          </cell>
          <cell r="CK276">
            <v>100</v>
          </cell>
          <cell r="CL276">
            <v>14</v>
          </cell>
          <cell r="CM276">
            <v>16</v>
          </cell>
          <cell r="CN276">
            <v>13</v>
          </cell>
          <cell r="CO276">
            <v>13</v>
          </cell>
          <cell r="CP276">
            <v>18</v>
          </cell>
          <cell r="CQ276">
            <v>11</v>
          </cell>
          <cell r="CR276">
            <v>18</v>
          </cell>
          <cell r="CS276">
            <v>103</v>
          </cell>
          <cell r="CT276">
            <v>13</v>
          </cell>
          <cell r="CU276">
            <v>11</v>
          </cell>
          <cell r="CV276">
            <v>16</v>
          </cell>
          <cell r="CW276">
            <v>14</v>
          </cell>
          <cell r="CX276">
            <v>13</v>
          </cell>
          <cell r="CY276">
            <v>18</v>
          </cell>
          <cell r="CZ276">
            <v>11</v>
          </cell>
          <cell r="DA276">
            <v>96</v>
          </cell>
          <cell r="DB276">
            <v>13</v>
          </cell>
          <cell r="DC276">
            <v>14</v>
          </cell>
          <cell r="DD276">
            <v>14</v>
          </cell>
          <cell r="DE276">
            <v>20</v>
          </cell>
          <cell r="DF276">
            <v>13</v>
          </cell>
          <cell r="DG276">
            <v>14</v>
          </cell>
          <cell r="DH276">
            <v>15</v>
          </cell>
          <cell r="DI276">
            <v>103</v>
          </cell>
          <cell r="DJ276">
            <v>11</v>
          </cell>
          <cell r="DK276">
            <v>12</v>
          </cell>
          <cell r="DL276">
            <v>13</v>
          </cell>
          <cell r="DM276">
            <v>14</v>
          </cell>
          <cell r="DN276">
            <v>20</v>
          </cell>
          <cell r="DO276">
            <v>12</v>
          </cell>
          <cell r="DP276">
            <v>13</v>
          </cell>
          <cell r="DQ276">
            <v>95</v>
          </cell>
          <cell r="DR276">
            <v>16</v>
          </cell>
          <cell r="DS276">
            <v>13</v>
          </cell>
          <cell r="DT276">
            <v>12</v>
          </cell>
          <cell r="DU276">
            <v>14</v>
          </cell>
          <cell r="DV276">
            <v>13</v>
          </cell>
          <cell r="DW276">
            <v>19</v>
          </cell>
          <cell r="DX276">
            <v>10</v>
          </cell>
          <cell r="DY276">
            <v>97</v>
          </cell>
          <cell r="DZ276">
            <v>13</v>
          </cell>
          <cell r="EA276">
            <v>17</v>
          </cell>
          <cell r="EB276">
            <v>12</v>
          </cell>
          <cell r="EC276">
            <v>17</v>
          </cell>
          <cell r="ED276">
            <v>15</v>
          </cell>
          <cell r="EE276">
            <v>12</v>
          </cell>
          <cell r="EF276">
            <v>18</v>
          </cell>
          <cell r="EG276">
            <v>104</v>
          </cell>
          <cell r="EH276">
            <v>16</v>
          </cell>
          <cell r="EI276">
            <v>13</v>
          </cell>
          <cell r="EJ276">
            <v>17</v>
          </cell>
          <cell r="EK276">
            <v>12</v>
          </cell>
          <cell r="EL276">
            <v>16</v>
          </cell>
          <cell r="EM276">
            <v>13</v>
          </cell>
          <cell r="EN276">
            <v>12</v>
          </cell>
          <cell r="EO276">
            <v>99</v>
          </cell>
          <cell r="EP276">
            <v>12</v>
          </cell>
          <cell r="EQ276">
            <v>18</v>
          </cell>
          <cell r="ER276">
            <v>13</v>
          </cell>
          <cell r="ES276">
            <v>18</v>
          </cell>
          <cell r="ET276">
            <v>12</v>
          </cell>
          <cell r="EU276">
            <v>17</v>
          </cell>
          <cell r="EV276">
            <v>11</v>
          </cell>
          <cell r="EW276">
            <v>101</v>
          </cell>
          <cell r="EX276">
            <v>16</v>
          </cell>
          <cell r="EY276">
            <v>12</v>
          </cell>
          <cell r="EZ276">
            <v>18</v>
          </cell>
          <cell r="FA276">
            <v>11</v>
          </cell>
          <cell r="FB276">
            <v>19</v>
          </cell>
          <cell r="FC276">
            <v>9</v>
          </cell>
          <cell r="FD276">
            <v>18</v>
          </cell>
          <cell r="FE276">
            <v>103</v>
          </cell>
          <cell r="FF276">
            <v>14</v>
          </cell>
          <cell r="FG276">
            <v>18</v>
          </cell>
          <cell r="FH276">
            <v>12</v>
          </cell>
          <cell r="FI276">
            <v>19</v>
          </cell>
          <cell r="FJ276">
            <v>10</v>
          </cell>
          <cell r="FK276">
            <v>21</v>
          </cell>
          <cell r="FL276">
            <v>10</v>
          </cell>
          <cell r="FM276">
            <v>104</v>
          </cell>
          <cell r="FN276">
            <v>16</v>
          </cell>
          <cell r="FO276">
            <v>14</v>
          </cell>
          <cell r="FP276">
            <v>18</v>
          </cell>
          <cell r="FQ276">
            <v>9</v>
          </cell>
          <cell r="FR276">
            <v>19</v>
          </cell>
          <cell r="FS276">
            <v>9</v>
          </cell>
          <cell r="FT276">
            <v>22</v>
          </cell>
          <cell r="FU276">
            <v>107</v>
          </cell>
          <cell r="FV276">
            <v>13</v>
          </cell>
          <cell r="FW276">
            <v>16</v>
          </cell>
          <cell r="FX276">
            <v>9</v>
          </cell>
          <cell r="FY276">
            <v>18</v>
          </cell>
          <cell r="FZ276">
            <v>8</v>
          </cell>
          <cell r="GA276">
            <v>17</v>
          </cell>
          <cell r="GB276">
            <v>8</v>
          </cell>
          <cell r="GC276">
            <v>89</v>
          </cell>
          <cell r="GD276">
            <v>8</v>
          </cell>
          <cell r="GE276">
            <v>13</v>
          </cell>
          <cell r="GF276">
            <v>17</v>
          </cell>
          <cell r="GG276">
            <v>12</v>
          </cell>
          <cell r="GH276">
            <v>18</v>
          </cell>
          <cell r="GI276">
            <v>9</v>
          </cell>
          <cell r="GJ276">
            <v>16</v>
          </cell>
          <cell r="GK276">
            <v>93</v>
          </cell>
          <cell r="GL276">
            <v>11</v>
          </cell>
          <cell r="GM276">
            <v>8</v>
          </cell>
          <cell r="GN276">
            <v>13</v>
          </cell>
          <cell r="GO276">
            <v>17</v>
          </cell>
          <cell r="GP276">
            <v>12</v>
          </cell>
          <cell r="GQ276">
            <v>18</v>
          </cell>
          <cell r="GR276">
            <v>9</v>
          </cell>
          <cell r="GS276">
            <v>88</v>
          </cell>
        </row>
        <row r="277">
          <cell r="A277">
            <v>3257</v>
          </cell>
          <cell r="B277" t="str">
            <v>Monk Fryston Church of England Primary School</v>
          </cell>
          <cell r="D277" t="str">
            <v>Academy</v>
          </cell>
          <cell r="E277">
            <v>210</v>
          </cell>
          <cell r="F277">
            <v>210</v>
          </cell>
          <cell r="G277">
            <v>30</v>
          </cell>
          <cell r="H277" t="str">
            <v>Selby 009</v>
          </cell>
          <cell r="I277" t="str">
            <v>North Yorkshire</v>
          </cell>
          <cell r="J277" t="str">
            <v>York</v>
          </cell>
          <cell r="K277">
            <v>38</v>
          </cell>
          <cell r="L277">
            <v>32</v>
          </cell>
          <cell r="M277">
            <v>0</v>
          </cell>
          <cell r="N277">
            <v>70</v>
          </cell>
          <cell r="O277">
            <v>17.5</v>
          </cell>
          <cell r="P277">
            <v>8152633</v>
          </cell>
          <cell r="Q277" t="str">
            <v>Sherburn Outer South Primary</v>
          </cell>
          <cell r="R277" t="str">
            <v>John Lee</v>
          </cell>
          <cell r="S277">
            <v>100</v>
          </cell>
          <cell r="T277">
            <v>101</v>
          </cell>
          <cell r="U277">
            <v>119</v>
          </cell>
          <cell r="V277">
            <v>28</v>
          </cell>
          <cell r="W277">
            <v>27</v>
          </cell>
          <cell r="X277">
            <v>30</v>
          </cell>
          <cell r="Y277">
            <v>23</v>
          </cell>
          <cell r="Z277">
            <v>27</v>
          </cell>
          <cell r="AA277">
            <v>25</v>
          </cell>
          <cell r="AB277">
            <v>25</v>
          </cell>
          <cell r="AC277">
            <v>30</v>
          </cell>
          <cell r="AD277">
            <v>29</v>
          </cell>
          <cell r="AE277">
            <v>28</v>
          </cell>
          <cell r="AF277">
            <v>27</v>
          </cell>
          <cell r="AG277">
            <v>26</v>
          </cell>
          <cell r="AH277">
            <v>28</v>
          </cell>
          <cell r="AI277">
            <v>25</v>
          </cell>
          <cell r="AJ277">
            <v>29</v>
          </cell>
          <cell r="AK277">
            <v>28</v>
          </cell>
          <cell r="AL277">
            <v>29</v>
          </cell>
          <cell r="AM277">
            <v>29</v>
          </cell>
          <cell r="AN277">
            <v>22</v>
          </cell>
          <cell r="AO277">
            <v>27</v>
          </cell>
          <cell r="AP277">
            <v>28</v>
          </cell>
          <cell r="AQ277">
            <v>30</v>
          </cell>
          <cell r="AR277">
            <v>30</v>
          </cell>
          <cell r="AS277">
            <v>27</v>
          </cell>
          <cell r="AT277">
            <v>29</v>
          </cell>
          <cell r="AU277">
            <v>30</v>
          </cell>
          <cell r="AV277">
            <v>22</v>
          </cell>
          <cell r="AW277">
            <v>26</v>
          </cell>
          <cell r="AX277">
            <v>194</v>
          </cell>
          <cell r="AY277">
            <v>30</v>
          </cell>
          <cell r="AZ277">
            <v>30</v>
          </cell>
          <cell r="BA277">
            <v>31</v>
          </cell>
          <cell r="BB277">
            <v>26</v>
          </cell>
          <cell r="BC277">
            <v>20</v>
          </cell>
          <cell r="BD277">
            <v>27</v>
          </cell>
          <cell r="BE277">
            <v>22</v>
          </cell>
          <cell r="BF277">
            <v>30</v>
          </cell>
          <cell r="BG277">
            <v>30</v>
          </cell>
          <cell r="BH277">
            <v>31</v>
          </cell>
          <cell r="BI277">
            <v>28</v>
          </cell>
          <cell r="BJ277">
            <v>25</v>
          </cell>
          <cell r="BK277">
            <v>18</v>
          </cell>
          <cell r="BL277">
            <v>22</v>
          </cell>
          <cell r="BM277">
            <v>184</v>
          </cell>
          <cell r="BN277">
            <v>30</v>
          </cell>
          <cell r="BO277">
            <v>29</v>
          </cell>
          <cell r="BP277">
            <v>30</v>
          </cell>
          <cell r="BQ277">
            <v>28</v>
          </cell>
          <cell r="BR277">
            <v>28</v>
          </cell>
          <cell r="BS277">
            <v>24</v>
          </cell>
          <cell r="BT277">
            <v>18</v>
          </cell>
          <cell r="BU277">
            <v>187</v>
          </cell>
          <cell r="BV277">
            <v>30</v>
          </cell>
          <cell r="BW277">
            <v>30</v>
          </cell>
          <cell r="BX277">
            <v>30</v>
          </cell>
          <cell r="BY277">
            <v>29</v>
          </cell>
          <cell r="BZ277">
            <v>26</v>
          </cell>
          <cell r="CA277">
            <v>27</v>
          </cell>
          <cell r="CB277">
            <v>26</v>
          </cell>
          <cell r="CC277">
            <v>198</v>
          </cell>
          <cell r="CD277">
            <v>31</v>
          </cell>
          <cell r="CE277">
            <v>31</v>
          </cell>
          <cell r="CF277">
            <v>32</v>
          </cell>
          <cell r="CG277">
            <v>30</v>
          </cell>
          <cell r="CH277">
            <v>30</v>
          </cell>
          <cell r="CI277">
            <v>25</v>
          </cell>
          <cell r="CJ277">
            <v>27</v>
          </cell>
          <cell r="CK277">
            <v>206</v>
          </cell>
          <cell r="CL277">
            <v>30</v>
          </cell>
          <cell r="CM277">
            <v>30</v>
          </cell>
          <cell r="CN277">
            <v>30</v>
          </cell>
          <cell r="CO277">
            <v>32</v>
          </cell>
          <cell r="CP277">
            <v>31</v>
          </cell>
          <cell r="CQ277">
            <v>28</v>
          </cell>
          <cell r="CR277">
            <v>23</v>
          </cell>
          <cell r="CS277">
            <v>204</v>
          </cell>
          <cell r="CT277">
            <v>30</v>
          </cell>
          <cell r="CU277">
            <v>30</v>
          </cell>
          <cell r="CV277">
            <v>30</v>
          </cell>
          <cell r="CW277">
            <v>30</v>
          </cell>
          <cell r="CX277">
            <v>30</v>
          </cell>
          <cell r="CY277">
            <v>30</v>
          </cell>
          <cell r="CZ277">
            <v>28</v>
          </cell>
          <cell r="DA277">
            <v>208</v>
          </cell>
          <cell r="DB277">
            <v>31</v>
          </cell>
          <cell r="DC277">
            <v>30</v>
          </cell>
          <cell r="DD277">
            <v>30</v>
          </cell>
          <cell r="DE277">
            <v>30</v>
          </cell>
          <cell r="DF277">
            <v>30</v>
          </cell>
          <cell r="DG277">
            <v>30</v>
          </cell>
          <cell r="DH277">
            <v>29</v>
          </cell>
          <cell r="DI277">
            <v>210</v>
          </cell>
          <cell r="DJ277">
            <v>30</v>
          </cell>
          <cell r="DK277">
            <v>29</v>
          </cell>
          <cell r="DL277">
            <v>30</v>
          </cell>
          <cell r="DM277">
            <v>29</v>
          </cell>
          <cell r="DN277">
            <v>30</v>
          </cell>
          <cell r="DO277">
            <v>28</v>
          </cell>
          <cell r="DP277">
            <v>23</v>
          </cell>
          <cell r="DQ277">
            <v>199</v>
          </cell>
          <cell r="DR277">
            <v>31</v>
          </cell>
          <cell r="DS277">
            <v>30</v>
          </cell>
          <cell r="DT277">
            <v>30</v>
          </cell>
          <cell r="DU277">
            <v>32</v>
          </cell>
          <cell r="DV277">
            <v>29</v>
          </cell>
          <cell r="DW277">
            <v>28</v>
          </cell>
          <cell r="DX277">
            <v>28</v>
          </cell>
          <cell r="DY277">
            <v>208</v>
          </cell>
          <cell r="DZ277">
            <v>30</v>
          </cell>
          <cell r="EA277">
            <v>30</v>
          </cell>
          <cell r="EB277">
            <v>30</v>
          </cell>
          <cell r="EC277">
            <v>29</v>
          </cell>
          <cell r="ED277">
            <v>31</v>
          </cell>
          <cell r="EE277">
            <v>31</v>
          </cell>
          <cell r="EF277">
            <v>28</v>
          </cell>
          <cell r="EG277">
            <v>209</v>
          </cell>
          <cell r="EH277">
            <v>30</v>
          </cell>
          <cell r="EI277">
            <v>31</v>
          </cell>
          <cell r="EJ277">
            <v>31</v>
          </cell>
          <cell r="EK277">
            <v>29</v>
          </cell>
          <cell r="EL277">
            <v>28</v>
          </cell>
          <cell r="EM277">
            <v>31</v>
          </cell>
          <cell r="EN277">
            <v>28</v>
          </cell>
          <cell r="EO277">
            <v>208</v>
          </cell>
          <cell r="EP277">
            <v>27</v>
          </cell>
          <cell r="EQ277">
            <v>29</v>
          </cell>
          <cell r="ER277">
            <v>31</v>
          </cell>
          <cell r="ES277">
            <v>31</v>
          </cell>
          <cell r="ET277">
            <v>26</v>
          </cell>
          <cell r="EU277">
            <v>28</v>
          </cell>
          <cell r="EV277">
            <v>31</v>
          </cell>
          <cell r="EW277">
            <v>203</v>
          </cell>
          <cell r="EX277">
            <v>29</v>
          </cell>
          <cell r="EY277">
            <v>29</v>
          </cell>
          <cell r="EZ277">
            <v>29</v>
          </cell>
          <cell r="FA277">
            <v>33</v>
          </cell>
          <cell r="FB277">
            <v>33</v>
          </cell>
          <cell r="FC277">
            <v>27</v>
          </cell>
          <cell r="FD277">
            <v>31</v>
          </cell>
          <cell r="FE277">
            <v>211</v>
          </cell>
          <cell r="FF277">
            <v>29</v>
          </cell>
          <cell r="FG277">
            <v>26</v>
          </cell>
          <cell r="FH277">
            <v>27</v>
          </cell>
          <cell r="FI277">
            <v>31</v>
          </cell>
          <cell r="FJ277">
            <v>32</v>
          </cell>
          <cell r="FK277">
            <v>32</v>
          </cell>
          <cell r="FL277">
            <v>25</v>
          </cell>
          <cell r="FM277">
            <v>202</v>
          </cell>
          <cell r="FN277">
            <v>31</v>
          </cell>
          <cell r="FO277">
            <v>29</v>
          </cell>
          <cell r="FP277">
            <v>26</v>
          </cell>
          <cell r="FQ277">
            <v>27</v>
          </cell>
          <cell r="FR277">
            <v>30</v>
          </cell>
          <cell r="FS277">
            <v>30</v>
          </cell>
          <cell r="FT277">
            <v>29</v>
          </cell>
          <cell r="FU277">
            <v>202</v>
          </cell>
          <cell r="FV277">
            <v>31</v>
          </cell>
          <cell r="FW277">
            <v>31</v>
          </cell>
          <cell r="FX277">
            <v>28</v>
          </cell>
          <cell r="FY277">
            <v>27</v>
          </cell>
          <cell r="FZ277">
            <v>26</v>
          </cell>
          <cell r="GA277">
            <v>30</v>
          </cell>
          <cell r="GB277">
            <v>30</v>
          </cell>
          <cell r="GC277">
            <v>203</v>
          </cell>
          <cell r="GD277">
            <v>27</v>
          </cell>
          <cell r="GE277">
            <v>31</v>
          </cell>
          <cell r="GF277">
            <v>31</v>
          </cell>
          <cell r="GG277">
            <v>30</v>
          </cell>
          <cell r="GH277">
            <v>30</v>
          </cell>
          <cell r="GI277">
            <v>27</v>
          </cell>
          <cell r="GJ277">
            <v>30</v>
          </cell>
          <cell r="GK277">
            <v>206</v>
          </cell>
          <cell r="GL277">
            <v>30</v>
          </cell>
          <cell r="GM277">
            <v>27</v>
          </cell>
          <cell r="GN277">
            <v>31</v>
          </cell>
          <cell r="GO277">
            <v>31</v>
          </cell>
          <cell r="GP277">
            <v>30</v>
          </cell>
          <cell r="GQ277">
            <v>30</v>
          </cell>
          <cell r="GR277">
            <v>27</v>
          </cell>
          <cell r="GS277">
            <v>206</v>
          </cell>
        </row>
        <row r="278">
          <cell r="A278">
            <v>2407</v>
          </cell>
          <cell r="B278" t="str">
            <v>North Duffield Community Primary School</v>
          </cell>
          <cell r="E278">
            <v>149</v>
          </cell>
          <cell r="F278">
            <v>149</v>
          </cell>
          <cell r="G278">
            <v>21</v>
          </cell>
          <cell r="H278" t="str">
            <v>Selby 003</v>
          </cell>
          <cell r="I278" t="str">
            <v>North Yorkshire</v>
          </cell>
          <cell r="J278" t="str">
            <v>N/A</v>
          </cell>
          <cell r="K278">
            <v>50</v>
          </cell>
          <cell r="L278">
            <v>70</v>
          </cell>
          <cell r="M278">
            <v>0</v>
          </cell>
          <cell r="N278">
            <v>120</v>
          </cell>
          <cell r="O278">
            <v>30</v>
          </cell>
          <cell r="P278">
            <v>8152357</v>
          </cell>
          <cell r="Q278" t="str">
            <v>Selby Outer Area East Primary</v>
          </cell>
          <cell r="R278" t="str">
            <v>John Lee</v>
          </cell>
          <cell r="S278">
            <v>89</v>
          </cell>
          <cell r="T278">
            <v>35</v>
          </cell>
          <cell r="U278">
            <v>95</v>
          </cell>
          <cell r="V278">
            <v>24</v>
          </cell>
          <cell r="W278">
            <v>26</v>
          </cell>
          <cell r="X278">
            <v>18</v>
          </cell>
          <cell r="Y278">
            <v>20</v>
          </cell>
          <cell r="Z278">
            <v>26</v>
          </cell>
          <cell r="AA278">
            <v>14</v>
          </cell>
          <cell r="AB278">
            <v>16</v>
          </cell>
          <cell r="AC278">
            <v>21</v>
          </cell>
          <cell r="AD278">
            <v>25</v>
          </cell>
          <cell r="AE278">
            <v>26</v>
          </cell>
          <cell r="AF278">
            <v>17</v>
          </cell>
          <cell r="AG278">
            <v>21</v>
          </cell>
          <cell r="AH278">
            <v>28</v>
          </cell>
          <cell r="AI278">
            <v>14</v>
          </cell>
          <cell r="AJ278">
            <v>18</v>
          </cell>
          <cell r="AK278">
            <v>20</v>
          </cell>
          <cell r="AL278">
            <v>25</v>
          </cell>
          <cell r="AM278">
            <v>27</v>
          </cell>
          <cell r="AN278">
            <v>17</v>
          </cell>
          <cell r="AO278">
            <v>16</v>
          </cell>
          <cell r="AP278">
            <v>28</v>
          </cell>
          <cell r="AQ278">
            <v>14</v>
          </cell>
          <cell r="AR278">
            <v>18</v>
          </cell>
          <cell r="AS278">
            <v>18</v>
          </cell>
          <cell r="AT278">
            <v>22</v>
          </cell>
          <cell r="AU278">
            <v>26</v>
          </cell>
          <cell r="AV278">
            <v>17</v>
          </cell>
          <cell r="AW278">
            <v>13</v>
          </cell>
          <cell r="AX278">
            <v>128</v>
          </cell>
          <cell r="AY278">
            <v>21</v>
          </cell>
          <cell r="AZ278">
            <v>11</v>
          </cell>
          <cell r="BA278">
            <v>18</v>
          </cell>
          <cell r="BB278">
            <v>15</v>
          </cell>
          <cell r="BC278">
            <v>21</v>
          </cell>
          <cell r="BD278">
            <v>26</v>
          </cell>
          <cell r="BE278">
            <v>15</v>
          </cell>
          <cell r="BF278">
            <v>27</v>
          </cell>
          <cell r="BG278">
            <v>20</v>
          </cell>
          <cell r="BH278">
            <v>11</v>
          </cell>
          <cell r="BI278">
            <v>21</v>
          </cell>
          <cell r="BJ278">
            <v>15</v>
          </cell>
          <cell r="BK278">
            <v>20</v>
          </cell>
          <cell r="BL278">
            <v>27</v>
          </cell>
          <cell r="BM278">
            <v>141</v>
          </cell>
          <cell r="BN278">
            <v>24</v>
          </cell>
          <cell r="BO278">
            <v>26</v>
          </cell>
          <cell r="BP278">
            <v>21</v>
          </cell>
          <cell r="BQ278">
            <v>11</v>
          </cell>
          <cell r="BR278">
            <v>20</v>
          </cell>
          <cell r="BS278">
            <v>15</v>
          </cell>
          <cell r="BT278">
            <v>22</v>
          </cell>
          <cell r="BU278">
            <v>139</v>
          </cell>
          <cell r="BV278">
            <v>24</v>
          </cell>
          <cell r="BW278">
            <v>25</v>
          </cell>
          <cell r="BX278">
            <v>26</v>
          </cell>
          <cell r="BY278">
            <v>20</v>
          </cell>
          <cell r="BZ278">
            <v>12</v>
          </cell>
          <cell r="CA278">
            <v>21</v>
          </cell>
          <cell r="CB278">
            <v>16</v>
          </cell>
          <cell r="CC278">
            <v>144</v>
          </cell>
          <cell r="CD278">
            <v>26</v>
          </cell>
          <cell r="CE278">
            <v>24</v>
          </cell>
          <cell r="CF278">
            <v>23</v>
          </cell>
          <cell r="CG278">
            <v>25</v>
          </cell>
          <cell r="CH278">
            <v>19</v>
          </cell>
          <cell r="CI278">
            <v>12</v>
          </cell>
          <cell r="CJ278">
            <v>20</v>
          </cell>
          <cell r="CK278">
            <v>149</v>
          </cell>
          <cell r="CL278">
            <v>17</v>
          </cell>
          <cell r="CM278">
            <v>24</v>
          </cell>
          <cell r="CN278">
            <v>25</v>
          </cell>
          <cell r="CO278">
            <v>23</v>
          </cell>
          <cell r="CP278">
            <v>25</v>
          </cell>
          <cell r="CQ278">
            <v>19</v>
          </cell>
          <cell r="CR278">
            <v>13</v>
          </cell>
          <cell r="CS278">
            <v>146</v>
          </cell>
          <cell r="CT278">
            <v>28</v>
          </cell>
          <cell r="CU278">
            <v>18</v>
          </cell>
          <cell r="CV278">
            <v>26</v>
          </cell>
          <cell r="CW278">
            <v>25</v>
          </cell>
          <cell r="CX278">
            <v>25</v>
          </cell>
          <cell r="CY278">
            <v>24</v>
          </cell>
          <cell r="CZ278">
            <v>18</v>
          </cell>
          <cell r="DA278">
            <v>164</v>
          </cell>
          <cell r="DB278">
            <v>21</v>
          </cell>
          <cell r="DC278">
            <v>28</v>
          </cell>
          <cell r="DD278">
            <v>17</v>
          </cell>
          <cell r="DE278">
            <v>27</v>
          </cell>
          <cell r="DF278">
            <v>23</v>
          </cell>
          <cell r="DG278">
            <v>25</v>
          </cell>
          <cell r="DH278">
            <v>21</v>
          </cell>
          <cell r="DI278">
            <v>162</v>
          </cell>
          <cell r="DJ278">
            <v>16</v>
          </cell>
          <cell r="DK278">
            <v>20</v>
          </cell>
          <cell r="DL278">
            <v>28</v>
          </cell>
          <cell r="DM278">
            <v>16</v>
          </cell>
          <cell r="DN278">
            <v>23</v>
          </cell>
          <cell r="DO278">
            <v>24</v>
          </cell>
          <cell r="DP278">
            <v>22</v>
          </cell>
          <cell r="DQ278">
            <v>149</v>
          </cell>
          <cell r="DR278">
            <v>24</v>
          </cell>
          <cell r="DS278">
            <v>17</v>
          </cell>
          <cell r="DT278">
            <v>16</v>
          </cell>
          <cell r="DU278">
            <v>27</v>
          </cell>
          <cell r="DV278">
            <v>15</v>
          </cell>
          <cell r="DW278">
            <v>21</v>
          </cell>
          <cell r="DX278">
            <v>24</v>
          </cell>
          <cell r="DY278">
            <v>144</v>
          </cell>
          <cell r="DZ278">
            <v>11</v>
          </cell>
          <cell r="EA278">
            <v>25</v>
          </cell>
          <cell r="EB278">
            <v>17</v>
          </cell>
          <cell r="EC278">
            <v>15</v>
          </cell>
          <cell r="ED278">
            <v>28</v>
          </cell>
          <cell r="EE278">
            <v>14</v>
          </cell>
          <cell r="EF278">
            <v>20</v>
          </cell>
          <cell r="EG278">
            <v>130</v>
          </cell>
          <cell r="EH278">
            <v>17</v>
          </cell>
          <cell r="EI278">
            <v>10</v>
          </cell>
          <cell r="EJ278">
            <v>25</v>
          </cell>
          <cell r="EK278">
            <v>14</v>
          </cell>
          <cell r="EL278">
            <v>16</v>
          </cell>
          <cell r="EM278">
            <v>29</v>
          </cell>
          <cell r="EN278">
            <v>15</v>
          </cell>
          <cell r="EO278">
            <v>126</v>
          </cell>
          <cell r="EP278">
            <v>20</v>
          </cell>
          <cell r="EQ278">
            <v>21</v>
          </cell>
          <cell r="ER278">
            <v>11</v>
          </cell>
          <cell r="ES278">
            <v>26</v>
          </cell>
          <cell r="ET278">
            <v>15</v>
          </cell>
          <cell r="EU278">
            <v>18</v>
          </cell>
          <cell r="EV278">
            <v>26</v>
          </cell>
          <cell r="EW278">
            <v>137</v>
          </cell>
          <cell r="EX278">
            <v>15</v>
          </cell>
          <cell r="EY278">
            <v>20</v>
          </cell>
          <cell r="EZ278">
            <v>18</v>
          </cell>
          <cell r="FA278">
            <v>11</v>
          </cell>
          <cell r="FB278">
            <v>23</v>
          </cell>
          <cell r="FC278">
            <v>13</v>
          </cell>
          <cell r="FD278">
            <v>17</v>
          </cell>
          <cell r="FE278">
            <v>117</v>
          </cell>
          <cell r="FF278">
            <v>17</v>
          </cell>
          <cell r="FG278">
            <v>14</v>
          </cell>
          <cell r="FH278">
            <v>19</v>
          </cell>
          <cell r="FI278">
            <v>19</v>
          </cell>
          <cell r="FJ278">
            <v>11</v>
          </cell>
          <cell r="FK278">
            <v>21</v>
          </cell>
          <cell r="FL278">
            <v>13</v>
          </cell>
          <cell r="FM278">
            <v>114</v>
          </cell>
          <cell r="FN278">
            <v>20</v>
          </cell>
          <cell r="FO278">
            <v>17</v>
          </cell>
          <cell r="FP278">
            <v>14</v>
          </cell>
          <cell r="FQ278">
            <v>20</v>
          </cell>
          <cell r="FR278">
            <v>18</v>
          </cell>
          <cell r="FS278">
            <v>10</v>
          </cell>
          <cell r="FT278">
            <v>21</v>
          </cell>
          <cell r="FU278">
            <v>120</v>
          </cell>
          <cell r="FV278">
            <v>19</v>
          </cell>
          <cell r="FW278">
            <v>20</v>
          </cell>
          <cell r="FX278">
            <v>15</v>
          </cell>
          <cell r="FY278">
            <v>15</v>
          </cell>
          <cell r="FZ278">
            <v>21</v>
          </cell>
          <cell r="GA278">
            <v>16</v>
          </cell>
          <cell r="GB278">
            <v>10</v>
          </cell>
          <cell r="GC278">
            <v>116</v>
          </cell>
          <cell r="GD278">
            <v>17</v>
          </cell>
          <cell r="GE278">
            <v>21</v>
          </cell>
          <cell r="GF278">
            <v>20</v>
          </cell>
          <cell r="GG278">
            <v>18</v>
          </cell>
          <cell r="GH278">
            <v>15</v>
          </cell>
          <cell r="GI278">
            <v>22</v>
          </cell>
          <cell r="GJ278">
            <v>15</v>
          </cell>
          <cell r="GK278">
            <v>128</v>
          </cell>
          <cell r="GL278">
            <v>14</v>
          </cell>
          <cell r="GM278">
            <v>17</v>
          </cell>
          <cell r="GN278">
            <v>21</v>
          </cell>
          <cell r="GO278">
            <v>20</v>
          </cell>
          <cell r="GP278">
            <v>18</v>
          </cell>
          <cell r="GQ278">
            <v>15</v>
          </cell>
          <cell r="GR278">
            <v>22</v>
          </cell>
          <cell r="GS278">
            <v>127</v>
          </cell>
        </row>
        <row r="279">
          <cell r="A279">
            <v>2410</v>
          </cell>
          <cell r="B279" t="str">
            <v>Riccall Community Primary School</v>
          </cell>
          <cell r="E279">
            <v>243</v>
          </cell>
          <cell r="F279">
            <v>270</v>
          </cell>
          <cell r="G279">
            <v>34</v>
          </cell>
          <cell r="H279" t="str">
            <v>Selby 003</v>
          </cell>
          <cell r="I279" t="str">
            <v>North Yorkshire</v>
          </cell>
          <cell r="J279" t="str">
            <v>N/A</v>
          </cell>
          <cell r="K279">
            <v>88</v>
          </cell>
          <cell r="L279">
            <v>76</v>
          </cell>
          <cell r="M279">
            <v>0</v>
          </cell>
          <cell r="N279">
            <v>164</v>
          </cell>
          <cell r="O279">
            <v>41</v>
          </cell>
          <cell r="P279">
            <v>8152356</v>
          </cell>
          <cell r="Q279" t="str">
            <v>Selby Outer Area North Central Primary</v>
          </cell>
          <cell r="R279" t="str">
            <v>John Lee</v>
          </cell>
          <cell r="S279">
            <v>151</v>
          </cell>
          <cell r="T279">
            <v>32</v>
          </cell>
          <cell r="U279">
            <v>195</v>
          </cell>
          <cell r="V279">
            <v>23</v>
          </cell>
          <cell r="W279">
            <v>26</v>
          </cell>
          <cell r="X279">
            <v>19</v>
          </cell>
          <cell r="Y279">
            <v>29</v>
          </cell>
          <cell r="Z279">
            <v>23</v>
          </cell>
          <cell r="AA279">
            <v>29</v>
          </cell>
          <cell r="AB279">
            <v>28</v>
          </cell>
          <cell r="AC279">
            <v>34</v>
          </cell>
          <cell r="AD279">
            <v>25</v>
          </cell>
          <cell r="AE279">
            <v>25</v>
          </cell>
          <cell r="AF279">
            <v>19</v>
          </cell>
          <cell r="AG279">
            <v>25</v>
          </cell>
          <cell r="AH279">
            <v>22</v>
          </cell>
          <cell r="AI279">
            <v>28</v>
          </cell>
          <cell r="AJ279">
            <v>27</v>
          </cell>
          <cell r="AK279">
            <v>34</v>
          </cell>
          <cell r="AL279">
            <v>25</v>
          </cell>
          <cell r="AM279">
            <v>27</v>
          </cell>
          <cell r="AN279">
            <v>19</v>
          </cell>
          <cell r="AO279">
            <v>25</v>
          </cell>
          <cell r="AP279">
            <v>21</v>
          </cell>
          <cell r="AQ279">
            <v>37</v>
          </cell>
          <cell r="AR279">
            <v>26</v>
          </cell>
          <cell r="AS279">
            <v>34</v>
          </cell>
          <cell r="AT279">
            <v>26</v>
          </cell>
          <cell r="AU279">
            <v>26</v>
          </cell>
          <cell r="AV279">
            <v>19</v>
          </cell>
          <cell r="AW279">
            <v>25</v>
          </cell>
          <cell r="AX279">
            <v>193</v>
          </cell>
          <cell r="AY279">
            <v>19</v>
          </cell>
          <cell r="AZ279">
            <v>34</v>
          </cell>
          <cell r="BA279">
            <v>28</v>
          </cell>
          <cell r="BB279">
            <v>34</v>
          </cell>
          <cell r="BC279">
            <v>26</v>
          </cell>
          <cell r="BD279">
            <v>25</v>
          </cell>
          <cell r="BE279">
            <v>18</v>
          </cell>
          <cell r="BF279">
            <v>25</v>
          </cell>
          <cell r="BG279">
            <v>19</v>
          </cell>
          <cell r="BH279">
            <v>36</v>
          </cell>
          <cell r="BI279">
            <v>30</v>
          </cell>
          <cell r="BJ279">
            <v>35</v>
          </cell>
          <cell r="BK279">
            <v>29</v>
          </cell>
          <cell r="BL279">
            <v>25</v>
          </cell>
          <cell r="BM279">
            <v>199</v>
          </cell>
          <cell r="BN279">
            <v>26</v>
          </cell>
          <cell r="BO279">
            <v>24</v>
          </cell>
          <cell r="BP279">
            <v>19</v>
          </cell>
          <cell r="BQ279">
            <v>35</v>
          </cell>
          <cell r="BR279">
            <v>31</v>
          </cell>
          <cell r="BS279">
            <v>36</v>
          </cell>
          <cell r="BT279">
            <v>27</v>
          </cell>
          <cell r="BU279">
            <v>198</v>
          </cell>
          <cell r="BV279">
            <v>29</v>
          </cell>
          <cell r="BW279">
            <v>28</v>
          </cell>
          <cell r="BX279">
            <v>25</v>
          </cell>
          <cell r="BY279">
            <v>20</v>
          </cell>
          <cell r="BZ279">
            <v>34</v>
          </cell>
          <cell r="CA279">
            <v>28</v>
          </cell>
          <cell r="CB279">
            <v>37</v>
          </cell>
          <cell r="CC279">
            <v>201</v>
          </cell>
          <cell r="CD279">
            <v>25</v>
          </cell>
          <cell r="CE279">
            <v>27</v>
          </cell>
          <cell r="CF279">
            <v>30</v>
          </cell>
          <cell r="CG279">
            <v>24</v>
          </cell>
          <cell r="CH279">
            <v>19</v>
          </cell>
          <cell r="CI279">
            <v>33</v>
          </cell>
          <cell r="CJ279">
            <v>29</v>
          </cell>
          <cell r="CK279">
            <v>187</v>
          </cell>
          <cell r="CL279">
            <v>31</v>
          </cell>
          <cell r="CM279">
            <v>26</v>
          </cell>
          <cell r="CN279">
            <v>29</v>
          </cell>
          <cell r="CO279">
            <v>30</v>
          </cell>
          <cell r="CP279">
            <v>25</v>
          </cell>
          <cell r="CQ279">
            <v>18</v>
          </cell>
          <cell r="CR279">
            <v>34</v>
          </cell>
          <cell r="CS279">
            <v>193</v>
          </cell>
          <cell r="CT279">
            <v>25</v>
          </cell>
          <cell r="CU279">
            <v>30</v>
          </cell>
          <cell r="CV279">
            <v>25</v>
          </cell>
          <cell r="CW279">
            <v>28</v>
          </cell>
          <cell r="CX279">
            <v>27</v>
          </cell>
          <cell r="CY279">
            <v>26</v>
          </cell>
          <cell r="CZ279">
            <v>18</v>
          </cell>
          <cell r="DA279">
            <v>179</v>
          </cell>
          <cell r="DB279">
            <v>29</v>
          </cell>
          <cell r="DC279">
            <v>27</v>
          </cell>
          <cell r="DD279">
            <v>30</v>
          </cell>
          <cell r="DE279">
            <v>26</v>
          </cell>
          <cell r="DF279">
            <v>28</v>
          </cell>
          <cell r="DG279">
            <v>27</v>
          </cell>
          <cell r="DH279">
            <v>29</v>
          </cell>
          <cell r="DI279">
            <v>196</v>
          </cell>
          <cell r="DJ279">
            <v>26</v>
          </cell>
          <cell r="DK279">
            <v>30</v>
          </cell>
          <cell r="DL279">
            <v>26</v>
          </cell>
          <cell r="DM279">
            <v>31</v>
          </cell>
          <cell r="DN279">
            <v>25</v>
          </cell>
          <cell r="DO279">
            <v>28</v>
          </cell>
          <cell r="DP279">
            <v>28</v>
          </cell>
          <cell r="DQ279">
            <v>194</v>
          </cell>
          <cell r="DR279">
            <v>29</v>
          </cell>
          <cell r="DS279">
            <v>22</v>
          </cell>
          <cell r="DT279">
            <v>29</v>
          </cell>
          <cell r="DU279">
            <v>23</v>
          </cell>
          <cell r="DV279">
            <v>32</v>
          </cell>
          <cell r="DW279">
            <v>25</v>
          </cell>
          <cell r="DX279">
            <v>23</v>
          </cell>
          <cell r="DY279">
            <v>183</v>
          </cell>
          <cell r="DZ279">
            <v>31</v>
          </cell>
          <cell r="EA279">
            <v>28</v>
          </cell>
          <cell r="EB279">
            <v>24</v>
          </cell>
          <cell r="EC279">
            <v>26</v>
          </cell>
          <cell r="ED279">
            <v>24</v>
          </cell>
          <cell r="EE279">
            <v>32</v>
          </cell>
          <cell r="EF279">
            <v>28</v>
          </cell>
          <cell r="EG279">
            <v>193</v>
          </cell>
          <cell r="EH279">
            <v>29</v>
          </cell>
          <cell r="EI279">
            <v>30</v>
          </cell>
          <cell r="EJ279">
            <v>26</v>
          </cell>
          <cell r="EK279">
            <v>23</v>
          </cell>
          <cell r="EL279">
            <v>25</v>
          </cell>
          <cell r="EM279">
            <v>23</v>
          </cell>
          <cell r="EN279">
            <v>33</v>
          </cell>
          <cell r="EO279">
            <v>189</v>
          </cell>
          <cell r="EP279">
            <v>30</v>
          </cell>
          <cell r="EQ279">
            <v>30</v>
          </cell>
          <cell r="ER279">
            <v>31</v>
          </cell>
          <cell r="ES279">
            <v>25</v>
          </cell>
          <cell r="ET279">
            <v>25</v>
          </cell>
          <cell r="EU279">
            <v>26</v>
          </cell>
          <cell r="EV279">
            <v>24</v>
          </cell>
          <cell r="EW279">
            <v>191</v>
          </cell>
          <cell r="EX279">
            <v>26</v>
          </cell>
          <cell r="EY279">
            <v>28</v>
          </cell>
          <cell r="EZ279">
            <v>30</v>
          </cell>
          <cell r="FA279">
            <v>32</v>
          </cell>
          <cell r="FB279">
            <v>28</v>
          </cell>
          <cell r="FC279">
            <v>29</v>
          </cell>
          <cell r="FD279">
            <v>28</v>
          </cell>
          <cell r="FE279">
            <v>201</v>
          </cell>
          <cell r="FF279">
            <v>31</v>
          </cell>
          <cell r="FG279">
            <v>29</v>
          </cell>
          <cell r="FH279">
            <v>27</v>
          </cell>
          <cell r="FI279">
            <v>33</v>
          </cell>
          <cell r="FJ279">
            <v>32</v>
          </cell>
          <cell r="FK279">
            <v>33</v>
          </cell>
          <cell r="FL279">
            <v>30</v>
          </cell>
          <cell r="FM279">
            <v>215</v>
          </cell>
          <cell r="FN279">
            <v>25</v>
          </cell>
          <cell r="FO279">
            <v>30</v>
          </cell>
          <cell r="FP279">
            <v>29</v>
          </cell>
          <cell r="FQ279">
            <v>25</v>
          </cell>
          <cell r="FR279">
            <v>33</v>
          </cell>
          <cell r="FS279">
            <v>33</v>
          </cell>
          <cell r="FT279">
            <v>32</v>
          </cell>
          <cell r="FU279">
            <v>207</v>
          </cell>
          <cell r="FV279">
            <v>27</v>
          </cell>
          <cell r="FW279">
            <v>26</v>
          </cell>
          <cell r="FX279">
            <v>29</v>
          </cell>
          <cell r="FY279">
            <v>28</v>
          </cell>
          <cell r="FZ279">
            <v>24</v>
          </cell>
          <cell r="GA279">
            <v>33</v>
          </cell>
          <cell r="GB279">
            <v>32</v>
          </cell>
          <cell r="GC279">
            <v>199</v>
          </cell>
          <cell r="GD279">
            <v>19</v>
          </cell>
          <cell r="GE279">
            <v>27</v>
          </cell>
          <cell r="GF279">
            <v>22</v>
          </cell>
          <cell r="GG279">
            <v>29</v>
          </cell>
          <cell r="GH279">
            <v>27</v>
          </cell>
          <cell r="GI279">
            <v>23</v>
          </cell>
          <cell r="GJ279">
            <v>32</v>
          </cell>
          <cell r="GK279">
            <v>179</v>
          </cell>
          <cell r="GL279">
            <v>19</v>
          </cell>
          <cell r="GM279">
            <v>19</v>
          </cell>
          <cell r="GN279">
            <v>27</v>
          </cell>
          <cell r="GO279">
            <v>22</v>
          </cell>
          <cell r="GP279">
            <v>29</v>
          </cell>
          <cell r="GQ279">
            <v>27</v>
          </cell>
          <cell r="GR279">
            <v>23</v>
          </cell>
          <cell r="GS279">
            <v>166</v>
          </cell>
        </row>
        <row r="280">
          <cell r="A280">
            <v>2427</v>
          </cell>
          <cell r="B280" t="str">
            <v>Riverside School, Tadcaster</v>
          </cell>
          <cell r="D280" t="str">
            <v>Academy</v>
          </cell>
          <cell r="E280">
            <v>378</v>
          </cell>
          <cell r="F280">
            <v>420</v>
          </cell>
          <cell r="G280">
            <v>45</v>
          </cell>
          <cell r="H280" t="str">
            <v>Selby 001</v>
          </cell>
          <cell r="I280" t="str">
            <v>North Yorkshire</v>
          </cell>
          <cell r="J280" t="str">
            <v>N/A</v>
          </cell>
          <cell r="K280">
            <v>38</v>
          </cell>
          <cell r="L280">
            <v>101</v>
          </cell>
          <cell r="M280">
            <v>0</v>
          </cell>
          <cell r="N280">
            <v>139</v>
          </cell>
          <cell r="O280">
            <v>34.75</v>
          </cell>
          <cell r="P280">
            <v>8151348</v>
          </cell>
          <cell r="Q280" t="str">
            <v>Tadcaster  Primary</v>
          </cell>
          <cell r="R280" t="str">
            <v>John Lee</v>
          </cell>
          <cell r="S280">
            <v>206</v>
          </cell>
          <cell r="T280">
            <v>123</v>
          </cell>
          <cell r="U280">
            <v>269</v>
          </cell>
          <cell r="V280">
            <v>45</v>
          </cell>
          <cell r="W280">
            <v>56</v>
          </cell>
          <cell r="X280">
            <v>59</v>
          </cell>
          <cell r="Y280">
            <v>53</v>
          </cell>
          <cell r="Z280">
            <v>52</v>
          </cell>
          <cell r="AA280">
            <v>69</v>
          </cell>
          <cell r="AB280">
            <v>67</v>
          </cell>
          <cell r="AC280">
            <v>35</v>
          </cell>
          <cell r="AD280">
            <v>47</v>
          </cell>
          <cell r="AE280">
            <v>56</v>
          </cell>
          <cell r="AF280">
            <v>62</v>
          </cell>
          <cell r="AG280">
            <v>53</v>
          </cell>
          <cell r="AH280">
            <v>58</v>
          </cell>
          <cell r="AI280">
            <v>70</v>
          </cell>
          <cell r="AJ280">
            <v>59</v>
          </cell>
          <cell r="AK280">
            <v>44</v>
          </cell>
          <cell r="AL280">
            <v>46</v>
          </cell>
          <cell r="AM280">
            <v>60</v>
          </cell>
          <cell r="AN280">
            <v>63</v>
          </cell>
          <cell r="AO280">
            <v>56</v>
          </cell>
          <cell r="AP280">
            <v>62</v>
          </cell>
          <cell r="AQ280">
            <v>48</v>
          </cell>
          <cell r="AR280">
            <v>59</v>
          </cell>
          <cell r="AS280">
            <v>43</v>
          </cell>
          <cell r="AT280">
            <v>45</v>
          </cell>
          <cell r="AU280">
            <v>60</v>
          </cell>
          <cell r="AV280">
            <v>64</v>
          </cell>
          <cell r="AW280">
            <v>57</v>
          </cell>
          <cell r="AX280">
            <v>376</v>
          </cell>
          <cell r="AY280">
            <v>50</v>
          </cell>
          <cell r="AZ280">
            <v>49</v>
          </cell>
          <cell r="BA280">
            <v>61</v>
          </cell>
          <cell r="BB280">
            <v>42</v>
          </cell>
          <cell r="BC280">
            <v>49</v>
          </cell>
          <cell r="BD280">
            <v>60</v>
          </cell>
          <cell r="BE280">
            <v>65</v>
          </cell>
          <cell r="BF280">
            <v>53</v>
          </cell>
          <cell r="BG280">
            <v>51</v>
          </cell>
          <cell r="BH280">
            <v>52</v>
          </cell>
          <cell r="BI280">
            <v>62</v>
          </cell>
          <cell r="BJ280">
            <v>40</v>
          </cell>
          <cell r="BK280">
            <v>48</v>
          </cell>
          <cell r="BL280">
            <v>63</v>
          </cell>
          <cell r="BM280">
            <v>369</v>
          </cell>
          <cell r="BN280">
            <v>48</v>
          </cell>
          <cell r="BO280">
            <v>53</v>
          </cell>
          <cell r="BP280">
            <v>51</v>
          </cell>
          <cell r="BQ280">
            <v>51</v>
          </cell>
          <cell r="BR280">
            <v>61</v>
          </cell>
          <cell r="BS280">
            <v>42</v>
          </cell>
          <cell r="BT280">
            <v>47</v>
          </cell>
          <cell r="BU280">
            <v>353</v>
          </cell>
          <cell r="BV280">
            <v>54</v>
          </cell>
          <cell r="BW280">
            <v>48</v>
          </cell>
          <cell r="BX280">
            <v>54</v>
          </cell>
          <cell r="BY280">
            <v>52</v>
          </cell>
          <cell r="BZ280">
            <v>55</v>
          </cell>
          <cell r="CA280">
            <v>61</v>
          </cell>
          <cell r="CB280">
            <v>48</v>
          </cell>
          <cell r="CC280">
            <v>372</v>
          </cell>
          <cell r="CD280">
            <v>57</v>
          </cell>
          <cell r="CE280">
            <v>55</v>
          </cell>
          <cell r="CF280">
            <v>48</v>
          </cell>
          <cell r="CG280">
            <v>54</v>
          </cell>
          <cell r="CH280">
            <v>55</v>
          </cell>
          <cell r="CI280">
            <v>57</v>
          </cell>
          <cell r="CJ280">
            <v>62</v>
          </cell>
          <cell r="CK280">
            <v>388</v>
          </cell>
          <cell r="CL280">
            <v>49</v>
          </cell>
          <cell r="CM280">
            <v>55</v>
          </cell>
          <cell r="CN280">
            <v>55</v>
          </cell>
          <cell r="CO280">
            <v>51</v>
          </cell>
          <cell r="CP280">
            <v>56</v>
          </cell>
          <cell r="CQ280">
            <v>57</v>
          </cell>
          <cell r="CR280">
            <v>56</v>
          </cell>
          <cell r="CS280">
            <v>379</v>
          </cell>
          <cell r="CT280">
            <v>59</v>
          </cell>
          <cell r="CU280">
            <v>53</v>
          </cell>
          <cell r="CV280">
            <v>56</v>
          </cell>
          <cell r="CW280">
            <v>55</v>
          </cell>
          <cell r="CX280">
            <v>53</v>
          </cell>
          <cell r="CY280">
            <v>56</v>
          </cell>
          <cell r="CZ280">
            <v>58</v>
          </cell>
          <cell r="DA280">
            <v>390</v>
          </cell>
          <cell r="DB280">
            <v>55</v>
          </cell>
          <cell r="DC280">
            <v>59</v>
          </cell>
          <cell r="DD280">
            <v>55</v>
          </cell>
          <cell r="DE280">
            <v>54</v>
          </cell>
          <cell r="DF280">
            <v>55</v>
          </cell>
          <cell r="DG280">
            <v>51</v>
          </cell>
          <cell r="DH280">
            <v>57</v>
          </cell>
          <cell r="DI280">
            <v>386</v>
          </cell>
          <cell r="DJ280">
            <v>49</v>
          </cell>
          <cell r="DK280">
            <v>57</v>
          </cell>
          <cell r="DL280">
            <v>61</v>
          </cell>
          <cell r="DM280">
            <v>56</v>
          </cell>
          <cell r="DN280">
            <v>56</v>
          </cell>
          <cell r="DO280">
            <v>55</v>
          </cell>
          <cell r="DP280">
            <v>53</v>
          </cell>
          <cell r="DQ280">
            <v>387</v>
          </cell>
          <cell r="DR280">
            <v>52</v>
          </cell>
          <cell r="DS280">
            <v>51</v>
          </cell>
          <cell r="DT280">
            <v>60</v>
          </cell>
          <cell r="DU280">
            <v>64</v>
          </cell>
          <cell r="DV280">
            <v>59</v>
          </cell>
          <cell r="DW280">
            <v>58</v>
          </cell>
          <cell r="DX280">
            <v>58</v>
          </cell>
          <cell r="DY280">
            <v>402</v>
          </cell>
          <cell r="DZ280">
            <v>48</v>
          </cell>
          <cell r="EA280">
            <v>56</v>
          </cell>
          <cell r="EB280">
            <v>53</v>
          </cell>
          <cell r="EC280">
            <v>62</v>
          </cell>
          <cell r="ED280">
            <v>64</v>
          </cell>
          <cell r="EE280">
            <v>56</v>
          </cell>
          <cell r="EF280">
            <v>60</v>
          </cell>
          <cell r="EG280">
            <v>399</v>
          </cell>
          <cell r="EH280">
            <v>48</v>
          </cell>
          <cell r="EI280">
            <v>50</v>
          </cell>
          <cell r="EJ280">
            <v>55</v>
          </cell>
          <cell r="EK280">
            <v>53</v>
          </cell>
          <cell r="EL280">
            <v>61</v>
          </cell>
          <cell r="EM280">
            <v>64</v>
          </cell>
          <cell r="EN280">
            <v>56</v>
          </cell>
          <cell r="EO280">
            <v>387</v>
          </cell>
          <cell r="EP280">
            <v>52</v>
          </cell>
          <cell r="EQ280">
            <v>49</v>
          </cell>
          <cell r="ER280">
            <v>49</v>
          </cell>
          <cell r="ES280">
            <v>55</v>
          </cell>
          <cell r="ET280">
            <v>54</v>
          </cell>
          <cell r="EU280">
            <v>64</v>
          </cell>
          <cell r="EV280">
            <v>63</v>
          </cell>
          <cell r="EW280">
            <v>386</v>
          </cell>
          <cell r="EX280">
            <v>36</v>
          </cell>
          <cell r="EY280">
            <v>52</v>
          </cell>
          <cell r="EZ280">
            <v>46</v>
          </cell>
          <cell r="FA280">
            <v>49</v>
          </cell>
          <cell r="FB280">
            <v>55</v>
          </cell>
          <cell r="FC280">
            <v>53</v>
          </cell>
          <cell r="FD280">
            <v>62</v>
          </cell>
          <cell r="FE280">
            <v>353</v>
          </cell>
          <cell r="FF280">
            <v>36</v>
          </cell>
          <cell r="FG280">
            <v>37</v>
          </cell>
          <cell r="FH280">
            <v>57</v>
          </cell>
          <cell r="FI280">
            <v>49</v>
          </cell>
          <cell r="FJ280">
            <v>51</v>
          </cell>
          <cell r="FK280">
            <v>58</v>
          </cell>
          <cell r="FL280">
            <v>57</v>
          </cell>
          <cell r="FM280">
            <v>345</v>
          </cell>
          <cell r="FN280">
            <v>37</v>
          </cell>
          <cell r="FO280">
            <v>41</v>
          </cell>
          <cell r="FP280">
            <v>41</v>
          </cell>
          <cell r="FQ280">
            <v>63</v>
          </cell>
          <cell r="FR280">
            <v>48</v>
          </cell>
          <cell r="FS280">
            <v>55</v>
          </cell>
          <cell r="FT280">
            <v>57</v>
          </cell>
          <cell r="FU280">
            <v>342</v>
          </cell>
          <cell r="FV280">
            <v>44</v>
          </cell>
          <cell r="FW280">
            <v>49</v>
          </cell>
          <cell r="FX280">
            <v>45</v>
          </cell>
          <cell r="FY280">
            <v>39</v>
          </cell>
          <cell r="FZ280">
            <v>63</v>
          </cell>
          <cell r="GA280">
            <v>45</v>
          </cell>
          <cell r="GB280">
            <v>57</v>
          </cell>
          <cell r="GC280">
            <v>342</v>
          </cell>
          <cell r="GD280">
            <v>31</v>
          </cell>
          <cell r="GE280">
            <v>45</v>
          </cell>
          <cell r="GF280">
            <v>50</v>
          </cell>
          <cell r="GG280">
            <v>47</v>
          </cell>
          <cell r="GH280">
            <v>43</v>
          </cell>
          <cell r="GI280">
            <v>66</v>
          </cell>
          <cell r="GJ280">
            <v>48</v>
          </cell>
          <cell r="GK280">
            <v>330</v>
          </cell>
          <cell r="GL280">
            <v>34</v>
          </cell>
          <cell r="GM280">
            <v>31</v>
          </cell>
          <cell r="GN280">
            <v>45</v>
          </cell>
          <cell r="GO280">
            <v>50</v>
          </cell>
          <cell r="GP280">
            <v>47</v>
          </cell>
          <cell r="GQ280">
            <v>43</v>
          </cell>
          <cell r="GR280">
            <v>66</v>
          </cell>
          <cell r="GS280">
            <v>316</v>
          </cell>
        </row>
        <row r="281">
          <cell r="A281">
            <v>2009</v>
          </cell>
          <cell r="B281" t="str">
            <v>Saxton Church of England Primary School</v>
          </cell>
          <cell r="C281">
            <v>3267</v>
          </cell>
          <cell r="D281" t="str">
            <v>Academy</v>
          </cell>
          <cell r="E281">
            <v>70</v>
          </cell>
          <cell r="F281">
            <v>76</v>
          </cell>
          <cell r="G281">
            <v>10</v>
          </cell>
          <cell r="H281" t="str">
            <v>Selby 002</v>
          </cell>
          <cell r="I281" t="str">
            <v>North Yorkshire</v>
          </cell>
          <cell r="J281" t="str">
            <v>York</v>
          </cell>
          <cell r="K281">
            <v>5</v>
          </cell>
          <cell r="L281">
            <v>0</v>
          </cell>
          <cell r="M281">
            <v>0</v>
          </cell>
          <cell r="N281">
            <v>5</v>
          </cell>
          <cell r="O281">
            <v>1.25</v>
          </cell>
          <cell r="P281">
            <v>8152361</v>
          </cell>
          <cell r="Q281" t="str">
            <v>Sherburn Outer North Primary</v>
          </cell>
          <cell r="R281" t="str">
            <v>John Lee</v>
          </cell>
          <cell r="S281">
            <v>22</v>
          </cell>
          <cell r="T281">
            <v>20</v>
          </cell>
          <cell r="U281">
            <v>29</v>
          </cell>
          <cell r="V281">
            <v>4</v>
          </cell>
          <cell r="W281">
            <v>9</v>
          </cell>
          <cell r="X281">
            <v>6</v>
          </cell>
          <cell r="Y281">
            <v>10</v>
          </cell>
          <cell r="Z281">
            <v>6</v>
          </cell>
          <cell r="AA281">
            <v>7</v>
          </cell>
          <cell r="AB281">
            <v>12</v>
          </cell>
          <cell r="AC281">
            <v>10</v>
          </cell>
          <cell r="AD281">
            <v>5</v>
          </cell>
          <cell r="AE281">
            <v>10</v>
          </cell>
          <cell r="AF281">
            <v>6</v>
          </cell>
          <cell r="AG281">
            <v>10</v>
          </cell>
          <cell r="AH281">
            <v>6</v>
          </cell>
          <cell r="AI281">
            <v>6</v>
          </cell>
          <cell r="AJ281">
            <v>9</v>
          </cell>
          <cell r="AK281">
            <v>10</v>
          </cell>
          <cell r="AL281">
            <v>6</v>
          </cell>
          <cell r="AM281">
            <v>8</v>
          </cell>
          <cell r="AN281">
            <v>7</v>
          </cell>
          <cell r="AO281">
            <v>11</v>
          </cell>
          <cell r="AP281">
            <v>6</v>
          </cell>
          <cell r="AQ281">
            <v>11</v>
          </cell>
          <cell r="AR281">
            <v>9</v>
          </cell>
          <cell r="AS281">
            <v>10</v>
          </cell>
          <cell r="AT281">
            <v>7</v>
          </cell>
          <cell r="AU281">
            <v>8</v>
          </cell>
          <cell r="AV281">
            <v>7</v>
          </cell>
          <cell r="AW281">
            <v>11</v>
          </cell>
          <cell r="AX281">
            <v>63</v>
          </cell>
          <cell r="AY281">
            <v>7</v>
          </cell>
          <cell r="AZ281">
            <v>12</v>
          </cell>
          <cell r="BA281">
            <v>9</v>
          </cell>
          <cell r="BB281">
            <v>11</v>
          </cell>
          <cell r="BC281">
            <v>8</v>
          </cell>
          <cell r="BD281">
            <v>12</v>
          </cell>
          <cell r="BE281">
            <v>7</v>
          </cell>
          <cell r="BF281">
            <v>10</v>
          </cell>
          <cell r="BG281">
            <v>6</v>
          </cell>
          <cell r="BH281">
            <v>12</v>
          </cell>
          <cell r="BI281">
            <v>8</v>
          </cell>
          <cell r="BJ281">
            <v>12</v>
          </cell>
          <cell r="BK281">
            <v>7</v>
          </cell>
          <cell r="BL281">
            <v>11</v>
          </cell>
          <cell r="BM281">
            <v>66</v>
          </cell>
          <cell r="BN281">
            <v>10</v>
          </cell>
          <cell r="BO281">
            <v>11</v>
          </cell>
          <cell r="BP281">
            <v>6</v>
          </cell>
          <cell r="BQ281">
            <v>11</v>
          </cell>
          <cell r="BR281">
            <v>8</v>
          </cell>
          <cell r="BS281">
            <v>12</v>
          </cell>
          <cell r="BT281">
            <v>7</v>
          </cell>
          <cell r="BU281">
            <v>65</v>
          </cell>
          <cell r="BV281">
            <v>12</v>
          </cell>
          <cell r="BW281">
            <v>11</v>
          </cell>
          <cell r="BX281">
            <v>10</v>
          </cell>
          <cell r="BY281">
            <v>6</v>
          </cell>
          <cell r="BZ281">
            <v>10</v>
          </cell>
          <cell r="CA281">
            <v>8</v>
          </cell>
          <cell r="CB281">
            <v>11</v>
          </cell>
          <cell r="CC281">
            <v>68</v>
          </cell>
          <cell r="CD281">
            <v>14</v>
          </cell>
          <cell r="CE281">
            <v>13</v>
          </cell>
          <cell r="CF281">
            <v>11</v>
          </cell>
          <cell r="CG281">
            <v>10</v>
          </cell>
          <cell r="CH281">
            <v>7</v>
          </cell>
          <cell r="CI281">
            <v>9</v>
          </cell>
          <cell r="CJ281">
            <v>8</v>
          </cell>
          <cell r="CK281">
            <v>72</v>
          </cell>
          <cell r="CL281">
            <v>14</v>
          </cell>
          <cell r="CM281">
            <v>14</v>
          </cell>
          <cell r="CN281">
            <v>14</v>
          </cell>
          <cell r="CO281">
            <v>11</v>
          </cell>
          <cell r="CP281">
            <v>10</v>
          </cell>
          <cell r="CQ281">
            <v>6</v>
          </cell>
          <cell r="CR281">
            <v>9</v>
          </cell>
          <cell r="CS281">
            <v>78</v>
          </cell>
          <cell r="CT281">
            <v>13</v>
          </cell>
          <cell r="CU281">
            <v>15</v>
          </cell>
          <cell r="CV281">
            <v>14</v>
          </cell>
          <cell r="CW281">
            <v>14</v>
          </cell>
          <cell r="CX281">
            <v>11</v>
          </cell>
          <cell r="CY281">
            <v>10</v>
          </cell>
          <cell r="CZ281">
            <v>6</v>
          </cell>
          <cell r="DA281">
            <v>83</v>
          </cell>
          <cell r="DB281">
            <v>9</v>
          </cell>
          <cell r="DC281">
            <v>13</v>
          </cell>
          <cell r="DD281">
            <v>15</v>
          </cell>
          <cell r="DE281">
            <v>13</v>
          </cell>
          <cell r="DF281">
            <v>12</v>
          </cell>
          <cell r="DG281">
            <v>13</v>
          </cell>
          <cell r="DH281">
            <v>9</v>
          </cell>
          <cell r="DI281">
            <v>84</v>
          </cell>
          <cell r="DJ281">
            <v>6</v>
          </cell>
          <cell r="DK281">
            <v>9</v>
          </cell>
          <cell r="DL281">
            <v>13</v>
          </cell>
          <cell r="DM281">
            <v>15</v>
          </cell>
          <cell r="DN281">
            <v>12</v>
          </cell>
          <cell r="DO281">
            <v>12</v>
          </cell>
          <cell r="DP281">
            <v>14</v>
          </cell>
          <cell r="DQ281">
            <v>81</v>
          </cell>
          <cell r="DR281">
            <v>14</v>
          </cell>
          <cell r="DS281">
            <v>6</v>
          </cell>
          <cell r="DT281">
            <v>9</v>
          </cell>
          <cell r="DU281">
            <v>12</v>
          </cell>
          <cell r="DV281">
            <v>15</v>
          </cell>
          <cell r="DW281">
            <v>12</v>
          </cell>
          <cell r="DX281">
            <v>9</v>
          </cell>
          <cell r="DY281">
            <v>77</v>
          </cell>
          <cell r="DZ281">
            <v>4</v>
          </cell>
          <cell r="EA281">
            <v>16</v>
          </cell>
          <cell r="EB281">
            <v>6</v>
          </cell>
          <cell r="EC281">
            <v>8</v>
          </cell>
          <cell r="ED281">
            <v>12</v>
          </cell>
          <cell r="EE281">
            <v>13</v>
          </cell>
          <cell r="EF281">
            <v>12</v>
          </cell>
          <cell r="EG281">
            <v>71</v>
          </cell>
          <cell r="EH281">
            <v>8</v>
          </cell>
          <cell r="EI281">
            <v>4</v>
          </cell>
          <cell r="EJ281">
            <v>16</v>
          </cell>
          <cell r="EK281">
            <v>5</v>
          </cell>
          <cell r="EL281">
            <v>8</v>
          </cell>
          <cell r="EM281">
            <v>10</v>
          </cell>
          <cell r="EN281">
            <v>12</v>
          </cell>
          <cell r="EO281">
            <v>63</v>
          </cell>
          <cell r="EP281">
            <v>10</v>
          </cell>
          <cell r="EQ281">
            <v>8</v>
          </cell>
          <cell r="ER281">
            <v>4</v>
          </cell>
          <cell r="ES281">
            <v>16</v>
          </cell>
          <cell r="ET281">
            <v>5</v>
          </cell>
          <cell r="EU281">
            <v>6</v>
          </cell>
          <cell r="EV281">
            <v>10</v>
          </cell>
          <cell r="EW281">
            <v>59</v>
          </cell>
          <cell r="EX281">
            <v>6</v>
          </cell>
          <cell r="EY281">
            <v>10</v>
          </cell>
          <cell r="EZ281">
            <v>9</v>
          </cell>
          <cell r="FA281">
            <v>6</v>
          </cell>
          <cell r="FB281">
            <v>15</v>
          </cell>
          <cell r="FC281">
            <v>5</v>
          </cell>
          <cell r="FD281">
            <v>6</v>
          </cell>
          <cell r="FE281">
            <v>57</v>
          </cell>
          <cell r="FF281">
            <v>4</v>
          </cell>
          <cell r="FG281">
            <v>5</v>
          </cell>
          <cell r="FH281">
            <v>10</v>
          </cell>
          <cell r="FI281">
            <v>8</v>
          </cell>
          <cell r="FJ281">
            <v>7</v>
          </cell>
          <cell r="FK281">
            <v>17</v>
          </cell>
          <cell r="FL281">
            <v>5</v>
          </cell>
          <cell r="FM281">
            <v>56</v>
          </cell>
          <cell r="FN281">
            <v>2</v>
          </cell>
          <cell r="FO281">
            <v>3</v>
          </cell>
          <cell r="FP281">
            <v>5</v>
          </cell>
          <cell r="FQ281">
            <v>10</v>
          </cell>
          <cell r="FR281">
            <v>8</v>
          </cell>
          <cell r="FS281">
            <v>5</v>
          </cell>
          <cell r="FT281">
            <v>17</v>
          </cell>
          <cell r="FU281">
            <v>50</v>
          </cell>
          <cell r="FV281">
            <v>7</v>
          </cell>
          <cell r="FW281">
            <v>3</v>
          </cell>
          <cell r="FX281">
            <v>5</v>
          </cell>
          <cell r="FY281">
            <v>4</v>
          </cell>
          <cell r="FZ281">
            <v>8</v>
          </cell>
          <cell r="GA281">
            <v>8</v>
          </cell>
          <cell r="GB281">
            <v>5</v>
          </cell>
          <cell r="GC281">
            <v>40</v>
          </cell>
          <cell r="GD281">
            <v>8</v>
          </cell>
          <cell r="GE281">
            <v>9</v>
          </cell>
          <cell r="GF281">
            <v>3</v>
          </cell>
          <cell r="GG281">
            <v>5</v>
          </cell>
          <cell r="GH281">
            <v>6</v>
          </cell>
          <cell r="GI281">
            <v>5</v>
          </cell>
          <cell r="GJ281">
            <v>9</v>
          </cell>
          <cell r="GK281">
            <v>45</v>
          </cell>
          <cell r="GL281">
            <v>6</v>
          </cell>
          <cell r="GM281">
            <v>8</v>
          </cell>
          <cell r="GN281">
            <v>9</v>
          </cell>
          <cell r="GO281">
            <v>3</v>
          </cell>
          <cell r="GP281">
            <v>5</v>
          </cell>
          <cell r="GQ281">
            <v>6</v>
          </cell>
          <cell r="GR281">
            <v>5</v>
          </cell>
          <cell r="GS281">
            <v>42</v>
          </cell>
        </row>
        <row r="282">
          <cell r="A282">
            <v>3268</v>
          </cell>
          <cell r="B282" t="str">
            <v>Selby Abbey Church of England Voluntary Controlled Primary School</v>
          </cell>
          <cell r="E282">
            <v>420</v>
          </cell>
          <cell r="F282">
            <v>436</v>
          </cell>
          <cell r="G282">
            <v>56</v>
          </cell>
          <cell r="H282" t="str">
            <v>Selby 005</v>
          </cell>
          <cell r="I282" t="str">
            <v>North Yorkshire</v>
          </cell>
          <cell r="J282" t="str">
            <v>York</v>
          </cell>
          <cell r="K282">
            <v>106</v>
          </cell>
          <cell r="L282">
            <v>0</v>
          </cell>
          <cell r="M282">
            <v>0</v>
          </cell>
          <cell r="N282">
            <v>106</v>
          </cell>
          <cell r="O282">
            <v>26.5</v>
          </cell>
          <cell r="P282">
            <v>8151334</v>
          </cell>
          <cell r="Q282" t="str">
            <v>Selby  Primary</v>
          </cell>
          <cell r="R282" t="str">
            <v>John Lee</v>
          </cell>
          <cell r="S282">
            <v>117</v>
          </cell>
          <cell r="T282">
            <v>193</v>
          </cell>
          <cell r="U282">
            <v>355</v>
          </cell>
          <cell r="V282">
            <v>30</v>
          </cell>
          <cell r="W282">
            <v>51</v>
          </cell>
          <cell r="X282">
            <v>48</v>
          </cell>
          <cell r="Y282">
            <v>46</v>
          </cell>
          <cell r="Z282">
            <v>43</v>
          </cell>
          <cell r="AA282">
            <v>43</v>
          </cell>
          <cell r="AB282">
            <v>49</v>
          </cell>
          <cell r="AC282">
            <v>40</v>
          </cell>
          <cell r="AD282">
            <v>32</v>
          </cell>
          <cell r="AE282">
            <v>52</v>
          </cell>
          <cell r="AF282">
            <v>48</v>
          </cell>
          <cell r="AG282">
            <v>48</v>
          </cell>
          <cell r="AH282">
            <v>42</v>
          </cell>
          <cell r="AI282">
            <v>41</v>
          </cell>
          <cell r="AJ282">
            <v>47</v>
          </cell>
          <cell r="AK282">
            <v>40</v>
          </cell>
          <cell r="AL282">
            <v>31</v>
          </cell>
          <cell r="AM282">
            <v>54</v>
          </cell>
          <cell r="AN282">
            <v>47</v>
          </cell>
          <cell r="AO282">
            <v>51</v>
          </cell>
          <cell r="AP282">
            <v>40</v>
          </cell>
          <cell r="AQ282">
            <v>36</v>
          </cell>
          <cell r="AR282">
            <v>54</v>
          </cell>
          <cell r="AS282">
            <v>45</v>
          </cell>
          <cell r="AT282">
            <v>35</v>
          </cell>
          <cell r="AU282">
            <v>56</v>
          </cell>
          <cell r="AV282">
            <v>52</v>
          </cell>
          <cell r="AW282">
            <v>52</v>
          </cell>
          <cell r="AX282">
            <v>330</v>
          </cell>
          <cell r="AY282">
            <v>50</v>
          </cell>
          <cell r="AZ282">
            <v>36</v>
          </cell>
          <cell r="BA282">
            <v>48</v>
          </cell>
          <cell r="BB282">
            <v>41</v>
          </cell>
          <cell r="BC282">
            <v>37</v>
          </cell>
          <cell r="BD282">
            <v>55</v>
          </cell>
          <cell r="BE282">
            <v>48</v>
          </cell>
          <cell r="BF282">
            <v>33</v>
          </cell>
          <cell r="BG282">
            <v>51</v>
          </cell>
          <cell r="BH282">
            <v>36</v>
          </cell>
          <cell r="BI282">
            <v>42</v>
          </cell>
          <cell r="BJ282">
            <v>40</v>
          </cell>
          <cell r="BK282">
            <v>35</v>
          </cell>
          <cell r="BL282">
            <v>56</v>
          </cell>
          <cell r="BM282">
            <v>293</v>
          </cell>
          <cell r="BN282">
            <v>37</v>
          </cell>
          <cell r="BO282">
            <v>34</v>
          </cell>
          <cell r="BP282">
            <v>50</v>
          </cell>
          <cell r="BQ282">
            <v>34</v>
          </cell>
          <cell r="BR282">
            <v>35</v>
          </cell>
          <cell r="BS282">
            <v>40</v>
          </cell>
          <cell r="BT282">
            <v>32</v>
          </cell>
          <cell r="BU282">
            <v>262</v>
          </cell>
          <cell r="BV282">
            <v>34</v>
          </cell>
          <cell r="BW282">
            <v>35</v>
          </cell>
          <cell r="BX282">
            <v>34</v>
          </cell>
          <cell r="BY282">
            <v>47</v>
          </cell>
          <cell r="BZ282">
            <v>33</v>
          </cell>
          <cell r="CA282">
            <v>33</v>
          </cell>
          <cell r="CB282">
            <v>38</v>
          </cell>
          <cell r="CC282">
            <v>254</v>
          </cell>
          <cell r="CD282">
            <v>54</v>
          </cell>
          <cell r="CE282">
            <v>38</v>
          </cell>
          <cell r="CF282">
            <v>35</v>
          </cell>
          <cell r="CG282">
            <v>33</v>
          </cell>
          <cell r="CH282">
            <v>45</v>
          </cell>
          <cell r="CI282">
            <v>32</v>
          </cell>
          <cell r="CJ282">
            <v>29</v>
          </cell>
          <cell r="CK282">
            <v>266</v>
          </cell>
          <cell r="CL282">
            <v>49</v>
          </cell>
          <cell r="CM282">
            <v>50</v>
          </cell>
          <cell r="CN282">
            <v>42</v>
          </cell>
          <cell r="CO282">
            <v>34</v>
          </cell>
          <cell r="CP282">
            <v>28</v>
          </cell>
          <cell r="CQ282">
            <v>39</v>
          </cell>
          <cell r="CR282">
            <v>32</v>
          </cell>
          <cell r="CS282">
            <v>274</v>
          </cell>
          <cell r="CT282">
            <v>44</v>
          </cell>
          <cell r="CU282">
            <v>47</v>
          </cell>
          <cell r="CV282">
            <v>50</v>
          </cell>
          <cell r="CW282">
            <v>45</v>
          </cell>
          <cell r="CX282">
            <v>36</v>
          </cell>
          <cell r="CY282">
            <v>26</v>
          </cell>
          <cell r="CZ282">
            <v>39</v>
          </cell>
          <cell r="DA282">
            <v>287</v>
          </cell>
          <cell r="DB282">
            <v>55</v>
          </cell>
          <cell r="DC282">
            <v>46</v>
          </cell>
          <cell r="DD282">
            <v>51</v>
          </cell>
          <cell r="DE282">
            <v>52</v>
          </cell>
          <cell r="DF282">
            <v>46</v>
          </cell>
          <cell r="DG282">
            <v>39</v>
          </cell>
          <cell r="DH282">
            <v>26</v>
          </cell>
          <cell r="DI282">
            <v>315</v>
          </cell>
          <cell r="DJ282">
            <v>53</v>
          </cell>
          <cell r="DK282">
            <v>52</v>
          </cell>
          <cell r="DL282">
            <v>46</v>
          </cell>
          <cell r="DM282">
            <v>48</v>
          </cell>
          <cell r="DN282">
            <v>48</v>
          </cell>
          <cell r="DO282">
            <v>47</v>
          </cell>
          <cell r="DP282">
            <v>40</v>
          </cell>
          <cell r="DQ282">
            <v>334</v>
          </cell>
          <cell r="DR282">
            <v>53</v>
          </cell>
          <cell r="DS282">
            <v>50</v>
          </cell>
          <cell r="DT282">
            <v>52</v>
          </cell>
          <cell r="DU282">
            <v>40</v>
          </cell>
          <cell r="DV282">
            <v>41</v>
          </cell>
          <cell r="DW282">
            <v>46</v>
          </cell>
          <cell r="DX282">
            <v>43</v>
          </cell>
          <cell r="DY282">
            <v>325</v>
          </cell>
          <cell r="DZ282">
            <v>54</v>
          </cell>
          <cell r="EA282">
            <v>52</v>
          </cell>
          <cell r="EB282">
            <v>51</v>
          </cell>
          <cell r="EC282">
            <v>50</v>
          </cell>
          <cell r="ED282">
            <v>40</v>
          </cell>
          <cell r="EE282">
            <v>42</v>
          </cell>
          <cell r="EF282">
            <v>46</v>
          </cell>
          <cell r="EG282">
            <v>335</v>
          </cell>
          <cell r="EH282">
            <v>51</v>
          </cell>
          <cell r="EI282">
            <v>54</v>
          </cell>
          <cell r="EJ282">
            <v>51</v>
          </cell>
          <cell r="EK282">
            <v>51</v>
          </cell>
          <cell r="EL282">
            <v>53</v>
          </cell>
          <cell r="EM282">
            <v>40</v>
          </cell>
          <cell r="EN282">
            <v>42</v>
          </cell>
          <cell r="EO282">
            <v>342</v>
          </cell>
          <cell r="EP282">
            <v>45</v>
          </cell>
          <cell r="EQ282">
            <v>49</v>
          </cell>
          <cell r="ER282">
            <v>54</v>
          </cell>
          <cell r="ES282">
            <v>53</v>
          </cell>
          <cell r="ET282">
            <v>48</v>
          </cell>
          <cell r="EU282">
            <v>51</v>
          </cell>
          <cell r="EV282">
            <v>40</v>
          </cell>
          <cell r="EW282">
            <v>340</v>
          </cell>
          <cell r="EX282">
            <v>54</v>
          </cell>
          <cell r="EY282">
            <v>42</v>
          </cell>
          <cell r="EZ282">
            <v>51</v>
          </cell>
          <cell r="FA282">
            <v>54</v>
          </cell>
          <cell r="FB282">
            <v>52</v>
          </cell>
          <cell r="FC282">
            <v>51</v>
          </cell>
          <cell r="FD282">
            <v>48</v>
          </cell>
          <cell r="FE282">
            <v>352</v>
          </cell>
          <cell r="FF282">
            <v>44</v>
          </cell>
          <cell r="FG282">
            <v>51</v>
          </cell>
          <cell r="FH282">
            <v>41</v>
          </cell>
          <cell r="FI282">
            <v>51</v>
          </cell>
          <cell r="FJ282">
            <v>54</v>
          </cell>
          <cell r="FK282">
            <v>47</v>
          </cell>
          <cell r="FL282">
            <v>53</v>
          </cell>
          <cell r="FM282">
            <v>341</v>
          </cell>
          <cell r="FN282">
            <v>50</v>
          </cell>
          <cell r="FO282">
            <v>40</v>
          </cell>
          <cell r="FP282">
            <v>50</v>
          </cell>
          <cell r="FQ282">
            <v>45</v>
          </cell>
          <cell r="FR282">
            <v>55</v>
          </cell>
          <cell r="FS282">
            <v>58</v>
          </cell>
          <cell r="FT282">
            <v>47</v>
          </cell>
          <cell r="FU282">
            <v>345</v>
          </cell>
          <cell r="FV282">
            <v>40</v>
          </cell>
          <cell r="FW282">
            <v>50</v>
          </cell>
          <cell r="FX282">
            <v>40</v>
          </cell>
          <cell r="FY282">
            <v>47</v>
          </cell>
          <cell r="FZ282">
            <v>47</v>
          </cell>
          <cell r="GA282">
            <v>55</v>
          </cell>
          <cell r="GB282">
            <v>55</v>
          </cell>
          <cell r="GC282">
            <v>334</v>
          </cell>
          <cell r="GD282">
            <v>34</v>
          </cell>
          <cell r="GE282">
            <v>40</v>
          </cell>
          <cell r="GF282">
            <v>48</v>
          </cell>
          <cell r="GG282">
            <v>40</v>
          </cell>
          <cell r="GH282">
            <v>48</v>
          </cell>
          <cell r="GI282">
            <v>45</v>
          </cell>
          <cell r="GJ282">
            <v>55</v>
          </cell>
          <cell r="GK282">
            <v>310</v>
          </cell>
          <cell r="GL282">
            <v>42</v>
          </cell>
          <cell r="GM282">
            <v>34</v>
          </cell>
          <cell r="GN282">
            <v>40</v>
          </cell>
          <cell r="GO282">
            <v>48</v>
          </cell>
          <cell r="GP282">
            <v>40</v>
          </cell>
          <cell r="GQ282">
            <v>48</v>
          </cell>
          <cell r="GR282">
            <v>45</v>
          </cell>
          <cell r="GS282">
            <v>297</v>
          </cell>
        </row>
        <row r="283">
          <cell r="A283">
            <v>2351</v>
          </cell>
          <cell r="B283" t="str">
            <v>Selby Community Primary School</v>
          </cell>
          <cell r="D283" t="str">
            <v>Academy</v>
          </cell>
          <cell r="E283">
            <v>420</v>
          </cell>
          <cell r="F283">
            <v>433</v>
          </cell>
          <cell r="G283">
            <v>60</v>
          </cell>
          <cell r="H283" t="str">
            <v>Selby 005</v>
          </cell>
          <cell r="I283" t="str">
            <v>North Yorkshire</v>
          </cell>
          <cell r="J283" t="str">
            <v>N/A</v>
          </cell>
          <cell r="K283">
            <v>83</v>
          </cell>
          <cell r="L283">
            <v>187</v>
          </cell>
          <cell r="M283">
            <v>0</v>
          </cell>
          <cell r="N283">
            <v>270</v>
          </cell>
          <cell r="O283">
            <v>67.5</v>
          </cell>
          <cell r="P283">
            <v>8151334</v>
          </cell>
          <cell r="Q283" t="str">
            <v>Selby  Primary</v>
          </cell>
          <cell r="R283" t="str">
            <v>John Lee</v>
          </cell>
          <cell r="S283">
            <v>225</v>
          </cell>
          <cell r="T283">
            <v>41</v>
          </cell>
          <cell r="U283">
            <v>515</v>
          </cell>
          <cell r="V283">
            <v>40</v>
          </cell>
          <cell r="W283">
            <v>32</v>
          </cell>
          <cell r="X283">
            <v>35</v>
          </cell>
          <cell r="Y283">
            <v>41</v>
          </cell>
          <cell r="Z283">
            <v>29</v>
          </cell>
          <cell r="AA283">
            <v>53</v>
          </cell>
          <cell r="AB283">
            <v>39</v>
          </cell>
          <cell r="AC283">
            <v>32</v>
          </cell>
          <cell r="AD283">
            <v>33</v>
          </cell>
          <cell r="AE283">
            <v>29</v>
          </cell>
          <cell r="AF283">
            <v>34</v>
          </cell>
          <cell r="AG283">
            <v>40</v>
          </cell>
          <cell r="AH283">
            <v>26</v>
          </cell>
          <cell r="AI283">
            <v>49</v>
          </cell>
          <cell r="AJ283">
            <v>29</v>
          </cell>
          <cell r="AK283">
            <v>29</v>
          </cell>
          <cell r="AL283">
            <v>27</v>
          </cell>
          <cell r="AM283">
            <v>30</v>
          </cell>
          <cell r="AN283">
            <v>31</v>
          </cell>
          <cell r="AO283">
            <v>40</v>
          </cell>
          <cell r="AP283">
            <v>23</v>
          </cell>
          <cell r="AQ283">
            <v>23</v>
          </cell>
          <cell r="AR283">
            <v>28</v>
          </cell>
          <cell r="AS283">
            <v>28</v>
          </cell>
          <cell r="AT283">
            <v>27</v>
          </cell>
          <cell r="AU283">
            <v>26</v>
          </cell>
          <cell r="AV283">
            <v>31</v>
          </cell>
          <cell r="AW283">
            <v>42</v>
          </cell>
          <cell r="AX283">
            <v>205</v>
          </cell>
          <cell r="AY283">
            <v>31</v>
          </cell>
          <cell r="AZ283">
            <v>25</v>
          </cell>
          <cell r="BA283">
            <v>27</v>
          </cell>
          <cell r="BB283">
            <v>30</v>
          </cell>
          <cell r="BC283">
            <v>24</v>
          </cell>
          <cell r="BD283">
            <v>28</v>
          </cell>
          <cell r="BE283">
            <v>30</v>
          </cell>
          <cell r="BF283">
            <v>23</v>
          </cell>
          <cell r="BG283">
            <v>34</v>
          </cell>
          <cell r="BH283">
            <v>23</v>
          </cell>
          <cell r="BI283">
            <v>28</v>
          </cell>
          <cell r="BJ283">
            <v>29</v>
          </cell>
          <cell r="BK283">
            <v>24</v>
          </cell>
          <cell r="BL283">
            <v>26</v>
          </cell>
          <cell r="BM283">
            <v>187</v>
          </cell>
          <cell r="BN283">
            <v>30</v>
          </cell>
          <cell r="BO283">
            <v>23</v>
          </cell>
          <cell r="BP283">
            <v>30</v>
          </cell>
          <cell r="BQ283">
            <v>21</v>
          </cell>
          <cell r="BR283">
            <v>30</v>
          </cell>
          <cell r="BS283">
            <v>30</v>
          </cell>
          <cell r="BT283">
            <v>26</v>
          </cell>
          <cell r="BU283">
            <v>190</v>
          </cell>
          <cell r="BV283">
            <v>40</v>
          </cell>
          <cell r="BW283">
            <v>35</v>
          </cell>
          <cell r="BX283">
            <v>27</v>
          </cell>
          <cell r="BY283">
            <v>30</v>
          </cell>
          <cell r="BZ283">
            <v>19</v>
          </cell>
          <cell r="CA283">
            <v>31</v>
          </cell>
          <cell r="CB283">
            <v>30</v>
          </cell>
          <cell r="CC283">
            <v>212</v>
          </cell>
          <cell r="CD283">
            <v>46</v>
          </cell>
          <cell r="CE283">
            <v>41</v>
          </cell>
          <cell r="CF283">
            <v>31</v>
          </cell>
          <cell r="CG283">
            <v>26</v>
          </cell>
          <cell r="CH283">
            <v>32</v>
          </cell>
          <cell r="CI283">
            <v>18</v>
          </cell>
          <cell r="CJ283">
            <v>33</v>
          </cell>
          <cell r="CK283">
            <v>227</v>
          </cell>
          <cell r="CL283">
            <v>51</v>
          </cell>
          <cell r="CM283">
            <v>46</v>
          </cell>
          <cell r="CN283">
            <v>42</v>
          </cell>
          <cell r="CO283">
            <v>34</v>
          </cell>
          <cell r="CP283">
            <v>27</v>
          </cell>
          <cell r="CQ283">
            <v>37</v>
          </cell>
          <cell r="CR283">
            <v>18</v>
          </cell>
          <cell r="CS283">
            <v>255</v>
          </cell>
          <cell r="CT283">
            <v>48</v>
          </cell>
          <cell r="CU283">
            <v>51</v>
          </cell>
          <cell r="CV283">
            <v>46</v>
          </cell>
          <cell r="CW283">
            <v>43</v>
          </cell>
          <cell r="CX283">
            <v>34</v>
          </cell>
          <cell r="CY283">
            <v>25</v>
          </cell>
          <cell r="CZ283">
            <v>35</v>
          </cell>
          <cell r="DA283">
            <v>282</v>
          </cell>
          <cell r="DB283">
            <v>55</v>
          </cell>
          <cell r="DC283">
            <v>48</v>
          </cell>
          <cell r="DD283">
            <v>47</v>
          </cell>
          <cell r="DE283">
            <v>44</v>
          </cell>
          <cell r="DF283">
            <v>40</v>
          </cell>
          <cell r="DG283">
            <v>31</v>
          </cell>
          <cell r="DH283">
            <v>23</v>
          </cell>
          <cell r="DI283">
            <v>288</v>
          </cell>
          <cell r="DJ283">
            <v>47</v>
          </cell>
          <cell r="DK283">
            <v>54</v>
          </cell>
          <cell r="DL283">
            <v>43</v>
          </cell>
          <cell r="DM283">
            <v>47</v>
          </cell>
          <cell r="DN283">
            <v>45</v>
          </cell>
          <cell r="DO283">
            <v>41</v>
          </cell>
          <cell r="DP283">
            <v>30</v>
          </cell>
          <cell r="DQ283">
            <v>307</v>
          </cell>
          <cell r="DR283">
            <v>46</v>
          </cell>
          <cell r="DS283">
            <v>46</v>
          </cell>
          <cell r="DT283">
            <v>54</v>
          </cell>
          <cell r="DU283">
            <v>36</v>
          </cell>
          <cell r="DV283">
            <v>42</v>
          </cell>
          <cell r="DW283">
            <v>43</v>
          </cell>
          <cell r="DX283">
            <v>37</v>
          </cell>
          <cell r="DY283">
            <v>304</v>
          </cell>
          <cell r="DZ283">
            <v>56</v>
          </cell>
          <cell r="EA283">
            <v>48</v>
          </cell>
          <cell r="EB283">
            <v>47</v>
          </cell>
          <cell r="EC283">
            <v>51</v>
          </cell>
          <cell r="ED283">
            <v>33</v>
          </cell>
          <cell r="EE283">
            <v>43</v>
          </cell>
          <cell r="EF283">
            <v>43</v>
          </cell>
          <cell r="EG283">
            <v>321</v>
          </cell>
          <cell r="EH283">
            <v>43</v>
          </cell>
          <cell r="EI283">
            <v>54</v>
          </cell>
          <cell r="EJ283">
            <v>46</v>
          </cell>
          <cell r="EK283">
            <v>46</v>
          </cell>
          <cell r="EL283">
            <v>50</v>
          </cell>
          <cell r="EM283">
            <v>33</v>
          </cell>
          <cell r="EN283">
            <v>46</v>
          </cell>
          <cell r="EO283">
            <v>318</v>
          </cell>
          <cell r="EP283">
            <v>53</v>
          </cell>
          <cell r="EQ283">
            <v>42</v>
          </cell>
          <cell r="ER283">
            <v>53</v>
          </cell>
          <cell r="ES283">
            <v>42</v>
          </cell>
          <cell r="ET283">
            <v>48</v>
          </cell>
          <cell r="EU283">
            <v>45</v>
          </cell>
          <cell r="EV283">
            <v>31</v>
          </cell>
          <cell r="EW283">
            <v>314</v>
          </cell>
          <cell r="EX283">
            <v>39</v>
          </cell>
          <cell r="EY283">
            <v>55</v>
          </cell>
          <cell r="EZ283">
            <v>42</v>
          </cell>
          <cell r="FA283">
            <v>54</v>
          </cell>
          <cell r="FB283">
            <v>45</v>
          </cell>
          <cell r="FC283">
            <v>47</v>
          </cell>
          <cell r="FD283">
            <v>47</v>
          </cell>
          <cell r="FE283">
            <v>329</v>
          </cell>
          <cell r="FF283">
            <v>44</v>
          </cell>
          <cell r="FG283">
            <v>39</v>
          </cell>
          <cell r="FH283">
            <v>52</v>
          </cell>
          <cell r="FI283">
            <v>46</v>
          </cell>
          <cell r="FJ283">
            <v>54</v>
          </cell>
          <cell r="FK283">
            <v>41</v>
          </cell>
          <cell r="FL283">
            <v>49</v>
          </cell>
          <cell r="FM283">
            <v>325</v>
          </cell>
          <cell r="FN283">
            <v>21</v>
          </cell>
          <cell r="FO283">
            <v>37</v>
          </cell>
          <cell r="FP283">
            <v>35</v>
          </cell>
          <cell r="FQ283">
            <v>51</v>
          </cell>
          <cell r="FR283">
            <v>42</v>
          </cell>
          <cell r="FS283">
            <v>51</v>
          </cell>
          <cell r="FT283">
            <v>40</v>
          </cell>
          <cell r="FU283">
            <v>277</v>
          </cell>
          <cell r="FV283">
            <v>35</v>
          </cell>
          <cell r="FW283">
            <v>42</v>
          </cell>
          <cell r="FX283">
            <v>40</v>
          </cell>
          <cell r="FY283">
            <v>36</v>
          </cell>
          <cell r="FZ283">
            <v>49</v>
          </cell>
          <cell r="GA283">
            <v>43</v>
          </cell>
          <cell r="GB283">
            <v>53</v>
          </cell>
          <cell r="GC283">
            <v>298</v>
          </cell>
          <cell r="GD283">
            <v>30</v>
          </cell>
          <cell r="GE283">
            <v>28</v>
          </cell>
          <cell r="GF283">
            <v>41</v>
          </cell>
          <cell r="GG283">
            <v>36</v>
          </cell>
          <cell r="GH283">
            <v>35</v>
          </cell>
          <cell r="GI283">
            <v>45</v>
          </cell>
          <cell r="GJ283">
            <v>42</v>
          </cell>
          <cell r="GK283">
            <v>257</v>
          </cell>
          <cell r="GL283">
            <v>29</v>
          </cell>
          <cell r="GM283">
            <v>30</v>
          </cell>
          <cell r="GN283">
            <v>28</v>
          </cell>
          <cell r="GO283">
            <v>41</v>
          </cell>
          <cell r="GP283">
            <v>36</v>
          </cell>
          <cell r="GQ283">
            <v>35</v>
          </cell>
          <cell r="GR283">
            <v>45</v>
          </cell>
          <cell r="GS283">
            <v>244</v>
          </cell>
        </row>
        <row r="284">
          <cell r="A284">
            <v>2418</v>
          </cell>
          <cell r="B284" t="str">
            <v>Selby, Longman's Hill Community Primary School</v>
          </cell>
          <cell r="E284">
            <v>210</v>
          </cell>
          <cell r="F284">
            <v>232</v>
          </cell>
          <cell r="G284">
            <v>30</v>
          </cell>
          <cell r="H284" t="str">
            <v>Selby 007</v>
          </cell>
          <cell r="I284" t="str">
            <v>North Yorkshire</v>
          </cell>
          <cell r="J284" t="str">
            <v>N/A</v>
          </cell>
          <cell r="K284">
            <v>0</v>
          </cell>
          <cell r="L284">
            <v>0</v>
          </cell>
          <cell r="M284">
            <v>0</v>
          </cell>
          <cell r="N284">
            <v>0</v>
          </cell>
          <cell r="O284">
            <v>0</v>
          </cell>
          <cell r="P284">
            <v>8151334</v>
          </cell>
          <cell r="Q284" t="str">
            <v>Selby  Primary</v>
          </cell>
          <cell r="R284" t="str">
            <v>John Lee</v>
          </cell>
          <cell r="S284">
            <v>74</v>
          </cell>
          <cell r="T284">
            <v>122</v>
          </cell>
          <cell r="U284">
            <v>119</v>
          </cell>
          <cell r="V284">
            <v>26</v>
          </cell>
          <cell r="W284">
            <v>29</v>
          </cell>
          <cell r="X284">
            <v>39</v>
          </cell>
          <cell r="Y284">
            <v>22</v>
          </cell>
          <cell r="Z284">
            <v>25</v>
          </cell>
          <cell r="AA284">
            <v>23</v>
          </cell>
          <cell r="AB284">
            <v>23</v>
          </cell>
          <cell r="AC284">
            <v>17</v>
          </cell>
          <cell r="AD284">
            <v>27</v>
          </cell>
          <cell r="AE284">
            <v>29</v>
          </cell>
          <cell r="AF284">
            <v>39</v>
          </cell>
          <cell r="AG284">
            <v>20</v>
          </cell>
          <cell r="AH284">
            <v>25</v>
          </cell>
          <cell r="AI284">
            <v>23</v>
          </cell>
          <cell r="AJ284">
            <v>28</v>
          </cell>
          <cell r="AK284">
            <v>17</v>
          </cell>
          <cell r="AL284">
            <v>26</v>
          </cell>
          <cell r="AM284">
            <v>31</v>
          </cell>
          <cell r="AN284">
            <v>40</v>
          </cell>
          <cell r="AO284">
            <v>21</v>
          </cell>
          <cell r="AP284">
            <v>25</v>
          </cell>
          <cell r="AQ284">
            <v>25</v>
          </cell>
          <cell r="AR284">
            <v>29</v>
          </cell>
          <cell r="AS284">
            <v>18</v>
          </cell>
          <cell r="AT284">
            <v>27</v>
          </cell>
          <cell r="AU284">
            <v>32</v>
          </cell>
          <cell r="AV284">
            <v>40</v>
          </cell>
          <cell r="AW284">
            <v>21</v>
          </cell>
          <cell r="AX284">
            <v>192</v>
          </cell>
          <cell r="AY284">
            <v>26</v>
          </cell>
          <cell r="AZ284">
            <v>26</v>
          </cell>
          <cell r="BA284">
            <v>27</v>
          </cell>
          <cell r="BB284">
            <v>22</v>
          </cell>
          <cell r="BC284">
            <v>30</v>
          </cell>
          <cell r="BD284">
            <v>30</v>
          </cell>
          <cell r="BE284">
            <v>40</v>
          </cell>
          <cell r="BF284">
            <v>29</v>
          </cell>
          <cell r="BG284">
            <v>25</v>
          </cell>
          <cell r="BH284">
            <v>28</v>
          </cell>
          <cell r="BI284">
            <v>26</v>
          </cell>
          <cell r="BJ284">
            <v>23</v>
          </cell>
          <cell r="BK284">
            <v>29</v>
          </cell>
          <cell r="BL284">
            <v>33</v>
          </cell>
          <cell r="BM284">
            <v>193</v>
          </cell>
          <cell r="BN284">
            <v>27</v>
          </cell>
          <cell r="BO284">
            <v>29</v>
          </cell>
          <cell r="BP284">
            <v>30</v>
          </cell>
          <cell r="BQ284">
            <v>28</v>
          </cell>
          <cell r="BR284">
            <v>26</v>
          </cell>
          <cell r="BS284">
            <v>21</v>
          </cell>
          <cell r="BT284">
            <v>29</v>
          </cell>
          <cell r="BU284">
            <v>190</v>
          </cell>
          <cell r="BV284">
            <v>27</v>
          </cell>
          <cell r="BW284">
            <v>28</v>
          </cell>
          <cell r="BX284">
            <v>30</v>
          </cell>
          <cell r="BY284">
            <v>31</v>
          </cell>
          <cell r="BZ284">
            <v>29</v>
          </cell>
          <cell r="CA284">
            <v>28</v>
          </cell>
          <cell r="CB284">
            <v>22</v>
          </cell>
          <cell r="CC284">
            <v>195</v>
          </cell>
          <cell r="CD284">
            <v>29</v>
          </cell>
          <cell r="CE284">
            <v>27</v>
          </cell>
          <cell r="CF284">
            <v>27</v>
          </cell>
          <cell r="CG284">
            <v>30</v>
          </cell>
          <cell r="CH284">
            <v>31</v>
          </cell>
          <cell r="CI284">
            <v>29</v>
          </cell>
          <cell r="CJ284">
            <v>28</v>
          </cell>
          <cell r="CK284">
            <v>201</v>
          </cell>
          <cell r="CL284">
            <v>30</v>
          </cell>
          <cell r="CM284">
            <v>29</v>
          </cell>
          <cell r="CN284">
            <v>25</v>
          </cell>
          <cell r="CO284">
            <v>27</v>
          </cell>
          <cell r="CP284">
            <v>30</v>
          </cell>
          <cell r="CQ284">
            <v>29</v>
          </cell>
          <cell r="CR284">
            <v>27</v>
          </cell>
          <cell r="CS284">
            <v>197</v>
          </cell>
          <cell r="CT284">
            <v>28</v>
          </cell>
          <cell r="CU284">
            <v>24</v>
          </cell>
          <cell r="CV284">
            <v>30</v>
          </cell>
          <cell r="CW284">
            <v>25</v>
          </cell>
          <cell r="CX284">
            <v>28</v>
          </cell>
          <cell r="CY284">
            <v>30</v>
          </cell>
          <cell r="CZ284">
            <v>30</v>
          </cell>
          <cell r="DA284">
            <v>195</v>
          </cell>
          <cell r="DB284">
            <v>32</v>
          </cell>
          <cell r="DC284">
            <v>29</v>
          </cell>
          <cell r="DD284">
            <v>27</v>
          </cell>
          <cell r="DE284">
            <v>29</v>
          </cell>
          <cell r="DF284">
            <v>25</v>
          </cell>
          <cell r="DG284">
            <v>28</v>
          </cell>
          <cell r="DH284">
            <v>29</v>
          </cell>
          <cell r="DI284">
            <v>199</v>
          </cell>
          <cell r="DJ284">
            <v>30</v>
          </cell>
          <cell r="DK284">
            <v>30</v>
          </cell>
          <cell r="DL284">
            <v>30</v>
          </cell>
          <cell r="DM284">
            <v>27</v>
          </cell>
          <cell r="DN284">
            <v>29</v>
          </cell>
          <cell r="DO284">
            <v>27</v>
          </cell>
          <cell r="DP284">
            <v>27</v>
          </cell>
          <cell r="DQ284">
            <v>200</v>
          </cell>
          <cell r="DR284">
            <v>30</v>
          </cell>
          <cell r="DS284">
            <v>30</v>
          </cell>
          <cell r="DT284">
            <v>30</v>
          </cell>
          <cell r="DU284">
            <v>30</v>
          </cell>
          <cell r="DV284">
            <v>30</v>
          </cell>
          <cell r="DW284">
            <v>29</v>
          </cell>
          <cell r="DX284">
            <v>30</v>
          </cell>
          <cell r="DY284">
            <v>209</v>
          </cell>
          <cell r="DZ284">
            <v>30</v>
          </cell>
          <cell r="EA284">
            <v>29</v>
          </cell>
          <cell r="EB284">
            <v>30</v>
          </cell>
          <cell r="EC284">
            <v>31</v>
          </cell>
          <cell r="ED284">
            <v>30</v>
          </cell>
          <cell r="EE284">
            <v>29</v>
          </cell>
          <cell r="EF284">
            <v>29</v>
          </cell>
          <cell r="EG284">
            <v>208</v>
          </cell>
          <cell r="EH284">
            <v>29</v>
          </cell>
          <cell r="EI284">
            <v>29</v>
          </cell>
          <cell r="EJ284">
            <v>30</v>
          </cell>
          <cell r="EK284">
            <v>30</v>
          </cell>
          <cell r="EL284">
            <v>30</v>
          </cell>
          <cell r="EM284">
            <v>30</v>
          </cell>
          <cell r="EN284">
            <v>28</v>
          </cell>
          <cell r="EO284">
            <v>206</v>
          </cell>
          <cell r="EP284">
            <v>30</v>
          </cell>
          <cell r="EQ284">
            <v>30</v>
          </cell>
          <cell r="ER284">
            <v>30</v>
          </cell>
          <cell r="ES284">
            <v>30</v>
          </cell>
          <cell r="ET284">
            <v>31</v>
          </cell>
          <cell r="EU284">
            <v>31</v>
          </cell>
          <cell r="EV284">
            <v>30</v>
          </cell>
          <cell r="EW284">
            <v>212</v>
          </cell>
          <cell r="EX284">
            <v>29</v>
          </cell>
          <cell r="EY284">
            <v>30</v>
          </cell>
          <cell r="EZ284">
            <v>30</v>
          </cell>
          <cell r="FA284">
            <v>30</v>
          </cell>
          <cell r="FB284">
            <v>29</v>
          </cell>
          <cell r="FC284">
            <v>30</v>
          </cell>
          <cell r="FD284">
            <v>31</v>
          </cell>
          <cell r="FE284">
            <v>209</v>
          </cell>
          <cell r="FF284">
            <v>22</v>
          </cell>
          <cell r="FG284">
            <v>29</v>
          </cell>
          <cell r="FH284">
            <v>30</v>
          </cell>
          <cell r="FI284">
            <v>31</v>
          </cell>
          <cell r="FJ284">
            <v>30</v>
          </cell>
          <cell r="FK284">
            <v>30</v>
          </cell>
          <cell r="FL284">
            <v>28</v>
          </cell>
          <cell r="FM284">
            <v>200</v>
          </cell>
          <cell r="FN284">
            <v>29</v>
          </cell>
          <cell r="FO284">
            <v>23</v>
          </cell>
          <cell r="FP284">
            <v>28</v>
          </cell>
          <cell r="FQ284">
            <v>30</v>
          </cell>
          <cell r="FR284">
            <v>31</v>
          </cell>
          <cell r="FS284">
            <v>31</v>
          </cell>
          <cell r="FT284">
            <v>29</v>
          </cell>
          <cell r="FU284">
            <v>201</v>
          </cell>
          <cell r="FV284">
            <v>25</v>
          </cell>
          <cell r="FW284">
            <v>28</v>
          </cell>
          <cell r="FX284">
            <v>22</v>
          </cell>
          <cell r="FY284">
            <v>27</v>
          </cell>
          <cell r="FZ284">
            <v>30</v>
          </cell>
          <cell r="GA284">
            <v>31</v>
          </cell>
          <cell r="GB284">
            <v>30</v>
          </cell>
          <cell r="GC284">
            <v>193</v>
          </cell>
          <cell r="GD284">
            <v>30</v>
          </cell>
          <cell r="GE284">
            <v>28</v>
          </cell>
          <cell r="GF284">
            <v>30</v>
          </cell>
          <cell r="GG284">
            <v>24</v>
          </cell>
          <cell r="GH284">
            <v>28</v>
          </cell>
          <cell r="GI284">
            <v>31</v>
          </cell>
          <cell r="GJ284">
            <v>32</v>
          </cell>
          <cell r="GK284">
            <v>203</v>
          </cell>
          <cell r="GL284">
            <v>30</v>
          </cell>
          <cell r="GM284">
            <v>30</v>
          </cell>
          <cell r="GN284">
            <v>28</v>
          </cell>
          <cell r="GO284">
            <v>30</v>
          </cell>
          <cell r="GP284">
            <v>24</v>
          </cell>
          <cell r="GQ284">
            <v>28</v>
          </cell>
          <cell r="GR284">
            <v>31</v>
          </cell>
          <cell r="GS284">
            <v>201</v>
          </cell>
        </row>
        <row r="285">
          <cell r="A285">
            <v>2380</v>
          </cell>
          <cell r="B285" t="str">
            <v>Sherburn Hungate Primary School</v>
          </cell>
          <cell r="D285" t="str">
            <v>Academy</v>
          </cell>
          <cell r="E285">
            <v>420</v>
          </cell>
          <cell r="F285">
            <v>390</v>
          </cell>
          <cell r="G285">
            <v>30</v>
          </cell>
          <cell r="H285" t="str">
            <v>Selby 004</v>
          </cell>
          <cell r="I285" t="str">
            <v>North Yorkshire</v>
          </cell>
          <cell r="J285" t="str">
            <v>N/A</v>
          </cell>
          <cell r="K285">
            <v>75</v>
          </cell>
          <cell r="L285">
            <v>300</v>
          </cell>
          <cell r="M285">
            <v>0</v>
          </cell>
          <cell r="N285">
            <v>375</v>
          </cell>
          <cell r="O285">
            <v>93.75</v>
          </cell>
          <cell r="P285">
            <v>8151338</v>
          </cell>
          <cell r="Q285" t="str">
            <v>Sherburn  Primary</v>
          </cell>
          <cell r="R285" t="str">
            <v>John Lee</v>
          </cell>
          <cell r="S285">
            <v>293</v>
          </cell>
          <cell r="T285">
            <v>86</v>
          </cell>
          <cell r="U285">
            <v>603</v>
          </cell>
          <cell r="V285">
            <v>35</v>
          </cell>
          <cell r="W285">
            <v>31</v>
          </cell>
          <cell r="X285">
            <v>33</v>
          </cell>
          <cell r="Y285">
            <v>31</v>
          </cell>
          <cell r="Z285">
            <v>31</v>
          </cell>
          <cell r="AA285">
            <v>39</v>
          </cell>
          <cell r="AB285">
            <v>40</v>
          </cell>
          <cell r="AC285">
            <v>26</v>
          </cell>
          <cell r="AD285">
            <v>30</v>
          </cell>
          <cell r="AE285">
            <v>30</v>
          </cell>
          <cell r="AF285">
            <v>33</v>
          </cell>
          <cell r="AG285">
            <v>29</v>
          </cell>
          <cell r="AH285">
            <v>34</v>
          </cell>
          <cell r="AI285">
            <v>38</v>
          </cell>
          <cell r="AJ285">
            <v>32</v>
          </cell>
          <cell r="AK285">
            <v>26</v>
          </cell>
          <cell r="AL285">
            <v>29</v>
          </cell>
          <cell r="AM285">
            <v>31</v>
          </cell>
          <cell r="AN285">
            <v>32</v>
          </cell>
          <cell r="AO285">
            <v>31</v>
          </cell>
          <cell r="AP285">
            <v>32</v>
          </cell>
          <cell r="AQ285">
            <v>28</v>
          </cell>
          <cell r="AR285">
            <v>30</v>
          </cell>
          <cell r="AS285">
            <v>26</v>
          </cell>
          <cell r="AT285">
            <v>31</v>
          </cell>
          <cell r="AU285">
            <v>29</v>
          </cell>
          <cell r="AV285">
            <v>33</v>
          </cell>
          <cell r="AW285">
            <v>31</v>
          </cell>
          <cell r="AX285">
            <v>208</v>
          </cell>
          <cell r="AY285">
            <v>20</v>
          </cell>
          <cell r="AZ285">
            <v>27</v>
          </cell>
          <cell r="BA285">
            <v>29</v>
          </cell>
          <cell r="BB285">
            <v>25</v>
          </cell>
          <cell r="BC285">
            <v>30</v>
          </cell>
          <cell r="BD285">
            <v>28</v>
          </cell>
          <cell r="BE285">
            <v>31</v>
          </cell>
          <cell r="BF285">
            <v>28</v>
          </cell>
          <cell r="BG285">
            <v>22</v>
          </cell>
          <cell r="BH285">
            <v>27</v>
          </cell>
          <cell r="BI285">
            <v>29</v>
          </cell>
          <cell r="BJ285">
            <v>26</v>
          </cell>
          <cell r="BK285">
            <v>29</v>
          </cell>
          <cell r="BL285">
            <v>29</v>
          </cell>
          <cell r="BM285">
            <v>190</v>
          </cell>
          <cell r="BN285">
            <v>24</v>
          </cell>
          <cell r="BO285">
            <v>27</v>
          </cell>
          <cell r="BP285">
            <v>19</v>
          </cell>
          <cell r="BQ285">
            <v>26</v>
          </cell>
          <cell r="BR285">
            <v>30</v>
          </cell>
          <cell r="BS285">
            <v>27</v>
          </cell>
          <cell r="BT285">
            <v>31</v>
          </cell>
          <cell r="BU285">
            <v>184</v>
          </cell>
          <cell r="BV285">
            <v>29</v>
          </cell>
          <cell r="BW285">
            <v>22</v>
          </cell>
          <cell r="BX285">
            <v>30</v>
          </cell>
          <cell r="BY285">
            <v>23</v>
          </cell>
          <cell r="BZ285">
            <v>28</v>
          </cell>
          <cell r="CA285">
            <v>31</v>
          </cell>
          <cell r="CB285">
            <v>30</v>
          </cell>
          <cell r="CC285">
            <v>193</v>
          </cell>
          <cell r="CD285">
            <v>18</v>
          </cell>
          <cell r="CE285">
            <v>29</v>
          </cell>
          <cell r="CF285">
            <v>24</v>
          </cell>
          <cell r="CG285">
            <v>32</v>
          </cell>
          <cell r="CH285">
            <v>24</v>
          </cell>
          <cell r="CI285">
            <v>29</v>
          </cell>
          <cell r="CJ285">
            <v>30</v>
          </cell>
          <cell r="CK285">
            <v>186</v>
          </cell>
          <cell r="CL285">
            <v>30</v>
          </cell>
          <cell r="CM285">
            <v>19</v>
          </cell>
          <cell r="CN285">
            <v>29</v>
          </cell>
          <cell r="CO285">
            <v>28</v>
          </cell>
          <cell r="CP285">
            <v>31</v>
          </cell>
          <cell r="CQ285">
            <v>27</v>
          </cell>
          <cell r="CR285">
            <v>27</v>
          </cell>
          <cell r="CS285">
            <v>191</v>
          </cell>
          <cell r="CT285">
            <v>36</v>
          </cell>
          <cell r="CU285">
            <v>29</v>
          </cell>
          <cell r="CV285">
            <v>19</v>
          </cell>
          <cell r="CW285">
            <v>28</v>
          </cell>
          <cell r="CX285">
            <v>26</v>
          </cell>
          <cell r="CY285">
            <v>33</v>
          </cell>
          <cell r="CZ285">
            <v>26</v>
          </cell>
          <cell r="DA285">
            <v>197</v>
          </cell>
          <cell r="DB285">
            <v>30</v>
          </cell>
          <cell r="DC285">
            <v>35</v>
          </cell>
          <cell r="DD285">
            <v>30</v>
          </cell>
          <cell r="DE285">
            <v>20</v>
          </cell>
          <cell r="DF285">
            <v>27</v>
          </cell>
          <cell r="DG285">
            <v>25</v>
          </cell>
          <cell r="DH285">
            <v>31</v>
          </cell>
          <cell r="DI285">
            <v>198</v>
          </cell>
          <cell r="DJ285">
            <v>24</v>
          </cell>
          <cell r="DK285">
            <v>30</v>
          </cell>
          <cell r="DL285">
            <v>36</v>
          </cell>
          <cell r="DM285">
            <v>31</v>
          </cell>
          <cell r="DN285">
            <v>22</v>
          </cell>
          <cell r="DO285">
            <v>27</v>
          </cell>
          <cell r="DP285">
            <v>25</v>
          </cell>
          <cell r="DQ285">
            <v>195</v>
          </cell>
          <cell r="DR285">
            <v>27</v>
          </cell>
          <cell r="DS285">
            <v>27</v>
          </cell>
          <cell r="DT285">
            <v>30</v>
          </cell>
          <cell r="DU285">
            <v>35</v>
          </cell>
          <cell r="DV285">
            <v>32</v>
          </cell>
          <cell r="DW285">
            <v>23</v>
          </cell>
          <cell r="DX285">
            <v>26</v>
          </cell>
          <cell r="DY285">
            <v>200</v>
          </cell>
          <cell r="DZ285">
            <v>30</v>
          </cell>
          <cell r="EA285">
            <v>30</v>
          </cell>
          <cell r="EB285">
            <v>26</v>
          </cell>
          <cell r="EC285">
            <v>31</v>
          </cell>
          <cell r="ED285">
            <v>34</v>
          </cell>
          <cell r="EE285">
            <v>31</v>
          </cell>
          <cell r="EF285">
            <v>25</v>
          </cell>
          <cell r="EG285">
            <v>207</v>
          </cell>
          <cell r="EH285">
            <v>29</v>
          </cell>
          <cell r="EI285">
            <v>31</v>
          </cell>
          <cell r="EJ285">
            <v>29</v>
          </cell>
          <cell r="EK285">
            <v>25</v>
          </cell>
          <cell r="EL285">
            <v>28</v>
          </cell>
          <cell r="EM285">
            <v>31</v>
          </cell>
          <cell r="EN285">
            <v>30</v>
          </cell>
          <cell r="EO285">
            <v>203</v>
          </cell>
          <cell r="EP285">
            <v>48</v>
          </cell>
          <cell r="EQ285">
            <v>30</v>
          </cell>
          <cell r="ER285">
            <v>32</v>
          </cell>
          <cell r="ES285">
            <v>30</v>
          </cell>
          <cell r="ET285">
            <v>26</v>
          </cell>
          <cell r="EU285">
            <v>28</v>
          </cell>
          <cell r="EV285">
            <v>32</v>
          </cell>
          <cell r="EW285">
            <v>226</v>
          </cell>
          <cell r="EX285">
            <v>56</v>
          </cell>
          <cell r="EY285">
            <v>54</v>
          </cell>
          <cell r="EZ285">
            <v>32</v>
          </cell>
          <cell r="FA285">
            <v>33</v>
          </cell>
          <cell r="FB285">
            <v>32</v>
          </cell>
          <cell r="FC285">
            <v>26</v>
          </cell>
          <cell r="FD285">
            <v>30</v>
          </cell>
          <cell r="FE285">
            <v>263</v>
          </cell>
          <cell r="FF285">
            <v>57</v>
          </cell>
          <cell r="FG285">
            <v>59</v>
          </cell>
          <cell r="FH285">
            <v>55</v>
          </cell>
          <cell r="FI285">
            <v>33</v>
          </cell>
          <cell r="FJ285">
            <v>34</v>
          </cell>
          <cell r="FK285">
            <v>33</v>
          </cell>
          <cell r="FL285">
            <v>28</v>
          </cell>
          <cell r="FM285">
            <v>299</v>
          </cell>
          <cell r="FN285">
            <v>54</v>
          </cell>
          <cell r="FO285">
            <v>57</v>
          </cell>
          <cell r="FP285">
            <v>56</v>
          </cell>
          <cell r="FQ285">
            <v>56</v>
          </cell>
          <cell r="FR285">
            <v>37</v>
          </cell>
          <cell r="FS285">
            <v>38</v>
          </cell>
          <cell r="FT285">
            <v>37</v>
          </cell>
          <cell r="FU285">
            <v>335</v>
          </cell>
          <cell r="FV285">
            <v>61</v>
          </cell>
          <cell r="FW285">
            <v>54</v>
          </cell>
          <cell r="FX285">
            <v>60</v>
          </cell>
          <cell r="FY285">
            <v>60</v>
          </cell>
          <cell r="FZ285">
            <v>57</v>
          </cell>
          <cell r="GA285">
            <v>41</v>
          </cell>
          <cell r="GB285">
            <v>40</v>
          </cell>
          <cell r="GC285">
            <v>373</v>
          </cell>
          <cell r="GD285">
            <v>60</v>
          </cell>
          <cell r="GE285">
            <v>60</v>
          </cell>
          <cell r="GF285">
            <v>52</v>
          </cell>
          <cell r="GG285">
            <v>59</v>
          </cell>
          <cell r="GH285">
            <v>57</v>
          </cell>
          <cell r="GI285">
            <v>52</v>
          </cell>
          <cell r="GJ285">
            <v>41</v>
          </cell>
          <cell r="GK285">
            <v>381</v>
          </cell>
          <cell r="GL285">
            <v>41</v>
          </cell>
          <cell r="GM285">
            <v>60</v>
          </cell>
          <cell r="GN285">
            <v>60</v>
          </cell>
          <cell r="GO285">
            <v>52</v>
          </cell>
          <cell r="GP285">
            <v>59</v>
          </cell>
          <cell r="GQ285">
            <v>57</v>
          </cell>
          <cell r="GR285">
            <v>52</v>
          </cell>
          <cell r="GS285">
            <v>381</v>
          </cell>
        </row>
        <row r="286">
          <cell r="A286">
            <v>2421</v>
          </cell>
          <cell r="B286" t="str">
            <v>Sherburn in Elmet, Athelstan Community Primary School</v>
          </cell>
          <cell r="E286">
            <v>420</v>
          </cell>
          <cell r="F286">
            <v>447</v>
          </cell>
          <cell r="G286">
            <v>60</v>
          </cell>
          <cell r="H286" t="str">
            <v>Selby 004</v>
          </cell>
          <cell r="I286" t="str">
            <v>North Yorkshire</v>
          </cell>
          <cell r="J286" t="str">
            <v>N/A</v>
          </cell>
          <cell r="K286">
            <v>178</v>
          </cell>
          <cell r="L286">
            <v>0</v>
          </cell>
          <cell r="M286">
            <v>0</v>
          </cell>
          <cell r="N286">
            <v>178</v>
          </cell>
          <cell r="O286">
            <v>44.5</v>
          </cell>
          <cell r="P286">
            <v>8151338</v>
          </cell>
          <cell r="Q286" t="str">
            <v>Sherburn  Primary</v>
          </cell>
          <cell r="R286" t="str">
            <v>John Lee</v>
          </cell>
          <cell r="S286">
            <v>176</v>
          </cell>
          <cell r="T286">
            <v>222</v>
          </cell>
          <cell r="U286">
            <v>273</v>
          </cell>
          <cell r="V286">
            <v>25</v>
          </cell>
          <cell r="W286">
            <v>34</v>
          </cell>
          <cell r="X286">
            <v>28</v>
          </cell>
          <cell r="Y286">
            <v>22</v>
          </cell>
          <cell r="Z286">
            <v>35</v>
          </cell>
          <cell r="AA286">
            <v>37</v>
          </cell>
          <cell r="AB286">
            <v>40</v>
          </cell>
          <cell r="AC286">
            <v>31</v>
          </cell>
          <cell r="AD286">
            <v>25</v>
          </cell>
          <cell r="AE286">
            <v>32</v>
          </cell>
          <cell r="AF286">
            <v>29</v>
          </cell>
          <cell r="AG286">
            <v>22</v>
          </cell>
          <cell r="AH286">
            <v>32</v>
          </cell>
          <cell r="AI286">
            <v>41</v>
          </cell>
          <cell r="AJ286">
            <v>19</v>
          </cell>
          <cell r="AK286">
            <v>32</v>
          </cell>
          <cell r="AL286">
            <v>29</v>
          </cell>
          <cell r="AM286">
            <v>33</v>
          </cell>
          <cell r="AN286">
            <v>29</v>
          </cell>
          <cell r="AO286">
            <v>25</v>
          </cell>
          <cell r="AP286">
            <v>31</v>
          </cell>
          <cell r="AQ286">
            <v>21</v>
          </cell>
          <cell r="AR286">
            <v>19</v>
          </cell>
          <cell r="AS286">
            <v>32</v>
          </cell>
          <cell r="AT286">
            <v>29</v>
          </cell>
          <cell r="AU286">
            <v>34</v>
          </cell>
          <cell r="AV286">
            <v>28</v>
          </cell>
          <cell r="AW286">
            <v>24</v>
          </cell>
          <cell r="AX286">
            <v>187</v>
          </cell>
          <cell r="AY286">
            <v>31</v>
          </cell>
          <cell r="AZ286">
            <v>18</v>
          </cell>
          <cell r="BA286">
            <v>19</v>
          </cell>
          <cell r="BB286">
            <v>29</v>
          </cell>
          <cell r="BC286">
            <v>30</v>
          </cell>
          <cell r="BD286">
            <v>29</v>
          </cell>
          <cell r="BE286">
            <v>29</v>
          </cell>
          <cell r="BF286">
            <v>22</v>
          </cell>
          <cell r="BG286">
            <v>30</v>
          </cell>
          <cell r="BH286">
            <v>17</v>
          </cell>
          <cell r="BI286">
            <v>18</v>
          </cell>
          <cell r="BJ286">
            <v>28</v>
          </cell>
          <cell r="BK286">
            <v>27</v>
          </cell>
          <cell r="BL286">
            <v>29</v>
          </cell>
          <cell r="BM286">
            <v>171</v>
          </cell>
          <cell r="BN286">
            <v>32</v>
          </cell>
          <cell r="BO286">
            <v>23</v>
          </cell>
          <cell r="BP286">
            <v>31</v>
          </cell>
          <cell r="BQ286">
            <v>19</v>
          </cell>
          <cell r="BR286">
            <v>18</v>
          </cell>
          <cell r="BS286">
            <v>28</v>
          </cell>
          <cell r="BT286">
            <v>27</v>
          </cell>
          <cell r="BU286">
            <v>178</v>
          </cell>
          <cell r="BV286">
            <v>35</v>
          </cell>
          <cell r="BW286">
            <v>34</v>
          </cell>
          <cell r="BX286">
            <v>20</v>
          </cell>
          <cell r="BY286">
            <v>33</v>
          </cell>
          <cell r="BZ286">
            <v>20</v>
          </cell>
          <cell r="CA286">
            <v>18</v>
          </cell>
          <cell r="CB286">
            <v>26</v>
          </cell>
          <cell r="CC286">
            <v>186</v>
          </cell>
          <cell r="CD286">
            <v>33</v>
          </cell>
          <cell r="CE286">
            <v>32</v>
          </cell>
          <cell r="CF286">
            <v>33</v>
          </cell>
          <cell r="CG286">
            <v>18</v>
          </cell>
          <cell r="CH286">
            <v>32</v>
          </cell>
          <cell r="CI286">
            <v>19</v>
          </cell>
          <cell r="CJ286">
            <v>19</v>
          </cell>
          <cell r="CK286">
            <v>186</v>
          </cell>
          <cell r="CL286">
            <v>33</v>
          </cell>
          <cell r="CM286">
            <v>29</v>
          </cell>
          <cell r="CN286">
            <v>32</v>
          </cell>
          <cell r="CO286">
            <v>33</v>
          </cell>
          <cell r="CP286">
            <v>19</v>
          </cell>
          <cell r="CQ286">
            <v>30</v>
          </cell>
          <cell r="CR286">
            <v>22</v>
          </cell>
          <cell r="CS286">
            <v>198</v>
          </cell>
          <cell r="CT286">
            <v>45</v>
          </cell>
          <cell r="CU286">
            <v>34</v>
          </cell>
          <cell r="CV286">
            <v>31</v>
          </cell>
          <cell r="CW286">
            <v>33</v>
          </cell>
          <cell r="CX286">
            <v>32</v>
          </cell>
          <cell r="CY286">
            <v>20</v>
          </cell>
          <cell r="CZ286">
            <v>31</v>
          </cell>
          <cell r="DA286">
            <v>226</v>
          </cell>
          <cell r="DB286">
            <v>41</v>
          </cell>
          <cell r="DC286">
            <v>46</v>
          </cell>
          <cell r="DD286">
            <v>34</v>
          </cell>
          <cell r="DE286">
            <v>32</v>
          </cell>
          <cell r="DF286">
            <v>33</v>
          </cell>
          <cell r="DG286">
            <v>32</v>
          </cell>
          <cell r="DH286">
            <v>19</v>
          </cell>
          <cell r="DI286">
            <v>237</v>
          </cell>
          <cell r="DJ286">
            <v>47</v>
          </cell>
          <cell r="DK286">
            <v>42</v>
          </cell>
          <cell r="DL286">
            <v>44</v>
          </cell>
          <cell r="DM286">
            <v>35</v>
          </cell>
          <cell r="DN286">
            <v>31</v>
          </cell>
          <cell r="DO286">
            <v>33</v>
          </cell>
          <cell r="DP286">
            <v>33</v>
          </cell>
          <cell r="DQ286">
            <v>265</v>
          </cell>
          <cell r="DR286">
            <v>58</v>
          </cell>
          <cell r="DS286">
            <v>47</v>
          </cell>
          <cell r="DT286">
            <v>43</v>
          </cell>
          <cell r="DU286">
            <v>51</v>
          </cell>
          <cell r="DV286">
            <v>39</v>
          </cell>
          <cell r="DW286">
            <v>36</v>
          </cell>
          <cell r="DX286">
            <v>34</v>
          </cell>
          <cell r="DY286">
            <v>308</v>
          </cell>
          <cell r="DZ286">
            <v>61</v>
          </cell>
          <cell r="EA286">
            <v>60</v>
          </cell>
          <cell r="EB286">
            <v>53</v>
          </cell>
          <cell r="EC286">
            <v>43</v>
          </cell>
          <cell r="ED286">
            <v>58</v>
          </cell>
          <cell r="EE286">
            <v>46</v>
          </cell>
          <cell r="EF286">
            <v>34</v>
          </cell>
          <cell r="EG286">
            <v>355</v>
          </cell>
          <cell r="EH286">
            <v>60</v>
          </cell>
          <cell r="EI286">
            <v>62</v>
          </cell>
          <cell r="EJ286">
            <v>60</v>
          </cell>
          <cell r="EK286">
            <v>54</v>
          </cell>
          <cell r="EL286">
            <v>41</v>
          </cell>
          <cell r="EM286">
            <v>59</v>
          </cell>
          <cell r="EN286">
            <v>47</v>
          </cell>
          <cell r="EO286">
            <v>383</v>
          </cell>
          <cell r="EP286">
            <v>59</v>
          </cell>
          <cell r="EQ286">
            <v>60</v>
          </cell>
          <cell r="ER286">
            <v>62</v>
          </cell>
          <cell r="ES286">
            <v>58</v>
          </cell>
          <cell r="ET286">
            <v>55</v>
          </cell>
          <cell r="EU286">
            <v>39</v>
          </cell>
          <cell r="EV286">
            <v>59</v>
          </cell>
          <cell r="EW286">
            <v>392</v>
          </cell>
          <cell r="EX286">
            <v>59</v>
          </cell>
          <cell r="EY286">
            <v>60</v>
          </cell>
          <cell r="EZ286">
            <v>59</v>
          </cell>
          <cell r="FA286">
            <v>61</v>
          </cell>
          <cell r="FB286">
            <v>59</v>
          </cell>
          <cell r="FC286">
            <v>59</v>
          </cell>
          <cell r="FD286">
            <v>38</v>
          </cell>
          <cell r="FE286">
            <v>395</v>
          </cell>
          <cell r="FF286">
            <v>60</v>
          </cell>
          <cell r="FG286">
            <v>59</v>
          </cell>
          <cell r="FH286">
            <v>60</v>
          </cell>
          <cell r="FI286">
            <v>59</v>
          </cell>
          <cell r="FJ286">
            <v>58</v>
          </cell>
          <cell r="FK286">
            <v>59</v>
          </cell>
          <cell r="FL286">
            <v>60</v>
          </cell>
          <cell r="FM286">
            <v>415</v>
          </cell>
          <cell r="FN286">
            <v>44</v>
          </cell>
          <cell r="FO286">
            <v>61</v>
          </cell>
          <cell r="FP286">
            <v>57</v>
          </cell>
          <cell r="FQ286">
            <v>59</v>
          </cell>
          <cell r="FR286">
            <v>58</v>
          </cell>
          <cell r="FS286">
            <v>59</v>
          </cell>
          <cell r="FT286">
            <v>57</v>
          </cell>
          <cell r="FU286">
            <v>395</v>
          </cell>
          <cell r="FV286">
            <v>60</v>
          </cell>
          <cell r="FW286">
            <v>46</v>
          </cell>
          <cell r="FX286">
            <v>59</v>
          </cell>
          <cell r="FY286">
            <v>56</v>
          </cell>
          <cell r="FZ286">
            <v>57</v>
          </cell>
          <cell r="GA286">
            <v>57</v>
          </cell>
          <cell r="GB286">
            <v>59</v>
          </cell>
          <cell r="GC286">
            <v>394</v>
          </cell>
          <cell r="GD286">
            <v>60</v>
          </cell>
          <cell r="GE286">
            <v>60</v>
          </cell>
          <cell r="GF286">
            <v>46</v>
          </cell>
          <cell r="GG286">
            <v>59</v>
          </cell>
          <cell r="GH286">
            <v>54</v>
          </cell>
          <cell r="GI286">
            <v>57</v>
          </cell>
          <cell r="GJ286">
            <v>60</v>
          </cell>
          <cell r="GK286">
            <v>396</v>
          </cell>
          <cell r="GL286">
            <v>54</v>
          </cell>
          <cell r="GM286">
            <v>60</v>
          </cell>
          <cell r="GN286">
            <v>60</v>
          </cell>
          <cell r="GO286">
            <v>46</v>
          </cell>
          <cell r="GP286">
            <v>59</v>
          </cell>
          <cell r="GQ286">
            <v>54</v>
          </cell>
          <cell r="GR286">
            <v>57</v>
          </cell>
          <cell r="GS286">
            <v>390</v>
          </cell>
        </row>
        <row r="287">
          <cell r="A287">
            <v>2357</v>
          </cell>
          <cell r="B287" t="str">
            <v>South Milford Primary School</v>
          </cell>
          <cell r="D287" t="str">
            <v>Academy</v>
          </cell>
          <cell r="E287">
            <v>210</v>
          </cell>
          <cell r="F287">
            <v>210</v>
          </cell>
          <cell r="G287">
            <v>30</v>
          </cell>
          <cell r="H287" t="str">
            <v>Selby 004</v>
          </cell>
          <cell r="I287" t="str">
            <v>North Yorkshire</v>
          </cell>
          <cell r="J287" t="str">
            <v>N/A</v>
          </cell>
          <cell r="K287">
            <v>44</v>
          </cell>
          <cell r="L287">
            <v>0</v>
          </cell>
          <cell r="M287">
            <v>0</v>
          </cell>
          <cell r="N287">
            <v>44</v>
          </cell>
          <cell r="O287">
            <v>11</v>
          </cell>
          <cell r="P287">
            <v>8151338</v>
          </cell>
          <cell r="Q287" t="str">
            <v>Sherburn  Primary</v>
          </cell>
          <cell r="R287" t="str">
            <v>John Lee</v>
          </cell>
          <cell r="S287">
            <v>149</v>
          </cell>
          <cell r="T287">
            <v>40</v>
          </cell>
          <cell r="U287">
            <v>218</v>
          </cell>
          <cell r="V287">
            <v>16</v>
          </cell>
          <cell r="W287">
            <v>31</v>
          </cell>
          <cell r="X287">
            <v>26</v>
          </cell>
          <cell r="Y287">
            <v>32</v>
          </cell>
          <cell r="Z287">
            <v>19</v>
          </cell>
          <cell r="AA287">
            <v>24</v>
          </cell>
          <cell r="AB287">
            <v>32</v>
          </cell>
          <cell r="AC287">
            <v>27</v>
          </cell>
          <cell r="AD287">
            <v>16</v>
          </cell>
          <cell r="AE287">
            <v>26</v>
          </cell>
          <cell r="AF287">
            <v>24</v>
          </cell>
          <cell r="AG287">
            <v>27</v>
          </cell>
          <cell r="AH287">
            <v>15</v>
          </cell>
          <cell r="AI287">
            <v>22</v>
          </cell>
          <cell r="AJ287">
            <v>11</v>
          </cell>
          <cell r="AK287">
            <v>27</v>
          </cell>
          <cell r="AL287">
            <v>16</v>
          </cell>
          <cell r="AM287">
            <v>28</v>
          </cell>
          <cell r="AN287">
            <v>26</v>
          </cell>
          <cell r="AO287">
            <v>27</v>
          </cell>
          <cell r="AP287">
            <v>17</v>
          </cell>
          <cell r="AQ287">
            <v>29</v>
          </cell>
          <cell r="AR287">
            <v>12</v>
          </cell>
          <cell r="AS287">
            <v>26</v>
          </cell>
          <cell r="AT287">
            <v>17</v>
          </cell>
          <cell r="AU287">
            <v>27</v>
          </cell>
          <cell r="AV287">
            <v>25</v>
          </cell>
          <cell r="AW287">
            <v>27</v>
          </cell>
          <cell r="AX287">
            <v>163</v>
          </cell>
          <cell r="AY287">
            <v>12</v>
          </cell>
          <cell r="AZ287">
            <v>33</v>
          </cell>
          <cell r="BA287">
            <v>14</v>
          </cell>
          <cell r="BB287">
            <v>24</v>
          </cell>
          <cell r="BC287">
            <v>17</v>
          </cell>
          <cell r="BD287">
            <v>23</v>
          </cell>
          <cell r="BE287">
            <v>23</v>
          </cell>
          <cell r="BF287">
            <v>27</v>
          </cell>
          <cell r="BG287">
            <v>14</v>
          </cell>
          <cell r="BH287">
            <v>34</v>
          </cell>
          <cell r="BI287">
            <v>14</v>
          </cell>
          <cell r="BJ287">
            <v>22</v>
          </cell>
          <cell r="BK287">
            <v>14</v>
          </cell>
          <cell r="BL287">
            <v>22</v>
          </cell>
          <cell r="BM287">
            <v>147</v>
          </cell>
          <cell r="BN287">
            <v>29</v>
          </cell>
          <cell r="BO287">
            <v>27</v>
          </cell>
          <cell r="BP287">
            <v>17</v>
          </cell>
          <cell r="BQ287">
            <v>34</v>
          </cell>
          <cell r="BR287">
            <v>14</v>
          </cell>
          <cell r="BS287">
            <v>23</v>
          </cell>
          <cell r="BT287">
            <v>14</v>
          </cell>
          <cell r="BU287">
            <v>158</v>
          </cell>
          <cell r="BV287">
            <v>30</v>
          </cell>
          <cell r="BW287">
            <v>30</v>
          </cell>
          <cell r="BX287">
            <v>30</v>
          </cell>
          <cell r="BY287">
            <v>18</v>
          </cell>
          <cell r="BZ287">
            <v>34</v>
          </cell>
          <cell r="CA287">
            <v>14</v>
          </cell>
          <cell r="CB287">
            <v>24</v>
          </cell>
          <cell r="CC287">
            <v>180</v>
          </cell>
          <cell r="CD287">
            <v>31</v>
          </cell>
          <cell r="CE287">
            <v>31</v>
          </cell>
          <cell r="CF287">
            <v>28</v>
          </cell>
          <cell r="CG287">
            <v>28</v>
          </cell>
          <cell r="CH287">
            <v>17</v>
          </cell>
          <cell r="CI287">
            <v>30</v>
          </cell>
          <cell r="CJ287">
            <v>14</v>
          </cell>
          <cell r="CK287">
            <v>179</v>
          </cell>
          <cell r="CL287">
            <v>31</v>
          </cell>
          <cell r="CM287">
            <v>28</v>
          </cell>
          <cell r="CN287">
            <v>28</v>
          </cell>
          <cell r="CO287">
            <v>28</v>
          </cell>
          <cell r="CP287">
            <v>26</v>
          </cell>
          <cell r="CQ287">
            <v>19</v>
          </cell>
          <cell r="CR287">
            <v>27</v>
          </cell>
          <cell r="CS287">
            <v>187</v>
          </cell>
          <cell r="CT287">
            <v>30</v>
          </cell>
          <cell r="CU287">
            <v>30</v>
          </cell>
          <cell r="CV287">
            <v>27</v>
          </cell>
          <cell r="CW287">
            <v>26</v>
          </cell>
          <cell r="CX287">
            <v>29</v>
          </cell>
          <cell r="CY287">
            <v>24</v>
          </cell>
          <cell r="CZ287">
            <v>19</v>
          </cell>
          <cell r="DA287">
            <v>185</v>
          </cell>
          <cell r="DB287">
            <v>20</v>
          </cell>
          <cell r="DC287">
            <v>28</v>
          </cell>
          <cell r="DD287">
            <v>29</v>
          </cell>
          <cell r="DE287">
            <v>29</v>
          </cell>
          <cell r="DF287">
            <v>25</v>
          </cell>
          <cell r="DG287">
            <v>30</v>
          </cell>
          <cell r="DH287">
            <v>25</v>
          </cell>
          <cell r="DI287">
            <v>186</v>
          </cell>
          <cell r="DJ287">
            <v>30</v>
          </cell>
          <cell r="DK287">
            <v>20</v>
          </cell>
          <cell r="DL287">
            <v>27</v>
          </cell>
          <cell r="DM287">
            <v>28</v>
          </cell>
          <cell r="DN287">
            <v>30</v>
          </cell>
          <cell r="DO287">
            <v>25</v>
          </cell>
          <cell r="DP287">
            <v>29</v>
          </cell>
          <cell r="DQ287">
            <v>189</v>
          </cell>
          <cell r="DR287">
            <v>31</v>
          </cell>
          <cell r="DS287">
            <v>30</v>
          </cell>
          <cell r="DT287">
            <v>22</v>
          </cell>
          <cell r="DU287">
            <v>24</v>
          </cell>
          <cell r="DV287">
            <v>29</v>
          </cell>
          <cell r="DW287">
            <v>29</v>
          </cell>
          <cell r="DX287">
            <v>26</v>
          </cell>
          <cell r="DY287">
            <v>191</v>
          </cell>
          <cell r="DZ287">
            <v>31</v>
          </cell>
          <cell r="EA287">
            <v>30</v>
          </cell>
          <cell r="EB287">
            <v>30</v>
          </cell>
          <cell r="EC287">
            <v>23</v>
          </cell>
          <cell r="ED287">
            <v>24</v>
          </cell>
          <cell r="EE287">
            <v>30</v>
          </cell>
          <cell r="EF287">
            <v>30</v>
          </cell>
          <cell r="EG287">
            <v>198</v>
          </cell>
          <cell r="EH287">
            <v>30</v>
          </cell>
          <cell r="EI287">
            <v>31</v>
          </cell>
          <cell r="EJ287">
            <v>30</v>
          </cell>
          <cell r="EK287">
            <v>29</v>
          </cell>
          <cell r="EL287">
            <v>23</v>
          </cell>
          <cell r="EM287">
            <v>26</v>
          </cell>
          <cell r="EN287">
            <v>30</v>
          </cell>
          <cell r="EO287">
            <v>199</v>
          </cell>
          <cell r="EP287">
            <v>28</v>
          </cell>
          <cell r="EQ287">
            <v>30</v>
          </cell>
          <cell r="ER287">
            <v>30</v>
          </cell>
          <cell r="ES287">
            <v>28</v>
          </cell>
          <cell r="ET287">
            <v>27</v>
          </cell>
          <cell r="EU287">
            <v>23</v>
          </cell>
          <cell r="EV287">
            <v>25</v>
          </cell>
          <cell r="EW287">
            <v>191</v>
          </cell>
          <cell r="EX287">
            <v>28</v>
          </cell>
          <cell r="EY287">
            <v>29</v>
          </cell>
          <cell r="EZ287">
            <v>30</v>
          </cell>
          <cell r="FA287">
            <v>31</v>
          </cell>
          <cell r="FB287">
            <v>30</v>
          </cell>
          <cell r="FC287">
            <v>27</v>
          </cell>
          <cell r="FD287">
            <v>24</v>
          </cell>
          <cell r="FE287">
            <v>199</v>
          </cell>
          <cell r="FF287">
            <v>32</v>
          </cell>
          <cell r="FG287">
            <v>28</v>
          </cell>
          <cell r="FH287">
            <v>29</v>
          </cell>
          <cell r="FI287">
            <v>27</v>
          </cell>
          <cell r="FJ287">
            <v>31</v>
          </cell>
          <cell r="FK287">
            <v>30</v>
          </cell>
          <cell r="FL287">
            <v>27</v>
          </cell>
          <cell r="FM287">
            <v>204</v>
          </cell>
          <cell r="FN287">
            <v>23</v>
          </cell>
          <cell r="FO287">
            <v>32</v>
          </cell>
          <cell r="FP287">
            <v>29</v>
          </cell>
          <cell r="FQ287">
            <v>29</v>
          </cell>
          <cell r="FR287">
            <v>26</v>
          </cell>
          <cell r="FS287">
            <v>29</v>
          </cell>
          <cell r="FT287">
            <v>30</v>
          </cell>
          <cell r="FU287">
            <v>198</v>
          </cell>
          <cell r="FV287">
            <v>31</v>
          </cell>
          <cell r="FW287">
            <v>21</v>
          </cell>
          <cell r="FX287">
            <v>31</v>
          </cell>
          <cell r="FY287">
            <v>29</v>
          </cell>
          <cell r="FZ287">
            <v>29</v>
          </cell>
          <cell r="GA287">
            <v>24</v>
          </cell>
          <cell r="GB287">
            <v>29</v>
          </cell>
          <cell r="GC287">
            <v>194</v>
          </cell>
          <cell r="GD287">
            <v>21</v>
          </cell>
          <cell r="GE287">
            <v>30</v>
          </cell>
          <cell r="GF287">
            <v>22</v>
          </cell>
          <cell r="GG287">
            <v>32</v>
          </cell>
          <cell r="GH287">
            <v>29</v>
          </cell>
          <cell r="GI287">
            <v>29</v>
          </cell>
          <cell r="GJ287">
            <v>25</v>
          </cell>
          <cell r="GK287">
            <v>188</v>
          </cell>
          <cell r="GL287">
            <v>29</v>
          </cell>
          <cell r="GM287">
            <v>21</v>
          </cell>
          <cell r="GN287">
            <v>30</v>
          </cell>
          <cell r="GO287">
            <v>22</v>
          </cell>
          <cell r="GP287">
            <v>32</v>
          </cell>
          <cell r="GQ287">
            <v>29</v>
          </cell>
          <cell r="GR287">
            <v>29</v>
          </cell>
          <cell r="GS287">
            <v>192</v>
          </cell>
        </row>
        <row r="288">
          <cell r="A288">
            <v>3376</v>
          </cell>
          <cell r="B288" t="str">
            <v>St Joseph's Catholic Primary School, a Voluntary Academy</v>
          </cell>
          <cell r="D288" t="str">
            <v>Academy</v>
          </cell>
          <cell r="E288">
            <v>105</v>
          </cell>
          <cell r="F288">
            <v>120</v>
          </cell>
          <cell r="G288">
            <v>15</v>
          </cell>
          <cell r="H288" t="str">
            <v>Selby 001</v>
          </cell>
          <cell r="I288" t="str">
            <v>North Yorkshire</v>
          </cell>
          <cell r="J288" t="str">
            <v>Leeds Catholic</v>
          </cell>
          <cell r="K288">
            <v>0</v>
          </cell>
          <cell r="L288">
            <v>0</v>
          </cell>
          <cell r="M288">
            <v>0</v>
          </cell>
          <cell r="N288">
            <v>0</v>
          </cell>
          <cell r="O288">
            <v>0</v>
          </cell>
          <cell r="P288">
            <v>8151348</v>
          </cell>
          <cell r="Q288" t="str">
            <v>Tadcaster  Primary</v>
          </cell>
          <cell r="R288" t="str">
            <v>John Lee</v>
          </cell>
          <cell r="S288">
            <v>0</v>
          </cell>
          <cell r="T288">
            <v>56</v>
          </cell>
          <cell r="U288">
            <v>0</v>
          </cell>
          <cell r="V288">
            <v>3</v>
          </cell>
          <cell r="W288">
            <v>8</v>
          </cell>
          <cell r="X288">
            <v>9</v>
          </cell>
          <cell r="Y288">
            <v>6</v>
          </cell>
          <cell r="Z288">
            <v>6</v>
          </cell>
          <cell r="AA288">
            <v>9</v>
          </cell>
          <cell r="AB288">
            <v>9</v>
          </cell>
          <cell r="AC288">
            <v>9</v>
          </cell>
          <cell r="AD288">
            <v>4</v>
          </cell>
          <cell r="AE288">
            <v>7</v>
          </cell>
          <cell r="AF288">
            <v>9</v>
          </cell>
          <cell r="AG288">
            <v>4</v>
          </cell>
          <cell r="AH288">
            <v>5</v>
          </cell>
          <cell r="AI288">
            <v>7</v>
          </cell>
          <cell r="AJ288">
            <v>8</v>
          </cell>
          <cell r="AK288">
            <v>6</v>
          </cell>
          <cell r="AL288">
            <v>5</v>
          </cell>
          <cell r="AM288">
            <v>7</v>
          </cell>
          <cell r="AN288">
            <v>9</v>
          </cell>
          <cell r="AO288">
            <v>3</v>
          </cell>
          <cell r="AP288">
            <v>6</v>
          </cell>
          <cell r="AQ288">
            <v>1</v>
          </cell>
          <cell r="AR288">
            <v>8</v>
          </cell>
          <cell r="AS288">
            <v>5</v>
          </cell>
          <cell r="AT288">
            <v>4</v>
          </cell>
          <cell r="AU288">
            <v>7</v>
          </cell>
          <cell r="AV288">
            <v>9</v>
          </cell>
          <cell r="AW288">
            <v>3</v>
          </cell>
          <cell r="AX288">
            <v>37</v>
          </cell>
          <cell r="AY288">
            <v>5</v>
          </cell>
          <cell r="AZ288">
            <v>1</v>
          </cell>
          <cell r="BA288">
            <v>7</v>
          </cell>
          <cell r="BB288">
            <v>7</v>
          </cell>
          <cell r="BC288">
            <v>3</v>
          </cell>
          <cell r="BD288">
            <v>8</v>
          </cell>
          <cell r="BE288">
            <v>10</v>
          </cell>
          <cell r="BF288">
            <v>9</v>
          </cell>
          <cell r="BG288">
            <v>5</v>
          </cell>
          <cell r="BH288">
            <v>2</v>
          </cell>
          <cell r="BI288">
            <v>7</v>
          </cell>
          <cell r="BJ288">
            <v>7</v>
          </cell>
          <cell r="BK288">
            <v>4</v>
          </cell>
          <cell r="BL288">
            <v>8</v>
          </cell>
          <cell r="BM288">
            <v>42</v>
          </cell>
          <cell r="BN288">
            <v>9</v>
          </cell>
          <cell r="BO288">
            <v>9</v>
          </cell>
          <cell r="BP288">
            <v>5</v>
          </cell>
          <cell r="BQ288">
            <v>2</v>
          </cell>
          <cell r="BR288">
            <v>7</v>
          </cell>
          <cell r="BS288">
            <v>7</v>
          </cell>
          <cell r="BT288">
            <v>4</v>
          </cell>
          <cell r="BU288">
            <v>43</v>
          </cell>
          <cell r="BV288">
            <v>7</v>
          </cell>
          <cell r="BW288">
            <v>10</v>
          </cell>
          <cell r="BX288">
            <v>7</v>
          </cell>
          <cell r="BY288">
            <v>4</v>
          </cell>
          <cell r="BZ288">
            <v>2</v>
          </cell>
          <cell r="CA288">
            <v>6</v>
          </cell>
          <cell r="CB288">
            <v>5</v>
          </cell>
          <cell r="CC288">
            <v>41</v>
          </cell>
          <cell r="CD288">
            <v>5</v>
          </cell>
          <cell r="CE288">
            <v>7</v>
          </cell>
          <cell r="CF288">
            <v>10</v>
          </cell>
          <cell r="CG288">
            <v>7</v>
          </cell>
          <cell r="CH288">
            <v>5</v>
          </cell>
          <cell r="CI288">
            <v>2</v>
          </cell>
          <cell r="CJ288">
            <v>7</v>
          </cell>
          <cell r="CK288">
            <v>43</v>
          </cell>
          <cell r="CL288">
            <v>8</v>
          </cell>
          <cell r="CM288">
            <v>5</v>
          </cell>
          <cell r="CN288">
            <v>9</v>
          </cell>
          <cell r="CO288">
            <v>10</v>
          </cell>
          <cell r="CP288">
            <v>5</v>
          </cell>
          <cell r="CQ288">
            <v>7</v>
          </cell>
          <cell r="CR288">
            <v>4</v>
          </cell>
          <cell r="CS288">
            <v>48</v>
          </cell>
          <cell r="CT288">
            <v>11</v>
          </cell>
          <cell r="CU288">
            <v>9</v>
          </cell>
          <cell r="CV288">
            <v>6</v>
          </cell>
          <cell r="CW288">
            <v>8</v>
          </cell>
          <cell r="CX288">
            <v>9</v>
          </cell>
          <cell r="CY288">
            <v>4</v>
          </cell>
          <cell r="CZ288">
            <v>6</v>
          </cell>
          <cell r="DA288">
            <v>53</v>
          </cell>
          <cell r="DB288">
            <v>9</v>
          </cell>
          <cell r="DC288">
            <v>12</v>
          </cell>
          <cell r="DD288">
            <v>9</v>
          </cell>
          <cell r="DE288">
            <v>6</v>
          </cell>
          <cell r="DF288">
            <v>6</v>
          </cell>
          <cell r="DG288">
            <v>8</v>
          </cell>
          <cell r="DH288">
            <v>4</v>
          </cell>
          <cell r="DI288">
            <v>54</v>
          </cell>
          <cell r="DJ288">
            <v>10</v>
          </cell>
          <cell r="DK288">
            <v>9</v>
          </cell>
          <cell r="DL288">
            <v>13</v>
          </cell>
          <cell r="DM288">
            <v>9</v>
          </cell>
          <cell r="DN288">
            <v>6</v>
          </cell>
          <cell r="DO288">
            <v>6</v>
          </cell>
          <cell r="DP288">
            <v>9</v>
          </cell>
          <cell r="DQ288">
            <v>62</v>
          </cell>
          <cell r="DR288">
            <v>13</v>
          </cell>
          <cell r="DS288">
            <v>9</v>
          </cell>
          <cell r="DT288">
            <v>7</v>
          </cell>
          <cell r="DU288">
            <v>16</v>
          </cell>
          <cell r="DV288">
            <v>7</v>
          </cell>
          <cell r="DW288">
            <v>5</v>
          </cell>
          <cell r="DX288">
            <v>6</v>
          </cell>
          <cell r="DY288">
            <v>63</v>
          </cell>
          <cell r="DZ288">
            <v>15</v>
          </cell>
          <cell r="EA288">
            <v>12</v>
          </cell>
          <cell r="EB288">
            <v>10</v>
          </cell>
          <cell r="EC288">
            <v>7</v>
          </cell>
          <cell r="ED288">
            <v>15</v>
          </cell>
          <cell r="EE288">
            <v>7</v>
          </cell>
          <cell r="EF288">
            <v>5</v>
          </cell>
          <cell r="EG288">
            <v>71</v>
          </cell>
          <cell r="EH288">
            <v>15</v>
          </cell>
          <cell r="EI288">
            <v>15</v>
          </cell>
          <cell r="EJ288">
            <v>12</v>
          </cell>
          <cell r="EK288">
            <v>10</v>
          </cell>
          <cell r="EL288">
            <v>7</v>
          </cell>
          <cell r="EM288">
            <v>16</v>
          </cell>
          <cell r="EN288">
            <v>7</v>
          </cell>
          <cell r="EO288">
            <v>82</v>
          </cell>
          <cell r="EP288">
            <v>15</v>
          </cell>
          <cell r="EQ288">
            <v>13</v>
          </cell>
          <cell r="ER288">
            <v>13</v>
          </cell>
          <cell r="ES288">
            <v>12</v>
          </cell>
          <cell r="ET288">
            <v>13</v>
          </cell>
          <cell r="EU288">
            <v>9</v>
          </cell>
          <cell r="EV288">
            <v>16</v>
          </cell>
          <cell r="EW288">
            <v>91</v>
          </cell>
          <cell r="EX288">
            <v>14</v>
          </cell>
          <cell r="EY288">
            <v>15</v>
          </cell>
          <cell r="EZ288">
            <v>14</v>
          </cell>
          <cell r="FA288">
            <v>13</v>
          </cell>
          <cell r="FB288">
            <v>12</v>
          </cell>
          <cell r="FC288">
            <v>13</v>
          </cell>
          <cell r="FD288">
            <v>10</v>
          </cell>
          <cell r="FE288">
            <v>91</v>
          </cell>
          <cell r="FF288">
            <v>11</v>
          </cell>
          <cell r="FG288">
            <v>15</v>
          </cell>
          <cell r="FH288">
            <v>12</v>
          </cell>
          <cell r="FI288">
            <v>13</v>
          </cell>
          <cell r="FJ288">
            <v>12</v>
          </cell>
          <cell r="FK288">
            <v>11</v>
          </cell>
          <cell r="FL288">
            <v>10</v>
          </cell>
          <cell r="FM288">
            <v>84</v>
          </cell>
          <cell r="FN288">
            <v>10</v>
          </cell>
          <cell r="FO288">
            <v>10</v>
          </cell>
          <cell r="FP288">
            <v>10</v>
          </cell>
          <cell r="FQ288">
            <v>9</v>
          </cell>
          <cell r="FR288">
            <v>12</v>
          </cell>
          <cell r="FS288">
            <v>9</v>
          </cell>
          <cell r="FT288">
            <v>10</v>
          </cell>
          <cell r="FU288">
            <v>70</v>
          </cell>
          <cell r="FV288">
            <v>6</v>
          </cell>
          <cell r="FW288">
            <v>8</v>
          </cell>
          <cell r="FX288">
            <v>10</v>
          </cell>
          <cell r="FY288">
            <v>9</v>
          </cell>
          <cell r="FZ288">
            <v>9</v>
          </cell>
          <cell r="GA288">
            <v>12</v>
          </cell>
          <cell r="GB288">
            <v>9</v>
          </cell>
          <cell r="GC288">
            <v>63</v>
          </cell>
          <cell r="GD288">
            <v>11</v>
          </cell>
          <cell r="GE288">
            <v>4</v>
          </cell>
          <cell r="GF288">
            <v>7</v>
          </cell>
          <cell r="GG288">
            <v>7</v>
          </cell>
          <cell r="GH288">
            <v>5</v>
          </cell>
          <cell r="GI288">
            <v>10</v>
          </cell>
          <cell r="GJ288">
            <v>7</v>
          </cell>
          <cell r="GK288">
            <v>51</v>
          </cell>
          <cell r="GL288">
            <v>7</v>
          </cell>
          <cell r="GM288">
            <v>11</v>
          </cell>
          <cell r="GN288">
            <v>4</v>
          </cell>
          <cell r="GO288">
            <v>7</v>
          </cell>
          <cell r="GP288">
            <v>7</v>
          </cell>
          <cell r="GQ288">
            <v>5</v>
          </cell>
          <cell r="GR288">
            <v>10</v>
          </cell>
          <cell r="GS288">
            <v>51</v>
          </cell>
        </row>
        <row r="289">
          <cell r="A289">
            <v>3373</v>
          </cell>
          <cell r="B289" t="str">
            <v>St Mary's Catholic Primary School, a Voluntary Academy</v>
          </cell>
          <cell r="D289" t="str">
            <v>Academy</v>
          </cell>
          <cell r="E289">
            <v>195</v>
          </cell>
          <cell r="F289">
            <v>195</v>
          </cell>
          <cell r="G289">
            <v>27</v>
          </cell>
          <cell r="H289" t="str">
            <v>Selby 007</v>
          </cell>
          <cell r="I289" t="str">
            <v>North Yorkshire</v>
          </cell>
          <cell r="J289" t="str">
            <v>Leeds Catholic</v>
          </cell>
          <cell r="K289">
            <v>0</v>
          </cell>
          <cell r="L289">
            <v>0</v>
          </cell>
          <cell r="M289">
            <v>0</v>
          </cell>
          <cell r="N289">
            <v>0</v>
          </cell>
          <cell r="O289">
            <v>0</v>
          </cell>
          <cell r="P289">
            <v>8151334</v>
          </cell>
          <cell r="Q289" t="str">
            <v>Selby  Primary</v>
          </cell>
          <cell r="R289" t="str">
            <v>John Lee</v>
          </cell>
          <cell r="S289">
            <v>0</v>
          </cell>
          <cell r="T289">
            <v>189</v>
          </cell>
          <cell r="U289">
            <v>0</v>
          </cell>
          <cell r="V289">
            <v>19</v>
          </cell>
          <cell r="W289">
            <v>16</v>
          </cell>
          <cell r="X289">
            <v>32</v>
          </cell>
          <cell r="Y289">
            <v>21</v>
          </cell>
          <cell r="Z289">
            <v>21</v>
          </cell>
          <cell r="AA289">
            <v>31</v>
          </cell>
          <cell r="AB289">
            <v>30</v>
          </cell>
          <cell r="AC289">
            <v>24</v>
          </cell>
          <cell r="AD289">
            <v>19</v>
          </cell>
          <cell r="AE289">
            <v>19</v>
          </cell>
          <cell r="AF289">
            <v>33</v>
          </cell>
          <cell r="AG289">
            <v>24</v>
          </cell>
          <cell r="AH289">
            <v>23</v>
          </cell>
          <cell r="AI289">
            <v>27</v>
          </cell>
          <cell r="AJ289">
            <v>20</v>
          </cell>
          <cell r="AK289">
            <v>24</v>
          </cell>
          <cell r="AL289">
            <v>21</v>
          </cell>
          <cell r="AM289">
            <v>19</v>
          </cell>
          <cell r="AN289">
            <v>32</v>
          </cell>
          <cell r="AO289">
            <v>22</v>
          </cell>
          <cell r="AP289">
            <v>23</v>
          </cell>
          <cell r="AQ289">
            <v>12</v>
          </cell>
          <cell r="AR289">
            <v>21</v>
          </cell>
          <cell r="AS289">
            <v>24</v>
          </cell>
          <cell r="AT289">
            <v>19</v>
          </cell>
          <cell r="AU289">
            <v>20</v>
          </cell>
          <cell r="AV289">
            <v>29</v>
          </cell>
          <cell r="AW289">
            <v>22</v>
          </cell>
          <cell r="AX289">
            <v>147</v>
          </cell>
          <cell r="AY289">
            <v>16</v>
          </cell>
          <cell r="AZ289">
            <v>13</v>
          </cell>
          <cell r="BA289">
            <v>19</v>
          </cell>
          <cell r="BB289">
            <v>30</v>
          </cell>
          <cell r="BC289">
            <v>21</v>
          </cell>
          <cell r="BD289">
            <v>20</v>
          </cell>
          <cell r="BE289">
            <v>35</v>
          </cell>
          <cell r="BF289">
            <v>16</v>
          </cell>
          <cell r="BG289">
            <v>19</v>
          </cell>
          <cell r="BH289">
            <v>11</v>
          </cell>
          <cell r="BI289">
            <v>22</v>
          </cell>
          <cell r="BJ289">
            <v>27</v>
          </cell>
          <cell r="BK289">
            <v>20</v>
          </cell>
          <cell r="BL289">
            <v>21</v>
          </cell>
          <cell r="BM289">
            <v>136</v>
          </cell>
          <cell r="BN289">
            <v>20</v>
          </cell>
          <cell r="BO289">
            <v>15</v>
          </cell>
          <cell r="BP289">
            <v>18</v>
          </cell>
          <cell r="BQ289">
            <v>14</v>
          </cell>
          <cell r="BR289">
            <v>20</v>
          </cell>
          <cell r="BS289">
            <v>25</v>
          </cell>
          <cell r="BT289">
            <v>19</v>
          </cell>
          <cell r="BU289">
            <v>131</v>
          </cell>
          <cell r="BV289">
            <v>19</v>
          </cell>
          <cell r="BW289">
            <v>20</v>
          </cell>
          <cell r="BX289">
            <v>16</v>
          </cell>
          <cell r="BY289">
            <v>18</v>
          </cell>
          <cell r="BZ289">
            <v>17</v>
          </cell>
          <cell r="CA289">
            <v>21</v>
          </cell>
          <cell r="CB289">
            <v>26</v>
          </cell>
          <cell r="CC289">
            <v>137</v>
          </cell>
          <cell r="CD289">
            <v>30</v>
          </cell>
          <cell r="CE289">
            <v>19</v>
          </cell>
          <cell r="CF289">
            <v>23</v>
          </cell>
          <cell r="CG289">
            <v>18</v>
          </cell>
          <cell r="CH289">
            <v>21</v>
          </cell>
          <cell r="CI289">
            <v>19</v>
          </cell>
          <cell r="CJ289">
            <v>22</v>
          </cell>
          <cell r="CK289">
            <v>152</v>
          </cell>
          <cell r="CL289">
            <v>29</v>
          </cell>
          <cell r="CM289">
            <v>29</v>
          </cell>
          <cell r="CN289">
            <v>21</v>
          </cell>
          <cell r="CO289">
            <v>24</v>
          </cell>
          <cell r="CP289">
            <v>21</v>
          </cell>
          <cell r="CQ289">
            <v>22</v>
          </cell>
          <cell r="CR289">
            <v>21</v>
          </cell>
          <cell r="CS289">
            <v>167</v>
          </cell>
          <cell r="CT289">
            <v>29</v>
          </cell>
          <cell r="CU289">
            <v>28</v>
          </cell>
          <cell r="CV289">
            <v>29</v>
          </cell>
          <cell r="CW289">
            <v>23</v>
          </cell>
          <cell r="CX289">
            <v>26</v>
          </cell>
          <cell r="CY289">
            <v>20</v>
          </cell>
          <cell r="CZ289">
            <v>21</v>
          </cell>
          <cell r="DA289">
            <v>176</v>
          </cell>
          <cell r="DB289">
            <v>32</v>
          </cell>
          <cell r="DC289">
            <v>28</v>
          </cell>
          <cell r="DD289">
            <v>27</v>
          </cell>
          <cell r="DE289">
            <v>28</v>
          </cell>
          <cell r="DF289">
            <v>22</v>
          </cell>
          <cell r="DG289">
            <v>25</v>
          </cell>
          <cell r="DH289">
            <v>20</v>
          </cell>
          <cell r="DI289">
            <v>182</v>
          </cell>
          <cell r="DJ289">
            <v>23</v>
          </cell>
          <cell r="DK289">
            <v>31</v>
          </cell>
          <cell r="DL289">
            <v>25</v>
          </cell>
          <cell r="DM289">
            <v>27</v>
          </cell>
          <cell r="DN289">
            <v>27</v>
          </cell>
          <cell r="DO289">
            <v>21</v>
          </cell>
          <cell r="DP289">
            <v>26</v>
          </cell>
          <cell r="DQ289">
            <v>180</v>
          </cell>
          <cell r="DR289">
            <v>22</v>
          </cell>
          <cell r="DS289">
            <v>26</v>
          </cell>
          <cell r="DT289">
            <v>30</v>
          </cell>
          <cell r="DU289">
            <v>26</v>
          </cell>
          <cell r="DV289">
            <v>25</v>
          </cell>
          <cell r="DW289">
            <v>26</v>
          </cell>
          <cell r="DX289">
            <v>21</v>
          </cell>
          <cell r="DY289">
            <v>176</v>
          </cell>
          <cell r="DZ289">
            <v>21</v>
          </cell>
          <cell r="EA289">
            <v>22</v>
          </cell>
          <cell r="EB289">
            <v>25</v>
          </cell>
          <cell r="EC289">
            <v>29</v>
          </cell>
          <cell r="ED289">
            <v>24</v>
          </cell>
          <cell r="EE289">
            <v>25</v>
          </cell>
          <cell r="EF289">
            <v>25</v>
          </cell>
          <cell r="EG289">
            <v>171</v>
          </cell>
          <cell r="EH289">
            <v>24</v>
          </cell>
          <cell r="EI289">
            <v>21</v>
          </cell>
          <cell r="EJ289">
            <v>20</v>
          </cell>
          <cell r="EK289">
            <v>27</v>
          </cell>
          <cell r="EL289">
            <v>28</v>
          </cell>
          <cell r="EM289">
            <v>22</v>
          </cell>
          <cell r="EN289">
            <v>25</v>
          </cell>
          <cell r="EO289">
            <v>167</v>
          </cell>
          <cell r="EP289">
            <v>26</v>
          </cell>
          <cell r="EQ289">
            <v>25</v>
          </cell>
          <cell r="ER289">
            <v>18</v>
          </cell>
          <cell r="ES289">
            <v>18</v>
          </cell>
          <cell r="ET289">
            <v>28</v>
          </cell>
          <cell r="EU289">
            <v>25</v>
          </cell>
          <cell r="EV289">
            <v>23</v>
          </cell>
          <cell r="EW289">
            <v>163</v>
          </cell>
          <cell r="EX289">
            <v>27</v>
          </cell>
          <cell r="EY289">
            <v>27</v>
          </cell>
          <cell r="EZ289">
            <v>25</v>
          </cell>
          <cell r="FA289">
            <v>21</v>
          </cell>
          <cell r="FB289">
            <v>14</v>
          </cell>
          <cell r="FC289">
            <v>28</v>
          </cell>
          <cell r="FD289">
            <v>28</v>
          </cell>
          <cell r="FE289">
            <v>170</v>
          </cell>
          <cell r="FF289">
            <v>16</v>
          </cell>
          <cell r="FG289">
            <v>29</v>
          </cell>
          <cell r="FH289">
            <v>29</v>
          </cell>
          <cell r="FI289">
            <v>26</v>
          </cell>
          <cell r="FJ289">
            <v>22</v>
          </cell>
          <cell r="FK289">
            <v>13</v>
          </cell>
          <cell r="FL289">
            <v>27</v>
          </cell>
          <cell r="FM289">
            <v>162</v>
          </cell>
          <cell r="FN289">
            <v>20</v>
          </cell>
          <cell r="FO289">
            <v>18</v>
          </cell>
          <cell r="FP289">
            <v>30</v>
          </cell>
          <cell r="FQ289">
            <v>28</v>
          </cell>
          <cell r="FR289">
            <v>28</v>
          </cell>
          <cell r="FS289">
            <v>22</v>
          </cell>
          <cell r="FT289">
            <v>12</v>
          </cell>
          <cell r="FU289">
            <v>158</v>
          </cell>
          <cell r="FV289">
            <v>29</v>
          </cell>
          <cell r="FW289">
            <v>23</v>
          </cell>
          <cell r="FX289">
            <v>17</v>
          </cell>
          <cell r="FY289">
            <v>32</v>
          </cell>
          <cell r="FZ289">
            <v>30</v>
          </cell>
          <cell r="GA289">
            <v>29</v>
          </cell>
          <cell r="GB289">
            <v>25</v>
          </cell>
          <cell r="GC289">
            <v>185</v>
          </cell>
          <cell r="GD289">
            <v>30</v>
          </cell>
          <cell r="GE289">
            <v>29</v>
          </cell>
          <cell r="GF289">
            <v>22</v>
          </cell>
          <cell r="GG289">
            <v>19</v>
          </cell>
          <cell r="GH289">
            <v>30</v>
          </cell>
          <cell r="GI289">
            <v>30</v>
          </cell>
          <cell r="GJ289">
            <v>30</v>
          </cell>
          <cell r="GK289">
            <v>190</v>
          </cell>
          <cell r="GL289">
            <v>30</v>
          </cell>
          <cell r="GM289">
            <v>30</v>
          </cell>
          <cell r="GN289">
            <v>29</v>
          </cell>
          <cell r="GO289">
            <v>22</v>
          </cell>
          <cell r="GP289">
            <v>19</v>
          </cell>
          <cell r="GQ289">
            <v>30</v>
          </cell>
          <cell r="GR289">
            <v>30</v>
          </cell>
          <cell r="GS289">
            <v>190</v>
          </cell>
        </row>
        <row r="290">
          <cell r="A290">
            <v>2002</v>
          </cell>
          <cell r="B290" t="str">
            <v>Staynor Hall Primary Academy</v>
          </cell>
          <cell r="C290" t="str">
            <v>Not applicable</v>
          </cell>
          <cell r="D290" t="str">
            <v>Academy</v>
          </cell>
          <cell r="E290">
            <v>315</v>
          </cell>
          <cell r="F290">
            <v>328</v>
          </cell>
          <cell r="G290">
            <v>45</v>
          </cell>
          <cell r="H290" t="str">
            <v>Selby 005</v>
          </cell>
          <cell r="I290" t="str">
            <v>North Yorkshire</v>
          </cell>
          <cell r="J290" t="str">
            <v>N/A</v>
          </cell>
          <cell r="K290">
            <v>182</v>
          </cell>
          <cell r="L290">
            <v>0</v>
          </cell>
          <cell r="M290">
            <v>0</v>
          </cell>
          <cell r="N290">
            <v>182</v>
          </cell>
          <cell r="O290">
            <v>45.5</v>
          </cell>
          <cell r="P290">
            <v>8151334</v>
          </cell>
          <cell r="Q290" t="str">
            <v>Selby  Primary</v>
          </cell>
          <cell r="R290" t="str">
            <v>John Lee</v>
          </cell>
          <cell r="S290">
            <v>251</v>
          </cell>
          <cell r="T290">
            <v>33</v>
          </cell>
          <cell r="U290">
            <v>648</v>
          </cell>
          <cell r="DJ290">
            <v>30</v>
          </cell>
          <cell r="DK290">
            <v>22</v>
          </cell>
          <cell r="DL290">
            <v>18</v>
          </cell>
          <cell r="DM290">
            <v>12</v>
          </cell>
          <cell r="DN290">
            <v>12</v>
          </cell>
          <cell r="DO290">
            <v>0</v>
          </cell>
          <cell r="DP290">
            <v>0</v>
          </cell>
          <cell r="DQ290">
            <v>94</v>
          </cell>
          <cell r="DR290">
            <v>32</v>
          </cell>
          <cell r="DS290">
            <v>30</v>
          </cell>
          <cell r="DT290">
            <v>23</v>
          </cell>
          <cell r="DU290">
            <v>28</v>
          </cell>
          <cell r="DV290">
            <v>21</v>
          </cell>
          <cell r="DW290">
            <v>19</v>
          </cell>
          <cell r="DX290">
            <v>0</v>
          </cell>
          <cell r="DY290">
            <v>153</v>
          </cell>
          <cell r="DZ290">
            <v>30</v>
          </cell>
          <cell r="EA290">
            <v>32</v>
          </cell>
          <cell r="EB290">
            <v>31</v>
          </cell>
          <cell r="EC290">
            <v>25</v>
          </cell>
          <cell r="ED290">
            <v>28</v>
          </cell>
          <cell r="EE290">
            <v>27</v>
          </cell>
          <cell r="EF290">
            <v>19</v>
          </cell>
          <cell r="EG290">
            <v>192</v>
          </cell>
          <cell r="EH290">
            <v>30</v>
          </cell>
          <cell r="EI290">
            <v>30</v>
          </cell>
          <cell r="EJ290">
            <v>30</v>
          </cell>
          <cell r="EK290">
            <v>30</v>
          </cell>
          <cell r="EL290">
            <v>25</v>
          </cell>
          <cell r="EM290">
            <v>30</v>
          </cell>
          <cell r="EN290">
            <v>27</v>
          </cell>
          <cell r="EO290">
            <v>202</v>
          </cell>
          <cell r="EP290">
            <v>42</v>
          </cell>
          <cell r="EQ290">
            <v>30</v>
          </cell>
          <cell r="ER290">
            <v>30</v>
          </cell>
          <cell r="ES290">
            <v>29</v>
          </cell>
          <cell r="ET290">
            <v>29</v>
          </cell>
          <cell r="EU290">
            <v>26</v>
          </cell>
          <cell r="EV290">
            <v>30</v>
          </cell>
          <cell r="EW290">
            <v>216</v>
          </cell>
          <cell r="EX290">
            <v>37</v>
          </cell>
          <cell r="EY290">
            <v>44</v>
          </cell>
          <cell r="EZ290">
            <v>33</v>
          </cell>
          <cell r="FA290">
            <v>30</v>
          </cell>
          <cell r="FB290">
            <v>34</v>
          </cell>
          <cell r="FC290">
            <v>30</v>
          </cell>
          <cell r="FD290">
            <v>28</v>
          </cell>
          <cell r="FE290">
            <v>236</v>
          </cell>
          <cell r="FF290">
            <v>42</v>
          </cell>
          <cell r="FG290">
            <v>35</v>
          </cell>
          <cell r="FH290">
            <v>46</v>
          </cell>
          <cell r="FI290">
            <v>30</v>
          </cell>
          <cell r="FJ290">
            <v>30</v>
          </cell>
          <cell r="FK290">
            <v>34</v>
          </cell>
          <cell r="FL290">
            <v>31</v>
          </cell>
          <cell r="FM290">
            <v>248</v>
          </cell>
          <cell r="FN290">
            <v>45</v>
          </cell>
          <cell r="FO290">
            <v>45</v>
          </cell>
          <cell r="FP290">
            <v>37</v>
          </cell>
          <cell r="FQ290">
            <v>45</v>
          </cell>
          <cell r="FR290">
            <v>30</v>
          </cell>
          <cell r="FS290">
            <v>30</v>
          </cell>
          <cell r="FT290">
            <v>32</v>
          </cell>
          <cell r="FU290">
            <v>264</v>
          </cell>
          <cell r="FV290">
            <v>38</v>
          </cell>
          <cell r="FW290">
            <v>45</v>
          </cell>
          <cell r="FX290">
            <v>45</v>
          </cell>
          <cell r="FY290">
            <v>37</v>
          </cell>
          <cell r="FZ290">
            <v>43</v>
          </cell>
          <cell r="GA290">
            <v>31</v>
          </cell>
          <cell r="GB290">
            <v>28</v>
          </cell>
          <cell r="GC290">
            <v>267</v>
          </cell>
          <cell r="GD290">
            <v>44</v>
          </cell>
          <cell r="GE290">
            <v>38</v>
          </cell>
          <cell r="GF290">
            <v>45</v>
          </cell>
          <cell r="GG290">
            <v>43</v>
          </cell>
          <cell r="GH290">
            <v>39</v>
          </cell>
          <cell r="GI290">
            <v>44</v>
          </cell>
          <cell r="GJ290">
            <v>28</v>
          </cell>
          <cell r="GK290">
            <v>281</v>
          </cell>
          <cell r="GL290">
            <v>43</v>
          </cell>
          <cell r="GM290">
            <v>44</v>
          </cell>
          <cell r="GN290">
            <v>38</v>
          </cell>
          <cell r="GO290">
            <v>45</v>
          </cell>
          <cell r="GP290">
            <v>43</v>
          </cell>
          <cell r="GQ290">
            <v>39</v>
          </cell>
          <cell r="GR290">
            <v>44</v>
          </cell>
          <cell r="GS290">
            <v>296</v>
          </cell>
        </row>
        <row r="291">
          <cell r="A291">
            <v>2392</v>
          </cell>
          <cell r="B291" t="str">
            <v>Tadcaster Primary Academy</v>
          </cell>
          <cell r="D291" t="str">
            <v>Academy</v>
          </cell>
          <cell r="E291">
            <v>196</v>
          </cell>
          <cell r="F291">
            <v>203</v>
          </cell>
          <cell r="G291">
            <v>28</v>
          </cell>
          <cell r="H291" t="str">
            <v>Selby 001</v>
          </cell>
          <cell r="I291" t="str">
            <v>North Yorkshire</v>
          </cell>
          <cell r="J291" t="str">
            <v>N/A</v>
          </cell>
          <cell r="K291">
            <v>209</v>
          </cell>
          <cell r="L291">
            <v>0</v>
          </cell>
          <cell r="M291">
            <v>0</v>
          </cell>
          <cell r="N291">
            <v>209</v>
          </cell>
          <cell r="O291">
            <v>52.25</v>
          </cell>
          <cell r="P291">
            <v>8151348</v>
          </cell>
          <cell r="Q291" t="str">
            <v>Tadcaster  Primary</v>
          </cell>
          <cell r="R291" t="str">
            <v>John Lee</v>
          </cell>
          <cell r="S291">
            <v>49</v>
          </cell>
          <cell r="T291">
            <v>36</v>
          </cell>
          <cell r="U291">
            <v>147</v>
          </cell>
          <cell r="V291">
            <v>11</v>
          </cell>
          <cell r="W291">
            <v>17</v>
          </cell>
          <cell r="X291">
            <v>14</v>
          </cell>
          <cell r="Y291">
            <v>23</v>
          </cell>
          <cell r="Z291">
            <v>20</v>
          </cell>
          <cell r="AA291">
            <v>23</v>
          </cell>
          <cell r="AB291">
            <v>29</v>
          </cell>
          <cell r="AC291">
            <v>12</v>
          </cell>
          <cell r="AD291">
            <v>10</v>
          </cell>
          <cell r="AE291">
            <v>18</v>
          </cell>
          <cell r="AF291">
            <v>12</v>
          </cell>
          <cell r="AG291">
            <v>25</v>
          </cell>
          <cell r="AH291">
            <v>18</v>
          </cell>
          <cell r="AI291">
            <v>24</v>
          </cell>
          <cell r="AJ291">
            <v>24</v>
          </cell>
          <cell r="AK291">
            <v>14</v>
          </cell>
          <cell r="AL291">
            <v>10</v>
          </cell>
          <cell r="AM291">
            <v>17</v>
          </cell>
          <cell r="AN291">
            <v>17</v>
          </cell>
          <cell r="AO291">
            <v>25</v>
          </cell>
          <cell r="AP291">
            <v>18</v>
          </cell>
          <cell r="AQ291">
            <v>9</v>
          </cell>
          <cell r="AR291">
            <v>25</v>
          </cell>
          <cell r="AS291">
            <v>14</v>
          </cell>
          <cell r="AT291">
            <v>10</v>
          </cell>
          <cell r="AU291">
            <v>18</v>
          </cell>
          <cell r="AV291">
            <v>14</v>
          </cell>
          <cell r="AW291">
            <v>25</v>
          </cell>
          <cell r="AX291">
            <v>115</v>
          </cell>
          <cell r="AY291">
            <v>24</v>
          </cell>
          <cell r="AZ291">
            <v>10</v>
          </cell>
          <cell r="BA291">
            <v>26</v>
          </cell>
          <cell r="BB291">
            <v>15</v>
          </cell>
          <cell r="BC291">
            <v>10</v>
          </cell>
          <cell r="BD291">
            <v>18</v>
          </cell>
          <cell r="BE291">
            <v>14</v>
          </cell>
          <cell r="BF291">
            <v>13</v>
          </cell>
          <cell r="BG291">
            <v>23</v>
          </cell>
          <cell r="BH291">
            <v>10</v>
          </cell>
          <cell r="BI291">
            <v>24</v>
          </cell>
          <cell r="BJ291">
            <v>16</v>
          </cell>
          <cell r="BK291">
            <v>11</v>
          </cell>
          <cell r="BL291">
            <v>19</v>
          </cell>
          <cell r="BM291">
            <v>116</v>
          </cell>
          <cell r="BN291">
            <v>17</v>
          </cell>
          <cell r="BO291">
            <v>15</v>
          </cell>
          <cell r="BP291">
            <v>22</v>
          </cell>
          <cell r="BQ291">
            <v>11</v>
          </cell>
          <cell r="BR291">
            <v>25</v>
          </cell>
          <cell r="BS291">
            <v>18</v>
          </cell>
          <cell r="BT291">
            <v>10</v>
          </cell>
          <cell r="BU291">
            <v>118</v>
          </cell>
          <cell r="BV291">
            <v>14</v>
          </cell>
          <cell r="BW291">
            <v>16</v>
          </cell>
          <cell r="BX291">
            <v>15</v>
          </cell>
          <cell r="BY291">
            <v>23</v>
          </cell>
          <cell r="BZ291">
            <v>11</v>
          </cell>
          <cell r="CA291">
            <v>26</v>
          </cell>
          <cell r="CB291">
            <v>18</v>
          </cell>
          <cell r="CC291">
            <v>123</v>
          </cell>
          <cell r="CD291">
            <v>16</v>
          </cell>
          <cell r="CE291">
            <v>14</v>
          </cell>
          <cell r="CF291">
            <v>16</v>
          </cell>
          <cell r="CG291">
            <v>16</v>
          </cell>
          <cell r="CH291">
            <v>22</v>
          </cell>
          <cell r="CI291">
            <v>10</v>
          </cell>
          <cell r="CJ291">
            <v>25</v>
          </cell>
          <cell r="CK291">
            <v>119</v>
          </cell>
          <cell r="CL291">
            <v>13</v>
          </cell>
          <cell r="CM291">
            <v>18</v>
          </cell>
          <cell r="CN291">
            <v>11</v>
          </cell>
          <cell r="CO291">
            <v>15</v>
          </cell>
          <cell r="CP291">
            <v>15</v>
          </cell>
          <cell r="CQ291">
            <v>22</v>
          </cell>
          <cell r="CR291">
            <v>9</v>
          </cell>
          <cell r="CS291">
            <v>103</v>
          </cell>
          <cell r="CT291">
            <v>20</v>
          </cell>
          <cell r="CU291">
            <v>13</v>
          </cell>
          <cell r="CV291">
            <v>19</v>
          </cell>
          <cell r="CW291">
            <v>13</v>
          </cell>
          <cell r="CX291">
            <v>15</v>
          </cell>
          <cell r="CY291">
            <v>17</v>
          </cell>
          <cell r="CZ291">
            <v>23</v>
          </cell>
          <cell r="DA291">
            <v>120</v>
          </cell>
          <cell r="DB291">
            <v>10</v>
          </cell>
          <cell r="DC291">
            <v>19</v>
          </cell>
          <cell r="DD291">
            <v>13</v>
          </cell>
          <cell r="DE291">
            <v>19</v>
          </cell>
          <cell r="DF291">
            <v>13</v>
          </cell>
          <cell r="DG291">
            <v>15</v>
          </cell>
          <cell r="DH291">
            <v>16</v>
          </cell>
          <cell r="DI291">
            <v>105</v>
          </cell>
          <cell r="DJ291">
            <v>15</v>
          </cell>
          <cell r="DK291">
            <v>10</v>
          </cell>
          <cell r="DL291">
            <v>19</v>
          </cell>
          <cell r="DM291">
            <v>14</v>
          </cell>
          <cell r="DN291">
            <v>19</v>
          </cell>
          <cell r="DO291">
            <v>15</v>
          </cell>
          <cell r="DP291">
            <v>15</v>
          </cell>
          <cell r="DQ291">
            <v>107</v>
          </cell>
          <cell r="DR291">
            <v>16</v>
          </cell>
          <cell r="DS291">
            <v>15</v>
          </cell>
          <cell r="DT291">
            <v>11</v>
          </cell>
          <cell r="DU291">
            <v>21</v>
          </cell>
          <cell r="DV291">
            <v>14</v>
          </cell>
          <cell r="DW291">
            <v>20</v>
          </cell>
          <cell r="DX291">
            <v>15</v>
          </cell>
          <cell r="DY291">
            <v>112</v>
          </cell>
          <cell r="DZ291">
            <v>10</v>
          </cell>
          <cell r="EA291">
            <v>15</v>
          </cell>
          <cell r="EB291">
            <v>16</v>
          </cell>
          <cell r="EC291">
            <v>11</v>
          </cell>
          <cell r="ED291">
            <v>22</v>
          </cell>
          <cell r="EE291">
            <v>13</v>
          </cell>
          <cell r="EF291">
            <v>20</v>
          </cell>
          <cell r="EG291">
            <v>107</v>
          </cell>
          <cell r="EH291">
            <v>12</v>
          </cell>
          <cell r="EI291">
            <v>10</v>
          </cell>
          <cell r="EJ291">
            <v>14</v>
          </cell>
          <cell r="EK291">
            <v>16</v>
          </cell>
          <cell r="EL291">
            <v>11</v>
          </cell>
          <cell r="EM291">
            <v>22</v>
          </cell>
          <cell r="EN291">
            <v>13</v>
          </cell>
          <cell r="EO291">
            <v>98</v>
          </cell>
          <cell r="EP291">
            <v>9</v>
          </cell>
          <cell r="EQ291">
            <v>12</v>
          </cell>
          <cell r="ER291">
            <v>10</v>
          </cell>
          <cell r="ES291">
            <v>14</v>
          </cell>
          <cell r="ET291">
            <v>17</v>
          </cell>
          <cell r="EU291">
            <v>10</v>
          </cell>
          <cell r="EV291">
            <v>23</v>
          </cell>
          <cell r="EW291">
            <v>95</v>
          </cell>
          <cell r="EX291">
            <v>18</v>
          </cell>
          <cell r="EY291">
            <v>9</v>
          </cell>
          <cell r="EZ291">
            <v>11</v>
          </cell>
          <cell r="FA291">
            <v>10</v>
          </cell>
          <cell r="FB291">
            <v>15</v>
          </cell>
          <cell r="FC291">
            <v>17</v>
          </cell>
          <cell r="FD291">
            <v>9</v>
          </cell>
          <cell r="FE291">
            <v>89</v>
          </cell>
          <cell r="FF291">
            <v>9</v>
          </cell>
          <cell r="FG291">
            <v>18</v>
          </cell>
          <cell r="FH291">
            <v>10</v>
          </cell>
          <cell r="FI291">
            <v>13</v>
          </cell>
          <cell r="FJ291">
            <v>13</v>
          </cell>
          <cell r="FK291">
            <v>16</v>
          </cell>
          <cell r="FL291">
            <v>17</v>
          </cell>
          <cell r="FM291">
            <v>96</v>
          </cell>
          <cell r="FN291">
            <v>13</v>
          </cell>
          <cell r="FO291">
            <v>9</v>
          </cell>
          <cell r="FP291">
            <v>17</v>
          </cell>
          <cell r="FQ291">
            <v>10</v>
          </cell>
          <cell r="FR291">
            <v>16</v>
          </cell>
          <cell r="FS291">
            <v>14</v>
          </cell>
          <cell r="FT291">
            <v>16</v>
          </cell>
          <cell r="FU291">
            <v>95</v>
          </cell>
          <cell r="FV291">
            <v>17</v>
          </cell>
          <cell r="FW291">
            <v>13</v>
          </cell>
          <cell r="FX291">
            <v>9</v>
          </cell>
          <cell r="FY291">
            <v>17</v>
          </cell>
          <cell r="FZ291">
            <v>10</v>
          </cell>
          <cell r="GA291">
            <v>15</v>
          </cell>
          <cell r="GB291">
            <v>14</v>
          </cell>
          <cell r="GC291">
            <v>95</v>
          </cell>
          <cell r="GD291">
            <v>6</v>
          </cell>
          <cell r="GE291">
            <v>16</v>
          </cell>
          <cell r="GF291">
            <v>12</v>
          </cell>
          <cell r="GG291">
            <v>8</v>
          </cell>
          <cell r="GH291">
            <v>16</v>
          </cell>
          <cell r="GI291">
            <v>10</v>
          </cell>
          <cell r="GJ291">
            <v>14</v>
          </cell>
          <cell r="GK291">
            <v>82</v>
          </cell>
          <cell r="GL291">
            <v>15</v>
          </cell>
          <cell r="GM291">
            <v>6</v>
          </cell>
          <cell r="GN291">
            <v>16</v>
          </cell>
          <cell r="GO291">
            <v>12</v>
          </cell>
          <cell r="GP291">
            <v>8</v>
          </cell>
          <cell r="GQ291">
            <v>16</v>
          </cell>
          <cell r="GR291">
            <v>10</v>
          </cell>
          <cell r="GS291">
            <v>83</v>
          </cell>
        </row>
        <row r="292">
          <cell r="A292">
            <v>2381</v>
          </cell>
          <cell r="B292" t="str">
            <v>Thorpe Willoughby Community Primary School</v>
          </cell>
          <cell r="E292">
            <v>315</v>
          </cell>
          <cell r="F292">
            <v>360</v>
          </cell>
          <cell r="G292">
            <v>45</v>
          </cell>
          <cell r="H292" t="str">
            <v>Selby 007</v>
          </cell>
          <cell r="I292" t="str">
            <v>North Yorkshire</v>
          </cell>
          <cell r="J292" t="str">
            <v>N/A</v>
          </cell>
          <cell r="K292">
            <v>141</v>
          </cell>
          <cell r="L292">
            <v>100</v>
          </cell>
          <cell r="M292">
            <v>0</v>
          </cell>
          <cell r="N292">
            <v>241</v>
          </cell>
          <cell r="O292">
            <v>60.25</v>
          </cell>
          <cell r="P292">
            <v>8152358</v>
          </cell>
          <cell r="Q292" t="str">
            <v>Selby Outer Area South Central Primary</v>
          </cell>
          <cell r="R292" t="str">
            <v>John Lee</v>
          </cell>
          <cell r="S292">
            <v>177</v>
          </cell>
          <cell r="T292">
            <v>74</v>
          </cell>
          <cell r="U292">
            <v>294</v>
          </cell>
          <cell r="V292">
            <v>29</v>
          </cell>
          <cell r="W292">
            <v>35</v>
          </cell>
          <cell r="X292">
            <v>34</v>
          </cell>
          <cell r="Y292">
            <v>27</v>
          </cell>
          <cell r="Z292">
            <v>26</v>
          </cell>
          <cell r="AA292">
            <v>41</v>
          </cell>
          <cell r="AB292">
            <v>45</v>
          </cell>
          <cell r="AC292">
            <v>35</v>
          </cell>
          <cell r="AD292">
            <v>32</v>
          </cell>
          <cell r="AE292">
            <v>34</v>
          </cell>
          <cell r="AF292">
            <v>32</v>
          </cell>
          <cell r="AG292">
            <v>27</v>
          </cell>
          <cell r="AH292">
            <v>26</v>
          </cell>
          <cell r="AI292">
            <v>42</v>
          </cell>
          <cell r="AJ292">
            <v>37</v>
          </cell>
          <cell r="AK292">
            <v>35</v>
          </cell>
          <cell r="AL292">
            <v>32</v>
          </cell>
          <cell r="AM292">
            <v>36</v>
          </cell>
          <cell r="AN292">
            <v>31</v>
          </cell>
          <cell r="AO292">
            <v>28</v>
          </cell>
          <cell r="AP292">
            <v>26</v>
          </cell>
          <cell r="AQ292">
            <v>38</v>
          </cell>
          <cell r="AR292">
            <v>38</v>
          </cell>
          <cell r="AS292">
            <v>34</v>
          </cell>
          <cell r="AT292">
            <v>32</v>
          </cell>
          <cell r="AU292">
            <v>36</v>
          </cell>
          <cell r="AV292">
            <v>30</v>
          </cell>
          <cell r="AW292">
            <v>27</v>
          </cell>
          <cell r="AX292">
            <v>235</v>
          </cell>
          <cell r="AY292">
            <v>42</v>
          </cell>
          <cell r="AZ292">
            <v>37</v>
          </cell>
          <cell r="BA292">
            <v>40</v>
          </cell>
          <cell r="BB292">
            <v>38</v>
          </cell>
          <cell r="BC292">
            <v>33</v>
          </cell>
          <cell r="BD292">
            <v>35</v>
          </cell>
          <cell r="BE292">
            <v>29</v>
          </cell>
          <cell r="BF292">
            <v>28</v>
          </cell>
          <cell r="BG292">
            <v>41</v>
          </cell>
          <cell r="BH292">
            <v>35</v>
          </cell>
          <cell r="BI292">
            <v>40</v>
          </cell>
          <cell r="BJ292">
            <v>40</v>
          </cell>
          <cell r="BK292">
            <v>31</v>
          </cell>
          <cell r="BL292">
            <v>37</v>
          </cell>
          <cell r="BM292">
            <v>252</v>
          </cell>
          <cell r="BN292">
            <v>40</v>
          </cell>
          <cell r="BO292">
            <v>31</v>
          </cell>
          <cell r="BP292">
            <v>39</v>
          </cell>
          <cell r="BQ292">
            <v>34</v>
          </cell>
          <cell r="BR292">
            <v>39</v>
          </cell>
          <cell r="BS292">
            <v>39</v>
          </cell>
          <cell r="BT292">
            <v>30</v>
          </cell>
          <cell r="BU292">
            <v>252</v>
          </cell>
          <cell r="BV292">
            <v>41</v>
          </cell>
          <cell r="BW292">
            <v>39</v>
          </cell>
          <cell r="BX292">
            <v>30</v>
          </cell>
          <cell r="BY292">
            <v>36</v>
          </cell>
          <cell r="BZ292">
            <v>33</v>
          </cell>
          <cell r="CA292">
            <v>40</v>
          </cell>
          <cell r="CB292">
            <v>36</v>
          </cell>
          <cell r="CC292">
            <v>255</v>
          </cell>
          <cell r="CD292">
            <v>30</v>
          </cell>
          <cell r="CE292">
            <v>41</v>
          </cell>
          <cell r="CF292">
            <v>39</v>
          </cell>
          <cell r="CG292">
            <v>33</v>
          </cell>
          <cell r="CH292">
            <v>36</v>
          </cell>
          <cell r="CI292">
            <v>35</v>
          </cell>
          <cell r="CJ292">
            <v>39</v>
          </cell>
          <cell r="CK292">
            <v>253</v>
          </cell>
          <cell r="CL292">
            <v>36</v>
          </cell>
          <cell r="CM292">
            <v>34</v>
          </cell>
          <cell r="CN292">
            <v>39</v>
          </cell>
          <cell r="CO292">
            <v>40</v>
          </cell>
          <cell r="CP292">
            <v>37</v>
          </cell>
          <cell r="CQ292">
            <v>38</v>
          </cell>
          <cell r="CR292">
            <v>37</v>
          </cell>
          <cell r="CS292">
            <v>261</v>
          </cell>
          <cell r="CT292">
            <v>33</v>
          </cell>
          <cell r="CU292">
            <v>35</v>
          </cell>
          <cell r="CV292">
            <v>36</v>
          </cell>
          <cell r="CW292">
            <v>40</v>
          </cell>
          <cell r="CX292">
            <v>39</v>
          </cell>
          <cell r="CY292">
            <v>38</v>
          </cell>
          <cell r="CZ292">
            <v>39</v>
          </cell>
          <cell r="DA292">
            <v>260</v>
          </cell>
          <cell r="DB292">
            <v>35</v>
          </cell>
          <cell r="DC292">
            <v>38</v>
          </cell>
          <cell r="DD292">
            <v>35</v>
          </cell>
          <cell r="DE292">
            <v>41</v>
          </cell>
          <cell r="DF292">
            <v>40</v>
          </cell>
          <cell r="DG292">
            <v>38</v>
          </cell>
          <cell r="DH292">
            <v>36</v>
          </cell>
          <cell r="DI292">
            <v>263</v>
          </cell>
          <cell r="DJ292">
            <v>31</v>
          </cell>
          <cell r="DK292">
            <v>34</v>
          </cell>
          <cell r="DL292">
            <v>39</v>
          </cell>
          <cell r="DM292">
            <v>37</v>
          </cell>
          <cell r="DN292">
            <v>41</v>
          </cell>
          <cell r="DO292">
            <v>41</v>
          </cell>
          <cell r="DP292">
            <v>39</v>
          </cell>
          <cell r="DQ292">
            <v>262</v>
          </cell>
          <cell r="DR292">
            <v>37</v>
          </cell>
          <cell r="DS292">
            <v>34</v>
          </cell>
          <cell r="DT292">
            <v>36</v>
          </cell>
          <cell r="DU292">
            <v>41</v>
          </cell>
          <cell r="DV292">
            <v>36</v>
          </cell>
          <cell r="DW292">
            <v>47</v>
          </cell>
          <cell r="DX292">
            <v>43</v>
          </cell>
          <cell r="DY292">
            <v>274</v>
          </cell>
          <cell r="DZ292">
            <v>30</v>
          </cell>
          <cell r="EA292">
            <v>39</v>
          </cell>
          <cell r="EB292">
            <v>37</v>
          </cell>
          <cell r="EC292">
            <v>42</v>
          </cell>
          <cell r="ED292">
            <v>42</v>
          </cell>
          <cell r="EE292">
            <v>39</v>
          </cell>
          <cell r="EF292">
            <v>48</v>
          </cell>
          <cell r="EG292">
            <v>277</v>
          </cell>
          <cell r="EH292">
            <v>37</v>
          </cell>
          <cell r="EI292">
            <v>32</v>
          </cell>
          <cell r="EJ292">
            <v>36</v>
          </cell>
          <cell r="EK292">
            <v>36</v>
          </cell>
          <cell r="EL292">
            <v>40</v>
          </cell>
          <cell r="EM292">
            <v>42</v>
          </cell>
          <cell r="EN292">
            <v>38</v>
          </cell>
          <cell r="EO292">
            <v>261</v>
          </cell>
          <cell r="EP292">
            <v>32</v>
          </cell>
          <cell r="EQ292">
            <v>38</v>
          </cell>
          <cell r="ER292">
            <v>33</v>
          </cell>
          <cell r="ES292">
            <v>36</v>
          </cell>
          <cell r="ET292">
            <v>32</v>
          </cell>
          <cell r="EU292">
            <v>41</v>
          </cell>
          <cell r="EV292">
            <v>43</v>
          </cell>
          <cell r="EW292">
            <v>255</v>
          </cell>
          <cell r="EX292">
            <v>36</v>
          </cell>
          <cell r="EY292">
            <v>35</v>
          </cell>
          <cell r="EZ292">
            <v>43</v>
          </cell>
          <cell r="FA292">
            <v>39</v>
          </cell>
          <cell r="FB292">
            <v>40</v>
          </cell>
          <cell r="FC292">
            <v>37</v>
          </cell>
          <cell r="FD292">
            <v>44</v>
          </cell>
          <cell r="FE292">
            <v>274</v>
          </cell>
          <cell r="FF292">
            <v>33</v>
          </cell>
          <cell r="FG292">
            <v>37</v>
          </cell>
          <cell r="FH292">
            <v>35</v>
          </cell>
          <cell r="FI292">
            <v>38</v>
          </cell>
          <cell r="FJ292">
            <v>38</v>
          </cell>
          <cell r="FK292">
            <v>40</v>
          </cell>
          <cell r="FL292">
            <v>32</v>
          </cell>
          <cell r="FM292">
            <v>253</v>
          </cell>
          <cell r="FN292">
            <v>32</v>
          </cell>
          <cell r="FO292">
            <v>32</v>
          </cell>
          <cell r="FP292">
            <v>36</v>
          </cell>
          <cell r="FQ292">
            <v>36</v>
          </cell>
          <cell r="FR292">
            <v>38</v>
          </cell>
          <cell r="FS292">
            <v>38</v>
          </cell>
          <cell r="FT292">
            <v>38</v>
          </cell>
          <cell r="FU292">
            <v>250</v>
          </cell>
          <cell r="FV292">
            <v>33</v>
          </cell>
          <cell r="FW292">
            <v>35</v>
          </cell>
          <cell r="FX292">
            <v>35</v>
          </cell>
          <cell r="FY292">
            <v>38</v>
          </cell>
          <cell r="FZ292">
            <v>35</v>
          </cell>
          <cell r="GA292">
            <v>38</v>
          </cell>
          <cell r="GB292">
            <v>38</v>
          </cell>
          <cell r="GC292">
            <v>252</v>
          </cell>
          <cell r="GD292">
            <v>43</v>
          </cell>
          <cell r="GE292">
            <v>33</v>
          </cell>
          <cell r="GF292">
            <v>32</v>
          </cell>
          <cell r="GG292">
            <v>35</v>
          </cell>
          <cell r="GH292">
            <v>36</v>
          </cell>
          <cell r="GI292">
            <v>33</v>
          </cell>
          <cell r="GJ292">
            <v>34</v>
          </cell>
          <cell r="GK292">
            <v>246</v>
          </cell>
          <cell r="GL292">
            <v>45</v>
          </cell>
          <cell r="GM292">
            <v>43</v>
          </cell>
          <cell r="GN292">
            <v>33</v>
          </cell>
          <cell r="GO292">
            <v>32</v>
          </cell>
          <cell r="GP292">
            <v>35</v>
          </cell>
          <cell r="GQ292">
            <v>36</v>
          </cell>
          <cell r="GR292">
            <v>33</v>
          </cell>
          <cell r="GS292">
            <v>257</v>
          </cell>
        </row>
        <row r="293">
          <cell r="A293">
            <v>2363</v>
          </cell>
          <cell r="B293" t="str">
            <v>Whitley and Eggborough Community Primary School</v>
          </cell>
          <cell r="E293">
            <v>280</v>
          </cell>
          <cell r="F293">
            <v>294</v>
          </cell>
          <cell r="G293">
            <v>40</v>
          </cell>
          <cell r="H293" t="str">
            <v>Selby 010</v>
          </cell>
          <cell r="I293" t="str">
            <v>North Yorkshire</v>
          </cell>
          <cell r="J293" t="str">
            <v>N/A</v>
          </cell>
          <cell r="K293">
            <v>246</v>
          </cell>
          <cell r="L293">
            <v>925</v>
          </cell>
          <cell r="M293">
            <v>0</v>
          </cell>
          <cell r="N293">
            <v>1171</v>
          </cell>
          <cell r="O293">
            <v>292.75</v>
          </cell>
          <cell r="P293">
            <v>8152632</v>
          </cell>
          <cell r="Q293" t="str">
            <v>Selby Outer Area South West Primary</v>
          </cell>
          <cell r="R293" t="str">
            <v>John Lee</v>
          </cell>
          <cell r="S293">
            <v>173</v>
          </cell>
          <cell r="T293">
            <v>60</v>
          </cell>
          <cell r="U293">
            <v>287</v>
          </cell>
          <cell r="V293">
            <v>18</v>
          </cell>
          <cell r="W293">
            <v>33</v>
          </cell>
          <cell r="X293">
            <v>8</v>
          </cell>
          <cell r="Y293">
            <v>19</v>
          </cell>
          <cell r="Z293">
            <v>24</v>
          </cell>
          <cell r="AA293">
            <v>17</v>
          </cell>
          <cell r="AB293">
            <v>18</v>
          </cell>
          <cell r="AC293">
            <v>30</v>
          </cell>
          <cell r="AD293">
            <v>18</v>
          </cell>
          <cell r="AE293">
            <v>34</v>
          </cell>
          <cell r="AF293">
            <v>11</v>
          </cell>
          <cell r="AG293">
            <v>19</v>
          </cell>
          <cell r="AH293">
            <v>28</v>
          </cell>
          <cell r="AI293">
            <v>16</v>
          </cell>
          <cell r="AJ293">
            <v>28</v>
          </cell>
          <cell r="AK293">
            <v>33</v>
          </cell>
          <cell r="AL293">
            <v>20</v>
          </cell>
          <cell r="AM293">
            <v>36</v>
          </cell>
          <cell r="AN293">
            <v>18</v>
          </cell>
          <cell r="AO293">
            <v>22</v>
          </cell>
          <cell r="AP293">
            <v>26</v>
          </cell>
          <cell r="AQ293">
            <v>31</v>
          </cell>
          <cell r="AR293">
            <v>28</v>
          </cell>
          <cell r="AS293">
            <v>35</v>
          </cell>
          <cell r="AT293">
            <v>20</v>
          </cell>
          <cell r="AU293">
            <v>36</v>
          </cell>
          <cell r="AV293">
            <v>18</v>
          </cell>
          <cell r="AW293">
            <v>18</v>
          </cell>
          <cell r="AX293">
            <v>186</v>
          </cell>
          <cell r="AY293">
            <v>27</v>
          </cell>
          <cell r="AZ293">
            <v>30</v>
          </cell>
          <cell r="BA293">
            <v>31</v>
          </cell>
          <cell r="BB293">
            <v>31</v>
          </cell>
          <cell r="BC293">
            <v>20</v>
          </cell>
          <cell r="BD293">
            <v>37</v>
          </cell>
          <cell r="BE293">
            <v>14</v>
          </cell>
          <cell r="BF293">
            <v>27</v>
          </cell>
          <cell r="BG293">
            <v>24</v>
          </cell>
          <cell r="BH293">
            <v>31</v>
          </cell>
          <cell r="BI293">
            <v>27</v>
          </cell>
          <cell r="BJ293">
            <v>24</v>
          </cell>
          <cell r="BK293">
            <v>16</v>
          </cell>
          <cell r="BL293">
            <v>33</v>
          </cell>
          <cell r="BM293">
            <v>182</v>
          </cell>
          <cell r="BN293">
            <v>24</v>
          </cell>
          <cell r="BO293">
            <v>30</v>
          </cell>
          <cell r="BP293">
            <v>24</v>
          </cell>
          <cell r="BQ293">
            <v>29</v>
          </cell>
          <cell r="BR293">
            <v>27</v>
          </cell>
          <cell r="BS293">
            <v>25</v>
          </cell>
          <cell r="BT293">
            <v>18</v>
          </cell>
          <cell r="BU293">
            <v>177</v>
          </cell>
          <cell r="BV293">
            <v>31</v>
          </cell>
          <cell r="BW293">
            <v>28</v>
          </cell>
          <cell r="BX293">
            <v>27</v>
          </cell>
          <cell r="BY293">
            <v>28</v>
          </cell>
          <cell r="BZ293">
            <v>31</v>
          </cell>
          <cell r="CA293">
            <v>27</v>
          </cell>
          <cell r="CB293">
            <v>26</v>
          </cell>
          <cell r="CC293">
            <v>198</v>
          </cell>
          <cell r="CD293">
            <v>32</v>
          </cell>
          <cell r="CE293">
            <v>35</v>
          </cell>
          <cell r="CF293">
            <v>28</v>
          </cell>
          <cell r="CG293">
            <v>27</v>
          </cell>
          <cell r="CH293">
            <v>33</v>
          </cell>
          <cell r="CI293">
            <v>33</v>
          </cell>
          <cell r="CJ293">
            <v>26</v>
          </cell>
          <cell r="CK293">
            <v>214</v>
          </cell>
          <cell r="CL293">
            <v>28</v>
          </cell>
          <cell r="CM293">
            <v>34</v>
          </cell>
          <cell r="CN293">
            <v>34</v>
          </cell>
          <cell r="CO293">
            <v>29</v>
          </cell>
          <cell r="CP293">
            <v>31</v>
          </cell>
          <cell r="CQ293">
            <v>33</v>
          </cell>
          <cell r="CR293">
            <v>34</v>
          </cell>
          <cell r="CS293">
            <v>223</v>
          </cell>
          <cell r="CT293">
            <v>32</v>
          </cell>
          <cell r="CU293">
            <v>26</v>
          </cell>
          <cell r="CV293">
            <v>37</v>
          </cell>
          <cell r="CW293">
            <v>29</v>
          </cell>
          <cell r="CX293">
            <v>33</v>
          </cell>
          <cell r="CY293">
            <v>31</v>
          </cell>
          <cell r="CZ293">
            <v>33</v>
          </cell>
          <cell r="DA293">
            <v>221</v>
          </cell>
          <cell r="DB293">
            <v>26</v>
          </cell>
          <cell r="DC293">
            <v>34</v>
          </cell>
          <cell r="DD293">
            <v>25</v>
          </cell>
          <cell r="DE293">
            <v>37</v>
          </cell>
          <cell r="DF293">
            <v>31</v>
          </cell>
          <cell r="DG293">
            <v>32</v>
          </cell>
          <cell r="DH293">
            <v>36</v>
          </cell>
          <cell r="DI293">
            <v>221</v>
          </cell>
          <cell r="DJ293">
            <v>32</v>
          </cell>
          <cell r="DK293">
            <v>26</v>
          </cell>
          <cell r="DL293">
            <v>34</v>
          </cell>
          <cell r="DM293">
            <v>26</v>
          </cell>
          <cell r="DN293">
            <v>37</v>
          </cell>
          <cell r="DO293">
            <v>33</v>
          </cell>
          <cell r="DP293">
            <v>31</v>
          </cell>
          <cell r="DQ293">
            <v>219</v>
          </cell>
          <cell r="DR293">
            <v>31</v>
          </cell>
          <cell r="DS293">
            <v>34</v>
          </cell>
          <cell r="DT293">
            <v>31</v>
          </cell>
          <cell r="DU293">
            <v>36</v>
          </cell>
          <cell r="DV293">
            <v>30</v>
          </cell>
          <cell r="DW293">
            <v>38</v>
          </cell>
          <cell r="DX293">
            <v>33</v>
          </cell>
          <cell r="DY293">
            <v>233</v>
          </cell>
          <cell r="DZ293">
            <v>21</v>
          </cell>
          <cell r="EA293">
            <v>27</v>
          </cell>
          <cell r="EB293">
            <v>36</v>
          </cell>
          <cell r="EC293">
            <v>33</v>
          </cell>
          <cell r="ED293">
            <v>36</v>
          </cell>
          <cell r="EE293">
            <v>32</v>
          </cell>
          <cell r="EF293">
            <v>38</v>
          </cell>
          <cell r="EG293">
            <v>223</v>
          </cell>
          <cell r="EH293">
            <v>33</v>
          </cell>
          <cell r="EI293">
            <v>23</v>
          </cell>
          <cell r="EJ293">
            <v>29</v>
          </cell>
          <cell r="EK293">
            <v>35</v>
          </cell>
          <cell r="EL293">
            <v>35</v>
          </cell>
          <cell r="EM293">
            <v>38</v>
          </cell>
          <cell r="EN293">
            <v>32</v>
          </cell>
          <cell r="EO293">
            <v>225</v>
          </cell>
          <cell r="EP293">
            <v>33</v>
          </cell>
          <cell r="EQ293">
            <v>32</v>
          </cell>
          <cell r="ER293">
            <v>25</v>
          </cell>
          <cell r="ES293">
            <v>30</v>
          </cell>
          <cell r="ET293">
            <v>37</v>
          </cell>
          <cell r="EU293">
            <v>34</v>
          </cell>
          <cell r="EV293">
            <v>39</v>
          </cell>
          <cell r="EW293">
            <v>230</v>
          </cell>
          <cell r="EX293">
            <v>18</v>
          </cell>
          <cell r="EY293">
            <v>33</v>
          </cell>
          <cell r="EZ293">
            <v>35</v>
          </cell>
          <cell r="FA293">
            <v>26</v>
          </cell>
          <cell r="FB293">
            <v>31</v>
          </cell>
          <cell r="FC293">
            <v>36</v>
          </cell>
          <cell r="FD293">
            <v>35</v>
          </cell>
          <cell r="FE293">
            <v>214</v>
          </cell>
          <cell r="FF293">
            <v>28</v>
          </cell>
          <cell r="FG293">
            <v>21</v>
          </cell>
          <cell r="FH293">
            <v>35</v>
          </cell>
          <cell r="FI293">
            <v>39</v>
          </cell>
          <cell r="FJ293">
            <v>30</v>
          </cell>
          <cell r="FK293">
            <v>34</v>
          </cell>
          <cell r="FL293">
            <v>39</v>
          </cell>
          <cell r="FM293">
            <v>226</v>
          </cell>
          <cell r="FN293">
            <v>28</v>
          </cell>
          <cell r="FO293">
            <v>29</v>
          </cell>
          <cell r="FP293">
            <v>22</v>
          </cell>
          <cell r="FQ293">
            <v>36</v>
          </cell>
          <cell r="FR293">
            <v>40</v>
          </cell>
          <cell r="FS293">
            <v>28</v>
          </cell>
          <cell r="FT293">
            <v>33</v>
          </cell>
          <cell r="FU293">
            <v>216</v>
          </cell>
          <cell r="FV293">
            <v>33</v>
          </cell>
          <cell r="FW293">
            <v>30</v>
          </cell>
          <cell r="FX293">
            <v>31</v>
          </cell>
          <cell r="FY293">
            <v>24</v>
          </cell>
          <cell r="FZ293">
            <v>38</v>
          </cell>
          <cell r="GA293">
            <v>40</v>
          </cell>
          <cell r="GB293">
            <v>28</v>
          </cell>
          <cell r="GC293">
            <v>224</v>
          </cell>
          <cell r="GD293">
            <v>30</v>
          </cell>
          <cell r="GE293">
            <v>37</v>
          </cell>
          <cell r="GF293">
            <v>30</v>
          </cell>
          <cell r="GG293">
            <v>33</v>
          </cell>
          <cell r="GH293">
            <v>23</v>
          </cell>
          <cell r="GI293">
            <v>40</v>
          </cell>
          <cell r="GJ293">
            <v>39</v>
          </cell>
          <cell r="GK293">
            <v>232</v>
          </cell>
          <cell r="GL293">
            <v>28</v>
          </cell>
          <cell r="GM293">
            <v>30</v>
          </cell>
          <cell r="GN293">
            <v>37</v>
          </cell>
          <cell r="GO293">
            <v>30</v>
          </cell>
          <cell r="GP293">
            <v>33</v>
          </cell>
          <cell r="GQ293">
            <v>23</v>
          </cell>
          <cell r="GR293">
            <v>40</v>
          </cell>
          <cell r="GS293">
            <v>221</v>
          </cell>
        </row>
        <row r="294">
          <cell r="A294">
            <v>3282</v>
          </cell>
          <cell r="B294" t="str">
            <v>Wistow Parochial Church of England Voluntary Controlled Primary School</v>
          </cell>
          <cell r="E294">
            <v>140</v>
          </cell>
          <cell r="F294">
            <v>149</v>
          </cell>
          <cell r="G294">
            <v>20</v>
          </cell>
          <cell r="H294" t="str">
            <v>Selby 002</v>
          </cell>
          <cell r="I294" t="str">
            <v>North Yorkshire</v>
          </cell>
          <cell r="J294" t="str">
            <v>York</v>
          </cell>
          <cell r="K294">
            <v>25</v>
          </cell>
          <cell r="L294">
            <v>108</v>
          </cell>
          <cell r="M294">
            <v>0</v>
          </cell>
          <cell r="N294">
            <v>133</v>
          </cell>
          <cell r="O294">
            <v>33.25</v>
          </cell>
          <cell r="P294">
            <v>8152356</v>
          </cell>
          <cell r="Q294" t="str">
            <v>Selby Outer Area North Central Primary</v>
          </cell>
          <cell r="R294" t="str">
            <v>John Lee</v>
          </cell>
          <cell r="S294">
            <v>65</v>
          </cell>
          <cell r="T294">
            <v>61</v>
          </cell>
          <cell r="U294">
            <v>72</v>
          </cell>
          <cell r="V294">
            <v>12</v>
          </cell>
          <cell r="W294">
            <v>14</v>
          </cell>
          <cell r="X294">
            <v>23</v>
          </cell>
          <cell r="Y294">
            <v>17</v>
          </cell>
          <cell r="Z294">
            <v>20</v>
          </cell>
          <cell r="AA294">
            <v>24</v>
          </cell>
          <cell r="AB294">
            <v>15</v>
          </cell>
          <cell r="AC294">
            <v>14</v>
          </cell>
          <cell r="AD294">
            <v>13</v>
          </cell>
          <cell r="AE294">
            <v>17</v>
          </cell>
          <cell r="AF294">
            <v>22</v>
          </cell>
          <cell r="AG294">
            <v>17</v>
          </cell>
          <cell r="AH294">
            <v>19</v>
          </cell>
          <cell r="AI294">
            <v>23</v>
          </cell>
          <cell r="AJ294">
            <v>13</v>
          </cell>
          <cell r="AK294">
            <v>13</v>
          </cell>
          <cell r="AL294">
            <v>15</v>
          </cell>
          <cell r="AM294">
            <v>17</v>
          </cell>
          <cell r="AN294">
            <v>22</v>
          </cell>
          <cell r="AO294">
            <v>19</v>
          </cell>
          <cell r="AP294">
            <v>19</v>
          </cell>
          <cell r="AQ294">
            <v>16</v>
          </cell>
          <cell r="AR294">
            <v>13</v>
          </cell>
          <cell r="AS294">
            <v>16</v>
          </cell>
          <cell r="AT294">
            <v>15</v>
          </cell>
          <cell r="AU294">
            <v>17</v>
          </cell>
          <cell r="AV294">
            <v>21</v>
          </cell>
          <cell r="AW294">
            <v>19</v>
          </cell>
          <cell r="AX294">
            <v>117</v>
          </cell>
          <cell r="AY294">
            <v>16</v>
          </cell>
          <cell r="AZ294">
            <v>18</v>
          </cell>
          <cell r="BA294">
            <v>13</v>
          </cell>
          <cell r="BB294">
            <v>16</v>
          </cell>
          <cell r="BC294">
            <v>14</v>
          </cell>
          <cell r="BD294">
            <v>17</v>
          </cell>
          <cell r="BE294">
            <v>18</v>
          </cell>
          <cell r="BF294">
            <v>23</v>
          </cell>
          <cell r="BG294">
            <v>17</v>
          </cell>
          <cell r="BH294">
            <v>17</v>
          </cell>
          <cell r="BI294">
            <v>11</v>
          </cell>
          <cell r="BJ294">
            <v>16</v>
          </cell>
          <cell r="BK294">
            <v>13</v>
          </cell>
          <cell r="BL294">
            <v>17</v>
          </cell>
          <cell r="BM294">
            <v>114</v>
          </cell>
          <cell r="BN294">
            <v>16</v>
          </cell>
          <cell r="BO294">
            <v>26</v>
          </cell>
          <cell r="BP294">
            <v>15</v>
          </cell>
          <cell r="BQ294">
            <v>15</v>
          </cell>
          <cell r="BR294">
            <v>12</v>
          </cell>
          <cell r="BS294">
            <v>19</v>
          </cell>
          <cell r="BT294">
            <v>11</v>
          </cell>
          <cell r="BU294">
            <v>114</v>
          </cell>
          <cell r="BV294">
            <v>22</v>
          </cell>
          <cell r="BW294">
            <v>16</v>
          </cell>
          <cell r="BX294">
            <v>25</v>
          </cell>
          <cell r="BY294">
            <v>13</v>
          </cell>
          <cell r="BZ294">
            <v>17</v>
          </cell>
          <cell r="CA294">
            <v>11</v>
          </cell>
          <cell r="CB294">
            <v>19</v>
          </cell>
          <cell r="CC294">
            <v>123</v>
          </cell>
          <cell r="CD294">
            <v>20</v>
          </cell>
          <cell r="CE294">
            <v>23</v>
          </cell>
          <cell r="CF294">
            <v>18</v>
          </cell>
          <cell r="CG294">
            <v>26</v>
          </cell>
          <cell r="CH294">
            <v>15</v>
          </cell>
          <cell r="CI294">
            <v>18</v>
          </cell>
          <cell r="CJ294">
            <v>10</v>
          </cell>
          <cell r="CK294">
            <v>130</v>
          </cell>
          <cell r="CL294">
            <v>21</v>
          </cell>
          <cell r="CM294">
            <v>19</v>
          </cell>
          <cell r="CN294">
            <v>21</v>
          </cell>
          <cell r="CO294">
            <v>18</v>
          </cell>
          <cell r="CP294">
            <v>28</v>
          </cell>
          <cell r="CQ294">
            <v>16</v>
          </cell>
          <cell r="CR294">
            <v>18</v>
          </cell>
          <cell r="CS294">
            <v>141</v>
          </cell>
          <cell r="CT294">
            <v>15</v>
          </cell>
          <cell r="CU294">
            <v>21</v>
          </cell>
          <cell r="CV294">
            <v>18</v>
          </cell>
          <cell r="CW294">
            <v>22</v>
          </cell>
          <cell r="CX294">
            <v>19</v>
          </cell>
          <cell r="CY294">
            <v>26</v>
          </cell>
          <cell r="CZ294">
            <v>17</v>
          </cell>
          <cell r="DA294">
            <v>138</v>
          </cell>
          <cell r="DB294">
            <v>24</v>
          </cell>
          <cell r="DC294">
            <v>16</v>
          </cell>
          <cell r="DD294">
            <v>21</v>
          </cell>
          <cell r="DE294">
            <v>18</v>
          </cell>
          <cell r="DF294">
            <v>23</v>
          </cell>
          <cell r="DG294">
            <v>18</v>
          </cell>
          <cell r="DH294">
            <v>27</v>
          </cell>
          <cell r="DI294">
            <v>147</v>
          </cell>
          <cell r="DJ294">
            <v>20</v>
          </cell>
          <cell r="DK294">
            <v>24</v>
          </cell>
          <cell r="DL294">
            <v>17</v>
          </cell>
          <cell r="DM294">
            <v>21</v>
          </cell>
          <cell r="DN294">
            <v>18</v>
          </cell>
          <cell r="DO294">
            <v>23</v>
          </cell>
          <cell r="DP294">
            <v>18</v>
          </cell>
          <cell r="DQ294">
            <v>141</v>
          </cell>
          <cell r="DR294">
            <v>23</v>
          </cell>
          <cell r="DS294">
            <v>22</v>
          </cell>
          <cell r="DT294">
            <v>23</v>
          </cell>
          <cell r="DU294">
            <v>18</v>
          </cell>
          <cell r="DV294">
            <v>16</v>
          </cell>
          <cell r="DW294">
            <v>14</v>
          </cell>
          <cell r="DX294">
            <v>21</v>
          </cell>
          <cell r="DY294">
            <v>137</v>
          </cell>
          <cell r="DZ294">
            <v>12</v>
          </cell>
          <cell r="EA294">
            <v>22</v>
          </cell>
          <cell r="EB294">
            <v>19</v>
          </cell>
          <cell r="EC294">
            <v>21</v>
          </cell>
          <cell r="ED294">
            <v>15</v>
          </cell>
          <cell r="EE294">
            <v>16</v>
          </cell>
          <cell r="EF294">
            <v>11</v>
          </cell>
          <cell r="EG294">
            <v>116</v>
          </cell>
          <cell r="EH294">
            <v>14</v>
          </cell>
          <cell r="EI294">
            <v>12</v>
          </cell>
          <cell r="EJ294">
            <v>20</v>
          </cell>
          <cell r="EK294">
            <v>19</v>
          </cell>
          <cell r="EL294">
            <v>20</v>
          </cell>
          <cell r="EM294">
            <v>14</v>
          </cell>
          <cell r="EN294">
            <v>15</v>
          </cell>
          <cell r="EO294">
            <v>114</v>
          </cell>
          <cell r="EP294">
            <v>17</v>
          </cell>
          <cell r="EQ294">
            <v>15</v>
          </cell>
          <cell r="ER294">
            <v>12</v>
          </cell>
          <cell r="ES294">
            <v>20</v>
          </cell>
          <cell r="ET294">
            <v>20</v>
          </cell>
          <cell r="EU294">
            <v>18</v>
          </cell>
          <cell r="EV294">
            <v>13</v>
          </cell>
          <cell r="EW294">
            <v>115</v>
          </cell>
          <cell r="EX294">
            <v>9</v>
          </cell>
          <cell r="EY294">
            <v>18</v>
          </cell>
          <cell r="EZ294">
            <v>17</v>
          </cell>
          <cell r="FA294">
            <v>12</v>
          </cell>
          <cell r="FB294">
            <v>24</v>
          </cell>
          <cell r="FC294">
            <v>19</v>
          </cell>
          <cell r="FD294">
            <v>18</v>
          </cell>
          <cell r="FE294">
            <v>117</v>
          </cell>
          <cell r="FF294">
            <v>25</v>
          </cell>
          <cell r="FG294">
            <v>8</v>
          </cell>
          <cell r="FH294">
            <v>19</v>
          </cell>
          <cell r="FI294">
            <v>16</v>
          </cell>
          <cell r="FJ294">
            <v>14</v>
          </cell>
          <cell r="FK294">
            <v>23</v>
          </cell>
          <cell r="FL294">
            <v>20</v>
          </cell>
          <cell r="FM294">
            <v>125</v>
          </cell>
          <cell r="FN294">
            <v>21</v>
          </cell>
          <cell r="FO294">
            <v>26</v>
          </cell>
          <cell r="FP294">
            <v>8</v>
          </cell>
          <cell r="FQ294">
            <v>18</v>
          </cell>
          <cell r="FR294">
            <v>16</v>
          </cell>
          <cell r="FS294">
            <v>14</v>
          </cell>
          <cell r="FT294">
            <v>23</v>
          </cell>
          <cell r="FU294">
            <v>126</v>
          </cell>
          <cell r="FV294">
            <v>20</v>
          </cell>
          <cell r="FW294">
            <v>21</v>
          </cell>
          <cell r="FX294">
            <v>25</v>
          </cell>
          <cell r="FY294">
            <v>8</v>
          </cell>
          <cell r="FZ294">
            <v>17</v>
          </cell>
          <cell r="GA294">
            <v>14</v>
          </cell>
          <cell r="GB294">
            <v>13</v>
          </cell>
          <cell r="GC294">
            <v>118</v>
          </cell>
          <cell r="GD294">
            <v>20</v>
          </cell>
          <cell r="GE294">
            <v>21</v>
          </cell>
          <cell r="GF294">
            <v>21</v>
          </cell>
          <cell r="GG294">
            <v>25</v>
          </cell>
          <cell r="GH294">
            <v>8</v>
          </cell>
          <cell r="GI294">
            <v>17</v>
          </cell>
          <cell r="GJ294">
            <v>15</v>
          </cell>
          <cell r="GK294">
            <v>127</v>
          </cell>
          <cell r="GL294">
            <v>20</v>
          </cell>
          <cell r="GM294">
            <v>20</v>
          </cell>
          <cell r="GN294">
            <v>21</v>
          </cell>
          <cell r="GO294">
            <v>21</v>
          </cell>
          <cell r="GP294">
            <v>25</v>
          </cell>
          <cell r="GQ294">
            <v>8</v>
          </cell>
          <cell r="GR294">
            <v>17</v>
          </cell>
          <cell r="GS294">
            <v>132</v>
          </cell>
        </row>
        <row r="295">
          <cell r="H295">
            <v>0</v>
          </cell>
          <cell r="I295">
            <v>0</v>
          </cell>
          <cell r="J295">
            <v>0</v>
          </cell>
          <cell r="V295">
            <v>5486</v>
          </cell>
          <cell r="W295">
            <v>5699</v>
          </cell>
          <cell r="X295">
            <v>5858</v>
          </cell>
          <cell r="Y295">
            <v>6019</v>
          </cell>
          <cell r="Z295">
            <v>6037</v>
          </cell>
          <cell r="AA295">
            <v>6060</v>
          </cell>
          <cell r="AB295">
            <v>6046</v>
          </cell>
          <cell r="AC295">
            <v>5384</v>
          </cell>
          <cell r="AD295">
            <v>5553</v>
          </cell>
          <cell r="AE295">
            <v>5812</v>
          </cell>
          <cell r="AF295">
            <v>5820</v>
          </cell>
          <cell r="AG295">
            <v>6089</v>
          </cell>
          <cell r="AH295">
            <v>6038</v>
          </cell>
          <cell r="AI295">
            <v>5982</v>
          </cell>
          <cell r="AJ295">
            <v>5450</v>
          </cell>
          <cell r="AK295">
            <v>5433</v>
          </cell>
          <cell r="AL295">
            <v>5586</v>
          </cell>
          <cell r="AM295">
            <v>5749</v>
          </cell>
          <cell r="AN295">
            <v>5855</v>
          </cell>
          <cell r="AO295">
            <v>6101</v>
          </cell>
          <cell r="AP295">
            <v>5918</v>
          </cell>
          <cell r="AQ295">
            <v>5471</v>
          </cell>
          <cell r="AR295">
            <v>5528</v>
          </cell>
          <cell r="AS295">
            <v>5416</v>
          </cell>
          <cell r="AT295">
            <v>5522</v>
          </cell>
          <cell r="AU295">
            <v>5780</v>
          </cell>
          <cell r="AV295">
            <v>5878</v>
          </cell>
          <cell r="AW295">
            <v>5960</v>
          </cell>
          <cell r="AX295">
            <v>39147</v>
          </cell>
          <cell r="AY295">
            <v>5643</v>
          </cell>
          <cell r="AZ295">
            <v>5625</v>
          </cell>
          <cell r="BA295">
            <v>5532</v>
          </cell>
          <cell r="BB295">
            <v>5368</v>
          </cell>
          <cell r="BC295">
            <v>5521</v>
          </cell>
          <cell r="BD295">
            <v>5787</v>
          </cell>
          <cell r="BE295">
            <v>5750</v>
          </cell>
          <cell r="BF295">
            <v>5730</v>
          </cell>
          <cell r="BG295">
            <v>5702</v>
          </cell>
          <cell r="BH295">
            <v>5648</v>
          </cell>
          <cell r="BI295">
            <v>5458</v>
          </cell>
          <cell r="BJ295">
            <v>5399</v>
          </cell>
          <cell r="BK295">
            <v>5534</v>
          </cell>
          <cell r="BL295">
            <v>5637</v>
          </cell>
          <cell r="BM295">
            <v>38661</v>
          </cell>
          <cell r="BN295">
            <v>5817</v>
          </cell>
          <cell r="BO295">
            <v>5741</v>
          </cell>
          <cell r="BP295">
            <v>5722</v>
          </cell>
          <cell r="BQ295">
            <v>5532</v>
          </cell>
          <cell r="BR295">
            <v>5474</v>
          </cell>
          <cell r="BS295">
            <v>5427</v>
          </cell>
          <cell r="BT295">
            <v>5425</v>
          </cell>
          <cell r="BU295">
            <v>38713</v>
          </cell>
          <cell r="BV295">
            <v>5683</v>
          </cell>
          <cell r="BW295">
            <v>5854</v>
          </cell>
          <cell r="BX295">
            <v>5778</v>
          </cell>
          <cell r="BY295">
            <v>5648</v>
          </cell>
          <cell r="BZ295">
            <v>5570</v>
          </cell>
          <cell r="CA295">
            <v>5502</v>
          </cell>
          <cell r="CB295">
            <v>5312</v>
          </cell>
          <cell r="CC295">
            <v>38980</v>
          </cell>
          <cell r="CD295">
            <v>6080</v>
          </cell>
          <cell r="CE295">
            <v>5704</v>
          </cell>
          <cell r="CF295">
            <v>5859</v>
          </cell>
          <cell r="CG295">
            <v>5707</v>
          </cell>
          <cell r="CH295">
            <v>5683</v>
          </cell>
          <cell r="CI295">
            <v>5619</v>
          </cell>
          <cell r="CJ295">
            <v>5512</v>
          </cell>
          <cell r="CK295">
            <v>39798</v>
          </cell>
          <cell r="CL295">
            <v>5936</v>
          </cell>
          <cell r="CM295">
            <v>6094</v>
          </cell>
          <cell r="CN295">
            <v>5723</v>
          </cell>
          <cell r="CO295">
            <v>5811</v>
          </cell>
          <cell r="CP295">
            <v>5745</v>
          </cell>
          <cell r="CQ295">
            <v>5676</v>
          </cell>
          <cell r="CR295">
            <v>5603</v>
          </cell>
          <cell r="CS295">
            <v>40384</v>
          </cell>
          <cell r="CT295">
            <v>6022</v>
          </cell>
          <cell r="CU295">
            <v>5922</v>
          </cell>
          <cell r="CV295">
            <v>6141</v>
          </cell>
          <cell r="CW295">
            <v>5684</v>
          </cell>
          <cell r="CX295">
            <v>5785</v>
          </cell>
          <cell r="CY295">
            <v>5708</v>
          </cell>
          <cell r="CZ295">
            <v>5659</v>
          </cell>
          <cell r="DA295">
            <v>40727</v>
          </cell>
          <cell r="DB295">
            <v>6090</v>
          </cell>
          <cell r="DC295">
            <v>6102</v>
          </cell>
          <cell r="DD295">
            <v>5985</v>
          </cell>
          <cell r="DE295">
            <v>6118</v>
          </cell>
          <cell r="DF295">
            <v>5683</v>
          </cell>
          <cell r="DG295">
            <v>5838</v>
          </cell>
          <cell r="DH295">
            <v>5700</v>
          </cell>
          <cell r="DI295">
            <v>41325</v>
          </cell>
          <cell r="DJ295">
            <v>5995</v>
          </cell>
          <cell r="DK295">
            <v>6109</v>
          </cell>
          <cell r="DL295">
            <v>6134</v>
          </cell>
          <cell r="DM295">
            <v>5933</v>
          </cell>
          <cell r="DN295">
            <v>6124</v>
          </cell>
          <cell r="DO295">
            <v>5692</v>
          </cell>
          <cell r="DP295">
            <v>5829</v>
          </cell>
          <cell r="DQ295">
            <v>41635</v>
          </cell>
          <cell r="DR295">
            <v>5887</v>
          </cell>
          <cell r="DS295">
            <v>6103</v>
          </cell>
          <cell r="DT295">
            <v>6159</v>
          </cell>
          <cell r="DU295">
            <v>6100</v>
          </cell>
          <cell r="DV295">
            <v>5965</v>
          </cell>
          <cell r="DW295">
            <v>6176</v>
          </cell>
          <cell r="DX295">
            <v>5676</v>
          </cell>
          <cell r="DY295">
            <v>41901</v>
          </cell>
          <cell r="DZ295">
            <v>5857</v>
          </cell>
          <cell r="EA295">
            <v>5946</v>
          </cell>
          <cell r="EB295">
            <v>6130</v>
          </cell>
          <cell r="EC295">
            <v>6066</v>
          </cell>
          <cell r="ED295">
            <v>6105</v>
          </cell>
          <cell r="EE295">
            <v>5988</v>
          </cell>
          <cell r="EF295">
            <v>6164</v>
          </cell>
          <cell r="EG295">
            <v>42090</v>
          </cell>
          <cell r="EH295">
            <v>5837</v>
          </cell>
          <cell r="EI295">
            <v>5924</v>
          </cell>
          <cell r="EJ295">
            <v>5962</v>
          </cell>
          <cell r="EK295">
            <v>6134</v>
          </cell>
          <cell r="EL295">
            <v>6116</v>
          </cell>
          <cell r="EM295">
            <v>6152</v>
          </cell>
          <cell r="EN295">
            <v>6040</v>
          </cell>
          <cell r="EO295">
            <v>41788</v>
          </cell>
          <cell r="EP295">
            <v>5946</v>
          </cell>
          <cell r="EQ295">
            <v>5858</v>
          </cell>
          <cell r="ER295">
            <v>5949</v>
          </cell>
          <cell r="ES295">
            <v>5984</v>
          </cell>
          <cell r="ET295">
            <v>6128</v>
          </cell>
          <cell r="EU295">
            <v>6108</v>
          </cell>
          <cell r="EV295">
            <v>6115</v>
          </cell>
          <cell r="EW295">
            <v>42088</v>
          </cell>
          <cell r="EX295">
            <v>5807</v>
          </cell>
          <cell r="EY295">
            <v>6015</v>
          </cell>
          <cell r="EZ295">
            <v>5961</v>
          </cell>
          <cell r="FA295">
            <v>6031</v>
          </cell>
          <cell r="FB295">
            <v>6042</v>
          </cell>
          <cell r="FC295">
            <v>6204</v>
          </cell>
          <cell r="FD295">
            <v>6141</v>
          </cell>
          <cell r="FE295">
            <v>42201</v>
          </cell>
          <cell r="FF295">
            <v>5737</v>
          </cell>
          <cell r="FG295">
            <v>5858</v>
          </cell>
          <cell r="FH295">
            <v>6065</v>
          </cell>
          <cell r="FI295">
            <v>6005</v>
          </cell>
          <cell r="FJ295">
            <v>6085</v>
          </cell>
          <cell r="FK295">
            <v>6088</v>
          </cell>
          <cell r="FL295">
            <v>6242</v>
          </cell>
          <cell r="FM295">
            <v>42080</v>
          </cell>
          <cell r="FN295">
            <v>5399</v>
          </cell>
          <cell r="FO295">
            <v>5767</v>
          </cell>
          <cell r="FP295">
            <v>5853</v>
          </cell>
          <cell r="FQ295">
            <v>6136</v>
          </cell>
          <cell r="FR295">
            <v>6032</v>
          </cell>
          <cell r="FS295">
            <v>6054</v>
          </cell>
          <cell r="FT295">
            <v>6052</v>
          </cell>
          <cell r="FU295">
            <v>41293</v>
          </cell>
          <cell r="FV295">
            <v>5405</v>
          </cell>
          <cell r="FW295">
            <v>5573</v>
          </cell>
          <cell r="FX295">
            <v>5830</v>
          </cell>
          <cell r="FY295">
            <v>5887</v>
          </cell>
          <cell r="FZ295">
            <v>6155</v>
          </cell>
          <cell r="GA295">
            <v>6071</v>
          </cell>
          <cell r="GB295">
            <v>6063</v>
          </cell>
          <cell r="GC295">
            <v>40984</v>
          </cell>
          <cell r="GD295">
            <v>5345</v>
          </cell>
          <cell r="GE295">
            <v>5411</v>
          </cell>
          <cell r="GF295">
            <v>5556</v>
          </cell>
          <cell r="GG295">
            <v>5849</v>
          </cell>
          <cell r="GH295">
            <v>5879</v>
          </cell>
          <cell r="GI295">
            <v>6116</v>
          </cell>
          <cell r="GJ295">
            <v>6019</v>
          </cell>
          <cell r="GK295">
            <v>40175</v>
          </cell>
          <cell r="GL295">
            <v>5207</v>
          </cell>
        </row>
        <row r="296">
          <cell r="AC296">
            <v>5571</v>
          </cell>
          <cell r="AD296">
            <v>5754</v>
          </cell>
          <cell r="AE296">
            <v>6034</v>
          </cell>
          <cell r="AF296">
            <v>6135</v>
          </cell>
          <cell r="AG296">
            <v>6406</v>
          </cell>
          <cell r="AH296">
            <v>6366</v>
          </cell>
          <cell r="AI296">
            <v>6269</v>
          </cell>
          <cell r="AJ296">
            <v>5437</v>
          </cell>
          <cell r="AK296">
            <v>5420</v>
          </cell>
          <cell r="AL296">
            <v>5571</v>
          </cell>
          <cell r="AM296">
            <v>5732</v>
          </cell>
          <cell r="AN296">
            <v>5833</v>
          </cell>
          <cell r="AO296">
            <v>6082</v>
          </cell>
          <cell r="AP296">
            <v>5899</v>
          </cell>
          <cell r="AQ296">
            <v>5626</v>
          </cell>
          <cell r="AR296">
            <v>5681</v>
          </cell>
          <cell r="AS296">
            <v>5569</v>
          </cell>
          <cell r="AT296">
            <v>5761</v>
          </cell>
          <cell r="AU296">
            <v>6026</v>
          </cell>
          <cell r="AV296">
            <v>6149</v>
          </cell>
          <cell r="AW296">
            <v>6183</v>
          </cell>
          <cell r="AX296">
            <v>40995</v>
          </cell>
          <cell r="AY296">
            <v>5790</v>
          </cell>
          <cell r="AZ296">
            <v>5782</v>
          </cell>
          <cell r="BA296">
            <v>5684</v>
          </cell>
          <cell r="BB296">
            <v>5603</v>
          </cell>
          <cell r="BC296">
            <v>5751</v>
          </cell>
          <cell r="BD296">
            <v>6024</v>
          </cell>
          <cell r="BE296">
            <v>5973</v>
          </cell>
          <cell r="BF296">
            <v>5885</v>
          </cell>
          <cell r="BG296">
            <v>5839</v>
          </cell>
          <cell r="BH296">
            <v>5796</v>
          </cell>
          <cell r="BI296">
            <v>5689</v>
          </cell>
          <cell r="BJ296">
            <v>5623</v>
          </cell>
          <cell r="BK296">
            <v>5755</v>
          </cell>
          <cell r="BL296">
            <v>5840</v>
          </cell>
          <cell r="BM296">
            <v>40427</v>
          </cell>
          <cell r="BN296">
            <v>5943</v>
          </cell>
          <cell r="BO296">
            <v>5890</v>
          </cell>
          <cell r="BP296">
            <v>5848</v>
          </cell>
          <cell r="BQ296">
            <v>5770</v>
          </cell>
          <cell r="BR296">
            <v>5697</v>
          </cell>
          <cell r="BS296">
            <v>5633</v>
          </cell>
          <cell r="BT296">
            <v>5617</v>
          </cell>
          <cell r="BU296">
            <v>40398</v>
          </cell>
          <cell r="BV296">
            <v>5795</v>
          </cell>
          <cell r="BW296">
            <v>5977</v>
          </cell>
          <cell r="BX296">
            <v>5915</v>
          </cell>
          <cell r="BY296">
            <v>5855</v>
          </cell>
          <cell r="BZ296">
            <v>5805</v>
          </cell>
          <cell r="CA296">
            <v>5717</v>
          </cell>
          <cell r="CB296">
            <v>5480</v>
          </cell>
          <cell r="CC296">
            <v>40544</v>
          </cell>
          <cell r="CD296">
            <v>6214</v>
          </cell>
          <cell r="CE296">
            <v>5821</v>
          </cell>
          <cell r="CF296">
            <v>5982</v>
          </cell>
          <cell r="CG296">
            <v>5899</v>
          </cell>
          <cell r="CH296">
            <v>5863</v>
          </cell>
          <cell r="CI296">
            <v>5817</v>
          </cell>
          <cell r="CJ296">
            <v>5694</v>
          </cell>
          <cell r="CK296">
            <v>41290</v>
          </cell>
          <cell r="CL296">
            <v>6057</v>
          </cell>
          <cell r="CM296">
            <v>6226</v>
          </cell>
          <cell r="CN296">
            <v>5834</v>
          </cell>
          <cell r="CO296">
            <v>5980</v>
          </cell>
          <cell r="CP296">
            <v>5924</v>
          </cell>
          <cell r="CQ296">
            <v>5853</v>
          </cell>
          <cell r="CR296">
            <v>5786</v>
          </cell>
          <cell r="CS296">
            <v>41660</v>
          </cell>
          <cell r="CT296">
            <v>6134</v>
          </cell>
          <cell r="CU296">
            <v>6055</v>
          </cell>
          <cell r="CV296">
            <v>6278</v>
          </cell>
          <cell r="CW296">
            <v>5846</v>
          </cell>
          <cell r="CX296">
            <v>5962</v>
          </cell>
          <cell r="CY296">
            <v>5878</v>
          </cell>
          <cell r="CZ296">
            <v>5845</v>
          </cell>
          <cell r="DA296">
            <v>41998</v>
          </cell>
          <cell r="DB296">
            <v>6185</v>
          </cell>
          <cell r="DC296">
            <v>6207</v>
          </cell>
          <cell r="DD296">
            <v>6117</v>
          </cell>
          <cell r="DE296">
            <v>6308</v>
          </cell>
          <cell r="DF296">
            <v>5832</v>
          </cell>
          <cell r="DG296">
            <v>6017</v>
          </cell>
          <cell r="DH296">
            <v>5850</v>
          </cell>
          <cell r="DI296">
            <v>42516</v>
          </cell>
          <cell r="DJ296">
            <v>6049</v>
          </cell>
          <cell r="DK296">
            <v>6218</v>
          </cell>
          <cell r="DL296">
            <v>6213</v>
          </cell>
          <cell r="DM296">
            <v>6130</v>
          </cell>
          <cell r="DN296">
            <v>6317</v>
          </cell>
          <cell r="DO296">
            <v>5836</v>
          </cell>
          <cell r="DP296">
            <v>6026</v>
          </cell>
          <cell r="DQ296">
            <v>42789</v>
          </cell>
          <cell r="DS296">
            <v>6049</v>
          </cell>
          <cell r="DT296">
            <v>6218</v>
          </cell>
          <cell r="DU296">
            <v>6213</v>
          </cell>
          <cell r="DV296">
            <v>6130</v>
          </cell>
          <cell r="DW296">
            <v>6317</v>
          </cell>
          <cell r="DY296">
            <v>30927</v>
          </cell>
        </row>
        <row r="298">
          <cell r="A298">
            <v>8151304</v>
          </cell>
          <cell r="B298" t="str">
            <v>Boroughbridge  Primary</v>
          </cell>
          <cell r="E298">
            <v>484</v>
          </cell>
          <cell r="F298">
            <v>521</v>
          </cell>
          <cell r="G298">
            <v>67</v>
          </cell>
          <cell r="I298" t="str">
            <v>North Yorkshire</v>
          </cell>
          <cell r="K298">
            <v>251</v>
          </cell>
          <cell r="L298">
            <v>617</v>
          </cell>
          <cell r="M298">
            <v>0</v>
          </cell>
          <cell r="N298">
            <v>868</v>
          </cell>
          <cell r="O298">
            <v>217</v>
          </cell>
          <cell r="P298">
            <v>8151304</v>
          </cell>
          <cell r="Q298" t="str">
            <v>Boroughbridge  Primary</v>
          </cell>
          <cell r="S298">
            <v>241</v>
          </cell>
          <cell r="T298">
            <v>205</v>
          </cell>
          <cell r="U298">
            <v>569</v>
          </cell>
          <cell r="V298">
            <v>57</v>
          </cell>
          <cell r="W298">
            <v>61</v>
          </cell>
          <cell r="X298">
            <v>65</v>
          </cell>
          <cell r="Y298">
            <v>59</v>
          </cell>
          <cell r="Z298">
            <v>52</v>
          </cell>
          <cell r="AA298">
            <v>51</v>
          </cell>
          <cell r="AB298">
            <v>81</v>
          </cell>
          <cell r="AC298">
            <v>41</v>
          </cell>
          <cell r="AD298">
            <v>58</v>
          </cell>
          <cell r="AE298">
            <v>61</v>
          </cell>
          <cell r="AF298">
            <v>64</v>
          </cell>
          <cell r="AG298">
            <v>61</v>
          </cell>
          <cell r="AH298">
            <v>54</v>
          </cell>
          <cell r="AI298">
            <v>57</v>
          </cell>
          <cell r="AJ298">
            <v>72</v>
          </cell>
          <cell r="AK298">
            <v>42</v>
          </cell>
          <cell r="AL298">
            <v>61</v>
          </cell>
          <cell r="AM298">
            <v>63</v>
          </cell>
          <cell r="AN298">
            <v>64</v>
          </cell>
          <cell r="AO298">
            <v>57</v>
          </cell>
          <cell r="AP298">
            <v>55</v>
          </cell>
          <cell r="AQ298">
            <v>54</v>
          </cell>
          <cell r="AR298">
            <v>69</v>
          </cell>
          <cell r="AS298">
            <v>38</v>
          </cell>
          <cell r="AT298">
            <v>57</v>
          </cell>
          <cell r="AU298">
            <v>62</v>
          </cell>
          <cell r="AV298">
            <v>61</v>
          </cell>
          <cell r="AW298">
            <v>56</v>
          </cell>
          <cell r="AX298">
            <v>397</v>
          </cell>
          <cell r="AY298">
            <v>65</v>
          </cell>
          <cell r="AZ298">
            <v>49</v>
          </cell>
          <cell r="BA298">
            <v>63</v>
          </cell>
          <cell r="BB298">
            <v>38</v>
          </cell>
          <cell r="BC298">
            <v>51</v>
          </cell>
          <cell r="BD298">
            <v>52</v>
          </cell>
          <cell r="BE298">
            <v>55</v>
          </cell>
          <cell r="BF298">
            <v>56</v>
          </cell>
          <cell r="BG298">
            <v>62</v>
          </cell>
          <cell r="BH298">
            <v>49</v>
          </cell>
          <cell r="BI298">
            <v>65</v>
          </cell>
          <cell r="BJ298">
            <v>40</v>
          </cell>
          <cell r="BK298">
            <v>49</v>
          </cell>
          <cell r="BL298">
            <v>57</v>
          </cell>
          <cell r="BM298">
            <v>378</v>
          </cell>
          <cell r="BN298">
            <v>57</v>
          </cell>
          <cell r="BO298">
            <v>53</v>
          </cell>
          <cell r="BP298">
            <v>63</v>
          </cell>
          <cell r="BQ298">
            <v>51</v>
          </cell>
          <cell r="BR298">
            <v>66</v>
          </cell>
          <cell r="BS298">
            <v>42</v>
          </cell>
          <cell r="BT298">
            <v>51</v>
          </cell>
          <cell r="BU298">
            <v>383</v>
          </cell>
          <cell r="BV298">
            <v>44</v>
          </cell>
          <cell r="BW298">
            <v>59</v>
          </cell>
          <cell r="BX298">
            <v>54</v>
          </cell>
          <cell r="BY298">
            <v>62</v>
          </cell>
          <cell r="BZ298">
            <v>50</v>
          </cell>
          <cell r="CA298">
            <v>66</v>
          </cell>
          <cell r="CB298">
            <v>42</v>
          </cell>
          <cell r="CC298">
            <v>377</v>
          </cell>
          <cell r="CD298">
            <v>69</v>
          </cell>
          <cell r="CE298">
            <v>45</v>
          </cell>
          <cell r="CF298">
            <v>60</v>
          </cell>
          <cell r="CG298">
            <v>55</v>
          </cell>
          <cell r="CH298">
            <v>59</v>
          </cell>
          <cell r="CI298">
            <v>51</v>
          </cell>
          <cell r="CJ298">
            <v>66</v>
          </cell>
          <cell r="CK298">
            <v>405</v>
          </cell>
          <cell r="CL298">
            <v>45</v>
          </cell>
          <cell r="CM298">
            <v>65</v>
          </cell>
          <cell r="CN298">
            <v>46</v>
          </cell>
          <cell r="CO298">
            <v>60</v>
          </cell>
          <cell r="CP298">
            <v>59</v>
          </cell>
          <cell r="CQ298">
            <v>62</v>
          </cell>
          <cell r="CR298">
            <v>55</v>
          </cell>
          <cell r="CS298">
            <v>392</v>
          </cell>
          <cell r="CT298">
            <v>50</v>
          </cell>
          <cell r="CU298">
            <v>46</v>
          </cell>
          <cell r="CV298">
            <v>68</v>
          </cell>
          <cell r="CW298">
            <v>43</v>
          </cell>
          <cell r="CX298">
            <v>59</v>
          </cell>
          <cell r="CY298">
            <v>57</v>
          </cell>
          <cell r="CZ298">
            <v>62</v>
          </cell>
          <cell r="DA298">
            <v>385</v>
          </cell>
          <cell r="DB298">
            <v>64</v>
          </cell>
          <cell r="DC298">
            <v>45</v>
          </cell>
          <cell r="DD298">
            <v>43</v>
          </cell>
          <cell r="DE298">
            <v>65</v>
          </cell>
          <cell r="DF298">
            <v>45</v>
          </cell>
          <cell r="DG298">
            <v>60</v>
          </cell>
          <cell r="DH298">
            <v>57</v>
          </cell>
          <cell r="DI298">
            <v>379</v>
          </cell>
          <cell r="DJ298">
            <v>44</v>
          </cell>
          <cell r="DK298">
            <v>64</v>
          </cell>
          <cell r="DL298">
            <v>44</v>
          </cell>
          <cell r="DM298">
            <v>41</v>
          </cell>
          <cell r="DN298">
            <v>64</v>
          </cell>
          <cell r="DO298">
            <v>42</v>
          </cell>
          <cell r="DP298">
            <v>58</v>
          </cell>
          <cell r="DQ298">
            <v>357</v>
          </cell>
          <cell r="DR298">
            <v>49</v>
          </cell>
          <cell r="DS298">
            <v>46</v>
          </cell>
          <cell r="DT298">
            <v>61</v>
          </cell>
          <cell r="DU298">
            <v>44</v>
          </cell>
          <cell r="DV298">
            <v>43</v>
          </cell>
          <cell r="DW298">
            <v>58</v>
          </cell>
          <cell r="DX298">
            <v>41</v>
          </cell>
          <cell r="DY298">
            <v>342</v>
          </cell>
          <cell r="DZ298">
            <v>42</v>
          </cell>
          <cell r="EA298">
            <v>51</v>
          </cell>
          <cell r="EB298">
            <v>44</v>
          </cell>
          <cell r="EC298">
            <v>60</v>
          </cell>
          <cell r="ED298">
            <v>43</v>
          </cell>
          <cell r="EE298">
            <v>41</v>
          </cell>
          <cell r="EF298">
            <v>56</v>
          </cell>
          <cell r="EG298">
            <v>337</v>
          </cell>
          <cell r="EH298">
            <v>50</v>
          </cell>
          <cell r="EI298">
            <v>39</v>
          </cell>
          <cell r="EJ298">
            <v>48</v>
          </cell>
          <cell r="EK298">
            <v>43</v>
          </cell>
          <cell r="EL298">
            <v>60</v>
          </cell>
          <cell r="EM298">
            <v>47</v>
          </cell>
          <cell r="EN298">
            <v>43</v>
          </cell>
          <cell r="EO298">
            <v>330</v>
          </cell>
          <cell r="EP298">
            <v>43</v>
          </cell>
          <cell r="EQ298">
            <v>52</v>
          </cell>
          <cell r="ER298">
            <v>45</v>
          </cell>
          <cell r="ES298">
            <v>47</v>
          </cell>
          <cell r="ET298">
            <v>44</v>
          </cell>
          <cell r="EU298">
            <v>60</v>
          </cell>
          <cell r="EV298">
            <v>48</v>
          </cell>
          <cell r="EW298">
            <v>339</v>
          </cell>
          <cell r="EX298">
            <v>53</v>
          </cell>
          <cell r="EY298">
            <v>47</v>
          </cell>
          <cell r="EZ298">
            <v>55</v>
          </cell>
          <cell r="FA298">
            <v>47</v>
          </cell>
          <cell r="FB298">
            <v>46</v>
          </cell>
          <cell r="FC298">
            <v>47</v>
          </cell>
          <cell r="FD298">
            <v>61</v>
          </cell>
          <cell r="FE298">
            <v>356</v>
          </cell>
          <cell r="FF298">
            <v>59</v>
          </cell>
          <cell r="FG298">
            <v>55</v>
          </cell>
          <cell r="FH298">
            <v>49</v>
          </cell>
          <cell r="FI298">
            <v>56</v>
          </cell>
          <cell r="FJ298">
            <v>45</v>
          </cell>
          <cell r="FK298">
            <v>49</v>
          </cell>
          <cell r="FL298">
            <v>50</v>
          </cell>
          <cell r="FM298">
            <v>363</v>
          </cell>
          <cell r="FN298">
            <v>67</v>
          </cell>
          <cell r="FO298">
            <v>64</v>
          </cell>
          <cell r="FP298">
            <v>61</v>
          </cell>
          <cell r="FQ298">
            <v>53</v>
          </cell>
          <cell r="FR298">
            <v>61</v>
          </cell>
          <cell r="FS298">
            <v>48</v>
          </cell>
          <cell r="FT298">
            <v>49</v>
          </cell>
          <cell r="FU298">
            <v>403</v>
          </cell>
          <cell r="FV298">
            <v>72</v>
          </cell>
          <cell r="FW298">
            <v>71</v>
          </cell>
          <cell r="FX298">
            <v>64</v>
          </cell>
          <cell r="FY298">
            <v>65</v>
          </cell>
          <cell r="FZ298">
            <v>47</v>
          </cell>
          <cell r="GA298">
            <v>63</v>
          </cell>
          <cell r="GB298">
            <v>49</v>
          </cell>
          <cell r="GC298">
            <v>431</v>
          </cell>
          <cell r="GD298">
            <v>67</v>
          </cell>
          <cell r="GE298">
            <v>73</v>
          </cell>
          <cell r="GF298">
            <v>70</v>
          </cell>
          <cell r="GG298">
            <v>65</v>
          </cell>
          <cell r="GH298">
            <v>64</v>
          </cell>
          <cell r="GI298">
            <v>47</v>
          </cell>
          <cell r="GJ298">
            <v>61</v>
          </cell>
          <cell r="GK298">
            <v>447</v>
          </cell>
          <cell r="GL298">
            <v>63</v>
          </cell>
          <cell r="GM298">
            <v>67</v>
          </cell>
          <cell r="GN298">
            <v>73</v>
          </cell>
          <cell r="GO298">
            <v>70</v>
          </cell>
          <cell r="GP298">
            <v>65</v>
          </cell>
          <cell r="GQ298">
            <v>64</v>
          </cell>
          <cell r="GR298">
            <v>47</v>
          </cell>
          <cell r="GS298">
            <v>449</v>
          </cell>
        </row>
        <row r="299">
          <cell r="A299">
            <v>8151315</v>
          </cell>
          <cell r="B299" t="str">
            <v>Harrogate Urban West</v>
          </cell>
          <cell r="E299">
            <v>2155</v>
          </cell>
          <cell r="F299">
            <v>2240</v>
          </cell>
          <cell r="G299">
            <v>393</v>
          </cell>
          <cell r="I299" t="str">
            <v>North Yorkshire</v>
          </cell>
          <cell r="K299">
            <v>652</v>
          </cell>
          <cell r="L299">
            <v>907</v>
          </cell>
          <cell r="M299">
            <v>0</v>
          </cell>
          <cell r="N299">
            <v>1559</v>
          </cell>
          <cell r="O299">
            <v>389.75</v>
          </cell>
          <cell r="P299">
            <v>8151315</v>
          </cell>
          <cell r="Q299" t="str">
            <v>Harrogate Urban West</v>
          </cell>
          <cell r="S299">
            <v>1018</v>
          </cell>
          <cell r="T299">
            <v>1144</v>
          </cell>
          <cell r="U299">
            <v>1710</v>
          </cell>
          <cell r="V299">
            <v>248</v>
          </cell>
          <cell r="W299">
            <v>233</v>
          </cell>
          <cell r="X299">
            <v>273</v>
          </cell>
          <cell r="Y299">
            <v>255</v>
          </cell>
          <cell r="Z299">
            <v>282</v>
          </cell>
          <cell r="AA299">
            <v>264</v>
          </cell>
          <cell r="AB299">
            <v>273</v>
          </cell>
          <cell r="AC299">
            <v>248</v>
          </cell>
          <cell r="AD299">
            <v>247</v>
          </cell>
          <cell r="AE299">
            <v>246</v>
          </cell>
          <cell r="AF299">
            <v>286</v>
          </cell>
          <cell r="AG299">
            <v>266</v>
          </cell>
          <cell r="AH299">
            <v>282</v>
          </cell>
          <cell r="AI299">
            <v>266</v>
          </cell>
          <cell r="AJ299">
            <v>270</v>
          </cell>
          <cell r="AK299">
            <v>253</v>
          </cell>
          <cell r="AL299">
            <v>249</v>
          </cell>
          <cell r="AM299">
            <v>245</v>
          </cell>
          <cell r="AN299">
            <v>288</v>
          </cell>
          <cell r="AO299">
            <v>268</v>
          </cell>
          <cell r="AP299">
            <v>284</v>
          </cell>
          <cell r="AQ299">
            <v>262</v>
          </cell>
          <cell r="AR299">
            <v>278</v>
          </cell>
          <cell r="AS299">
            <v>246</v>
          </cell>
          <cell r="AT299">
            <v>250</v>
          </cell>
          <cell r="AU299">
            <v>254</v>
          </cell>
          <cell r="AV299">
            <v>288</v>
          </cell>
          <cell r="AW299">
            <v>264</v>
          </cell>
          <cell r="AX299">
            <v>1842</v>
          </cell>
          <cell r="AY299">
            <v>277</v>
          </cell>
          <cell r="AZ299">
            <v>270</v>
          </cell>
          <cell r="BA299">
            <v>277</v>
          </cell>
          <cell r="BB299">
            <v>242</v>
          </cell>
          <cell r="BC299">
            <v>250</v>
          </cell>
          <cell r="BD299">
            <v>259</v>
          </cell>
          <cell r="BE299">
            <v>287</v>
          </cell>
          <cell r="BF299">
            <v>274</v>
          </cell>
          <cell r="BG299">
            <v>286</v>
          </cell>
          <cell r="BH299">
            <v>268</v>
          </cell>
          <cell r="BI299">
            <v>277</v>
          </cell>
          <cell r="BJ299">
            <v>251</v>
          </cell>
          <cell r="BK299">
            <v>256</v>
          </cell>
          <cell r="BL299">
            <v>259</v>
          </cell>
          <cell r="BM299">
            <v>1871</v>
          </cell>
          <cell r="BN299">
            <v>286</v>
          </cell>
          <cell r="BO299">
            <v>281</v>
          </cell>
          <cell r="BP299">
            <v>284</v>
          </cell>
          <cell r="BQ299">
            <v>273</v>
          </cell>
          <cell r="BR299">
            <v>274</v>
          </cell>
          <cell r="BS299">
            <v>262</v>
          </cell>
          <cell r="BT299">
            <v>262</v>
          </cell>
          <cell r="BU299">
            <v>1922</v>
          </cell>
          <cell r="BV299">
            <v>274</v>
          </cell>
          <cell r="BW299">
            <v>280</v>
          </cell>
          <cell r="BX299">
            <v>281</v>
          </cell>
          <cell r="BY299">
            <v>281</v>
          </cell>
          <cell r="BZ299">
            <v>279</v>
          </cell>
          <cell r="CA299">
            <v>286</v>
          </cell>
          <cell r="CB299">
            <v>269</v>
          </cell>
          <cell r="CC299">
            <v>1950</v>
          </cell>
          <cell r="CD299">
            <v>282</v>
          </cell>
          <cell r="CE299">
            <v>279</v>
          </cell>
          <cell r="CF299">
            <v>283</v>
          </cell>
          <cell r="CG299">
            <v>275</v>
          </cell>
          <cell r="CH299">
            <v>287</v>
          </cell>
          <cell r="CI299">
            <v>285</v>
          </cell>
          <cell r="CJ299">
            <v>291</v>
          </cell>
          <cell r="CK299">
            <v>1982</v>
          </cell>
          <cell r="CL299">
            <v>283</v>
          </cell>
          <cell r="CM299">
            <v>279</v>
          </cell>
          <cell r="CN299">
            <v>289</v>
          </cell>
          <cell r="CO299">
            <v>286</v>
          </cell>
          <cell r="CP299">
            <v>289</v>
          </cell>
          <cell r="CQ299">
            <v>296</v>
          </cell>
          <cell r="CR299">
            <v>287</v>
          </cell>
          <cell r="CS299">
            <v>2009</v>
          </cell>
          <cell r="CT299">
            <v>301</v>
          </cell>
          <cell r="CU299">
            <v>281</v>
          </cell>
          <cell r="CV299">
            <v>280</v>
          </cell>
          <cell r="CW299">
            <v>291</v>
          </cell>
          <cell r="CX299">
            <v>281</v>
          </cell>
          <cell r="CY299">
            <v>285</v>
          </cell>
          <cell r="CZ299">
            <v>300</v>
          </cell>
          <cell r="DA299">
            <v>2019</v>
          </cell>
          <cell r="DB299">
            <v>288</v>
          </cell>
          <cell r="DC299">
            <v>306</v>
          </cell>
          <cell r="DD299">
            <v>284</v>
          </cell>
          <cell r="DE299">
            <v>285</v>
          </cell>
          <cell r="DF299">
            <v>297</v>
          </cell>
          <cell r="DG299">
            <v>285</v>
          </cell>
          <cell r="DH299">
            <v>295</v>
          </cell>
          <cell r="DI299">
            <v>2040</v>
          </cell>
          <cell r="DJ299">
            <v>277</v>
          </cell>
          <cell r="DK299">
            <v>287</v>
          </cell>
          <cell r="DL299">
            <v>303</v>
          </cell>
          <cell r="DM299">
            <v>287</v>
          </cell>
          <cell r="DN299">
            <v>283</v>
          </cell>
          <cell r="DO299">
            <v>296</v>
          </cell>
          <cell r="DP299">
            <v>285</v>
          </cell>
          <cell r="DQ299">
            <v>2018</v>
          </cell>
          <cell r="DR299">
            <v>261</v>
          </cell>
          <cell r="DS299">
            <v>291</v>
          </cell>
          <cell r="DT299">
            <v>292</v>
          </cell>
          <cell r="DU299">
            <v>322</v>
          </cell>
          <cell r="DV299">
            <v>294</v>
          </cell>
          <cell r="DW299">
            <v>304</v>
          </cell>
          <cell r="DX299">
            <v>309</v>
          </cell>
          <cell r="DY299">
            <v>2073</v>
          </cell>
          <cell r="DZ299">
            <v>279</v>
          </cell>
          <cell r="EA299">
            <v>283</v>
          </cell>
          <cell r="EB299">
            <v>299</v>
          </cell>
          <cell r="EC299">
            <v>287</v>
          </cell>
          <cell r="ED299">
            <v>323</v>
          </cell>
          <cell r="EE299">
            <v>297</v>
          </cell>
          <cell r="EF299">
            <v>312</v>
          </cell>
          <cell r="EG299">
            <v>2080</v>
          </cell>
          <cell r="EH299">
            <v>306</v>
          </cell>
          <cell r="EI299">
            <v>284</v>
          </cell>
          <cell r="EJ299">
            <v>287</v>
          </cell>
          <cell r="EK299">
            <v>302</v>
          </cell>
          <cell r="EL299">
            <v>292</v>
          </cell>
          <cell r="EM299">
            <v>322</v>
          </cell>
          <cell r="EN299">
            <v>305</v>
          </cell>
          <cell r="EO299">
            <v>2098</v>
          </cell>
          <cell r="EP299">
            <v>279</v>
          </cell>
          <cell r="EQ299">
            <v>302</v>
          </cell>
          <cell r="ER299">
            <v>294</v>
          </cell>
          <cell r="ES299">
            <v>297</v>
          </cell>
          <cell r="ET299">
            <v>307</v>
          </cell>
          <cell r="EU299">
            <v>307</v>
          </cell>
          <cell r="EV299">
            <v>329</v>
          </cell>
          <cell r="EW299">
            <v>2115</v>
          </cell>
          <cell r="EX299">
            <v>304</v>
          </cell>
          <cell r="EY299">
            <v>290</v>
          </cell>
          <cell r="EZ299">
            <v>308</v>
          </cell>
          <cell r="FA299">
            <v>301</v>
          </cell>
          <cell r="FB299">
            <v>303</v>
          </cell>
          <cell r="FC299">
            <v>316</v>
          </cell>
          <cell r="FD299">
            <v>314</v>
          </cell>
          <cell r="FE299">
            <v>2136</v>
          </cell>
          <cell r="FF299">
            <v>285</v>
          </cell>
          <cell r="FG299">
            <v>309</v>
          </cell>
          <cell r="FH299">
            <v>301</v>
          </cell>
          <cell r="FI299">
            <v>306</v>
          </cell>
          <cell r="FJ299">
            <v>311</v>
          </cell>
          <cell r="FK299">
            <v>309</v>
          </cell>
          <cell r="FL299">
            <v>320</v>
          </cell>
          <cell r="FM299">
            <v>2141</v>
          </cell>
          <cell r="FN299">
            <v>300</v>
          </cell>
          <cell r="FO299">
            <v>291</v>
          </cell>
          <cell r="FP299">
            <v>312</v>
          </cell>
          <cell r="FQ299">
            <v>314</v>
          </cell>
          <cell r="FR299">
            <v>319</v>
          </cell>
          <cell r="FS299">
            <v>313</v>
          </cell>
          <cell r="FT299">
            <v>321</v>
          </cell>
          <cell r="FU299">
            <v>2170</v>
          </cell>
          <cell r="FV299">
            <v>298</v>
          </cell>
          <cell r="FW299">
            <v>301</v>
          </cell>
          <cell r="FX299">
            <v>299</v>
          </cell>
          <cell r="FY299">
            <v>316</v>
          </cell>
          <cell r="FZ299">
            <v>321</v>
          </cell>
          <cell r="GA299">
            <v>317</v>
          </cell>
          <cell r="GB299">
            <v>318</v>
          </cell>
          <cell r="GC299">
            <v>2170</v>
          </cell>
          <cell r="GD299">
            <v>301</v>
          </cell>
          <cell r="GE299">
            <v>300</v>
          </cell>
          <cell r="GF299">
            <v>298</v>
          </cell>
          <cell r="GG299">
            <v>308</v>
          </cell>
          <cell r="GH299">
            <v>319</v>
          </cell>
          <cell r="GI299">
            <v>320</v>
          </cell>
          <cell r="GJ299">
            <v>320</v>
          </cell>
          <cell r="GK299">
            <v>2166</v>
          </cell>
          <cell r="GL299">
            <v>277</v>
          </cell>
          <cell r="GM299">
            <v>301</v>
          </cell>
          <cell r="GN299">
            <v>300</v>
          </cell>
          <cell r="GO299">
            <v>298</v>
          </cell>
          <cell r="GP299">
            <v>308</v>
          </cell>
          <cell r="GQ299">
            <v>319</v>
          </cell>
          <cell r="GR299">
            <v>320</v>
          </cell>
          <cell r="GS299">
            <v>2123</v>
          </cell>
        </row>
        <row r="300">
          <cell r="A300">
            <v>8151328</v>
          </cell>
          <cell r="B300" t="str">
            <v>Ripon</v>
          </cell>
          <cell r="E300">
            <v>1138</v>
          </cell>
          <cell r="F300">
            <v>1214</v>
          </cell>
          <cell r="G300">
            <v>162</v>
          </cell>
          <cell r="I300" t="str">
            <v>North Yorkshire</v>
          </cell>
          <cell r="K300">
            <v>627</v>
          </cell>
          <cell r="L300">
            <v>20</v>
          </cell>
          <cell r="M300">
            <v>223</v>
          </cell>
          <cell r="N300">
            <v>479.75</v>
          </cell>
          <cell r="O300">
            <v>106</v>
          </cell>
          <cell r="P300">
            <v>8151328</v>
          </cell>
          <cell r="Q300" t="str">
            <v>Ripon</v>
          </cell>
          <cell r="S300">
            <v>457</v>
          </cell>
          <cell r="T300">
            <v>603</v>
          </cell>
          <cell r="U300">
            <v>1209</v>
          </cell>
          <cell r="V300">
            <v>182</v>
          </cell>
          <cell r="W300">
            <v>166</v>
          </cell>
          <cell r="X300">
            <v>187</v>
          </cell>
          <cell r="Y300">
            <v>168</v>
          </cell>
          <cell r="Z300">
            <v>169</v>
          </cell>
          <cell r="AA300">
            <v>147</v>
          </cell>
          <cell r="AB300">
            <v>153</v>
          </cell>
          <cell r="AC300">
            <v>184</v>
          </cell>
          <cell r="AD300">
            <v>191</v>
          </cell>
          <cell r="AE300">
            <v>177</v>
          </cell>
          <cell r="AF300">
            <v>149</v>
          </cell>
          <cell r="AG300">
            <v>179</v>
          </cell>
          <cell r="AH300">
            <v>164</v>
          </cell>
          <cell r="AI300">
            <v>142</v>
          </cell>
          <cell r="AJ300">
            <v>165</v>
          </cell>
          <cell r="AK300">
            <v>180</v>
          </cell>
          <cell r="AL300">
            <v>177</v>
          </cell>
          <cell r="AM300">
            <v>137</v>
          </cell>
          <cell r="AN300">
            <v>145</v>
          </cell>
          <cell r="AO300">
            <v>161</v>
          </cell>
          <cell r="AP300">
            <v>165</v>
          </cell>
          <cell r="AQ300">
            <v>172</v>
          </cell>
          <cell r="AR300">
            <v>167</v>
          </cell>
          <cell r="AS300">
            <v>183</v>
          </cell>
          <cell r="AT300">
            <v>144</v>
          </cell>
          <cell r="AU300">
            <v>139</v>
          </cell>
          <cell r="AV300">
            <v>149</v>
          </cell>
          <cell r="AW300">
            <v>159</v>
          </cell>
          <cell r="AX300">
            <v>1113</v>
          </cell>
          <cell r="AY300">
            <v>178</v>
          </cell>
          <cell r="AZ300">
            <v>198</v>
          </cell>
          <cell r="BA300">
            <v>165</v>
          </cell>
          <cell r="BB300">
            <v>144</v>
          </cell>
          <cell r="BC300">
            <v>141</v>
          </cell>
          <cell r="BD300">
            <v>140</v>
          </cell>
          <cell r="BE300">
            <v>150</v>
          </cell>
          <cell r="BF300">
            <v>198</v>
          </cell>
          <cell r="BG300">
            <v>175</v>
          </cell>
          <cell r="BH300">
            <v>186</v>
          </cell>
          <cell r="BI300">
            <v>138</v>
          </cell>
          <cell r="BJ300">
            <v>141</v>
          </cell>
          <cell r="BK300">
            <v>145</v>
          </cell>
          <cell r="BL300">
            <v>136</v>
          </cell>
          <cell r="BM300">
            <v>916</v>
          </cell>
          <cell r="BN300">
            <v>184</v>
          </cell>
          <cell r="BO300">
            <v>186</v>
          </cell>
          <cell r="BP300">
            <v>170</v>
          </cell>
          <cell r="BQ300">
            <v>156</v>
          </cell>
          <cell r="BR300">
            <v>142</v>
          </cell>
          <cell r="BS300">
            <v>147</v>
          </cell>
          <cell r="BT300">
            <v>140</v>
          </cell>
          <cell r="BU300">
            <v>943</v>
          </cell>
          <cell r="BV300">
            <v>176</v>
          </cell>
          <cell r="BW300">
            <v>183</v>
          </cell>
          <cell r="BX300">
            <v>195</v>
          </cell>
          <cell r="BY300">
            <v>149</v>
          </cell>
          <cell r="BZ300">
            <v>158</v>
          </cell>
          <cell r="CA300">
            <v>148</v>
          </cell>
          <cell r="CB300">
            <v>153</v>
          </cell>
          <cell r="CC300">
            <v>967</v>
          </cell>
          <cell r="CD300">
            <v>199</v>
          </cell>
          <cell r="CE300">
            <v>180</v>
          </cell>
          <cell r="CF300">
            <v>181</v>
          </cell>
          <cell r="CG300">
            <v>193</v>
          </cell>
          <cell r="CH300">
            <v>181</v>
          </cell>
          <cell r="CI300">
            <v>191</v>
          </cell>
          <cell r="CJ300">
            <v>179</v>
          </cell>
          <cell r="CK300">
            <v>1112</v>
          </cell>
          <cell r="CL300">
            <v>187</v>
          </cell>
          <cell r="CM300">
            <v>183</v>
          </cell>
          <cell r="CN300">
            <v>173</v>
          </cell>
          <cell r="CO300">
            <v>180</v>
          </cell>
          <cell r="CP300">
            <v>186</v>
          </cell>
          <cell r="CQ300">
            <v>172</v>
          </cell>
          <cell r="CR300">
            <v>191</v>
          </cell>
          <cell r="CS300">
            <v>1068</v>
          </cell>
          <cell r="CT300">
            <v>179</v>
          </cell>
          <cell r="CU300">
            <v>185</v>
          </cell>
          <cell r="CV300">
            <v>178</v>
          </cell>
          <cell r="CW300">
            <v>167</v>
          </cell>
          <cell r="CX300">
            <v>174</v>
          </cell>
          <cell r="CY300">
            <v>181</v>
          </cell>
          <cell r="CZ300">
            <v>173</v>
          </cell>
          <cell r="DA300">
            <v>1043</v>
          </cell>
          <cell r="DB300">
            <v>180</v>
          </cell>
          <cell r="DC300">
            <v>166</v>
          </cell>
          <cell r="DD300">
            <v>186</v>
          </cell>
          <cell r="DE300">
            <v>186</v>
          </cell>
          <cell r="DF300">
            <v>168</v>
          </cell>
          <cell r="DG300">
            <v>183</v>
          </cell>
          <cell r="DH300">
            <v>183</v>
          </cell>
          <cell r="DI300">
            <v>1061</v>
          </cell>
          <cell r="DJ300">
            <v>171</v>
          </cell>
          <cell r="DK300">
            <v>181</v>
          </cell>
          <cell r="DL300">
            <v>175</v>
          </cell>
          <cell r="DM300">
            <v>189</v>
          </cell>
          <cell r="DN300">
            <v>191</v>
          </cell>
          <cell r="DO300">
            <v>169</v>
          </cell>
          <cell r="DP300">
            <v>186</v>
          </cell>
          <cell r="DQ300">
            <v>1081</v>
          </cell>
          <cell r="DR300">
            <v>150</v>
          </cell>
          <cell r="DS300">
            <v>173</v>
          </cell>
          <cell r="DT300">
            <v>170</v>
          </cell>
          <cell r="DU300">
            <v>160</v>
          </cell>
          <cell r="DV300">
            <v>182</v>
          </cell>
          <cell r="DW300">
            <v>183</v>
          </cell>
          <cell r="DX300">
            <v>164</v>
          </cell>
          <cell r="DY300">
            <v>1017</v>
          </cell>
          <cell r="DZ300">
            <v>169</v>
          </cell>
          <cell r="EA300">
            <v>154</v>
          </cell>
          <cell r="EB300">
            <v>169</v>
          </cell>
          <cell r="EC300">
            <v>166</v>
          </cell>
          <cell r="ED300">
            <v>170</v>
          </cell>
          <cell r="EE300">
            <v>180</v>
          </cell>
          <cell r="EF300">
            <v>189</v>
          </cell>
          <cell r="EG300">
            <v>1031</v>
          </cell>
          <cell r="EH300">
            <v>154</v>
          </cell>
          <cell r="EI300">
            <v>169</v>
          </cell>
          <cell r="EJ300">
            <v>153</v>
          </cell>
          <cell r="EK300">
            <v>171</v>
          </cell>
          <cell r="EL300">
            <v>168</v>
          </cell>
          <cell r="EM300">
            <v>169</v>
          </cell>
          <cell r="EN300">
            <v>184</v>
          </cell>
          <cell r="EO300">
            <v>1009</v>
          </cell>
          <cell r="EP300">
            <v>149</v>
          </cell>
          <cell r="EQ300">
            <v>151</v>
          </cell>
          <cell r="ER300">
            <v>167</v>
          </cell>
          <cell r="ES300">
            <v>155</v>
          </cell>
          <cell r="ET300">
            <v>174</v>
          </cell>
          <cell r="EU300">
            <v>167</v>
          </cell>
          <cell r="EV300">
            <v>185</v>
          </cell>
          <cell r="EW300">
            <v>1148</v>
          </cell>
          <cell r="EX300">
            <v>169</v>
          </cell>
          <cell r="EY300">
            <v>151</v>
          </cell>
          <cell r="EZ300">
            <v>156</v>
          </cell>
          <cell r="FA300">
            <v>176</v>
          </cell>
          <cell r="FB300">
            <v>162</v>
          </cell>
          <cell r="FC300">
            <v>178</v>
          </cell>
          <cell r="FD300">
            <v>171</v>
          </cell>
          <cell r="FE300">
            <v>1163</v>
          </cell>
          <cell r="FF300">
            <v>147</v>
          </cell>
          <cell r="FG300">
            <v>170</v>
          </cell>
          <cell r="FH300">
            <v>158</v>
          </cell>
          <cell r="FI300">
            <v>155</v>
          </cell>
          <cell r="FJ300">
            <v>177</v>
          </cell>
          <cell r="FK300">
            <v>163</v>
          </cell>
          <cell r="FL300">
            <v>183</v>
          </cell>
          <cell r="FM300">
            <v>1153</v>
          </cell>
          <cell r="FN300">
            <v>117</v>
          </cell>
          <cell r="FO300">
            <v>152</v>
          </cell>
          <cell r="FP300">
            <v>169</v>
          </cell>
          <cell r="FQ300">
            <v>164</v>
          </cell>
          <cell r="FR300">
            <v>165</v>
          </cell>
          <cell r="FS300">
            <v>178</v>
          </cell>
          <cell r="FT300">
            <v>166</v>
          </cell>
          <cell r="FU300">
            <v>1111</v>
          </cell>
          <cell r="FV300">
            <v>130</v>
          </cell>
          <cell r="FW300">
            <v>127</v>
          </cell>
          <cell r="FX300">
            <v>156</v>
          </cell>
          <cell r="FY300">
            <v>171</v>
          </cell>
          <cell r="FZ300">
            <v>167</v>
          </cell>
          <cell r="GA300">
            <v>167</v>
          </cell>
          <cell r="GB300">
            <v>189</v>
          </cell>
          <cell r="GC300">
            <v>1107</v>
          </cell>
          <cell r="GD300">
            <v>139</v>
          </cell>
          <cell r="GE300">
            <v>130</v>
          </cell>
          <cell r="GF300">
            <v>126</v>
          </cell>
          <cell r="GG300">
            <v>161</v>
          </cell>
          <cell r="GH300">
            <v>175</v>
          </cell>
          <cell r="GI300">
            <v>171</v>
          </cell>
          <cell r="GJ300">
            <v>172</v>
          </cell>
          <cell r="GK300">
            <v>1074</v>
          </cell>
          <cell r="GL300">
            <v>124</v>
          </cell>
          <cell r="GM300">
            <v>139</v>
          </cell>
          <cell r="GN300">
            <v>130</v>
          </cell>
          <cell r="GO300">
            <v>126</v>
          </cell>
          <cell r="GP300">
            <v>161</v>
          </cell>
          <cell r="GQ300">
            <v>175</v>
          </cell>
          <cell r="GR300">
            <v>171</v>
          </cell>
          <cell r="GS300">
            <v>1026</v>
          </cell>
        </row>
        <row r="301">
          <cell r="A301">
            <v>8151334</v>
          </cell>
          <cell r="B301" t="str">
            <v>Selby</v>
          </cell>
          <cell r="E301">
            <v>2031</v>
          </cell>
          <cell r="F301">
            <v>2125</v>
          </cell>
          <cell r="G301">
            <v>282</v>
          </cell>
          <cell r="I301" t="str">
            <v>North Yorkshire</v>
          </cell>
          <cell r="K301">
            <v>422</v>
          </cell>
          <cell r="L301">
            <v>187</v>
          </cell>
          <cell r="M301">
            <v>0</v>
          </cell>
          <cell r="N301">
            <v>609</v>
          </cell>
          <cell r="O301">
            <v>152.25</v>
          </cell>
          <cell r="P301">
            <v>8151334</v>
          </cell>
          <cell r="Q301" t="str">
            <v>Selby</v>
          </cell>
          <cell r="S301">
            <v>885</v>
          </cell>
          <cell r="T301">
            <v>687</v>
          </cell>
          <cell r="U301">
            <v>2371</v>
          </cell>
          <cell r="V301">
            <v>170</v>
          </cell>
          <cell r="W301">
            <v>176</v>
          </cell>
          <cell r="X301">
            <v>219</v>
          </cell>
          <cell r="Y301">
            <v>182</v>
          </cell>
          <cell r="Z301">
            <v>169</v>
          </cell>
          <cell r="AA301">
            <v>194</v>
          </cell>
          <cell r="AB301">
            <v>199</v>
          </cell>
          <cell r="AC301">
            <v>170</v>
          </cell>
          <cell r="AD301">
            <v>170</v>
          </cell>
          <cell r="AE301">
            <v>179</v>
          </cell>
          <cell r="AF301">
            <v>219</v>
          </cell>
          <cell r="AG301">
            <v>184</v>
          </cell>
          <cell r="AH301">
            <v>170</v>
          </cell>
          <cell r="AI301">
            <v>184</v>
          </cell>
          <cell r="AJ301">
            <v>173</v>
          </cell>
          <cell r="AK301">
            <v>165</v>
          </cell>
          <cell r="AL301">
            <v>163</v>
          </cell>
          <cell r="AM301">
            <v>182</v>
          </cell>
          <cell r="AN301">
            <v>212</v>
          </cell>
          <cell r="AO301">
            <v>191</v>
          </cell>
          <cell r="AP301">
            <v>165</v>
          </cell>
          <cell r="AQ301">
            <v>149</v>
          </cell>
          <cell r="AR301">
            <v>179</v>
          </cell>
          <cell r="AS301">
            <v>169</v>
          </cell>
          <cell r="AT301">
            <v>164</v>
          </cell>
          <cell r="AU301">
            <v>184</v>
          </cell>
          <cell r="AV301">
            <v>215</v>
          </cell>
          <cell r="AW301">
            <v>194</v>
          </cell>
          <cell r="AX301">
            <v>1254</v>
          </cell>
          <cell r="AY301">
            <v>167</v>
          </cell>
          <cell r="AZ301">
            <v>157</v>
          </cell>
          <cell r="BA301">
            <v>168</v>
          </cell>
          <cell r="BB301">
            <v>179</v>
          </cell>
          <cell r="BC301">
            <v>165</v>
          </cell>
          <cell r="BD301">
            <v>181</v>
          </cell>
          <cell r="BE301">
            <v>216</v>
          </cell>
          <cell r="BF301">
            <v>156</v>
          </cell>
          <cell r="BG301">
            <v>162</v>
          </cell>
          <cell r="BH301">
            <v>153</v>
          </cell>
          <cell r="BI301">
            <v>169</v>
          </cell>
          <cell r="BJ301">
            <v>176</v>
          </cell>
          <cell r="BK301">
            <v>161</v>
          </cell>
          <cell r="BL301">
            <v>186</v>
          </cell>
          <cell r="BM301">
            <v>1163</v>
          </cell>
          <cell r="BN301">
            <v>184</v>
          </cell>
          <cell r="BO301">
            <v>152</v>
          </cell>
          <cell r="BP301">
            <v>165</v>
          </cell>
          <cell r="BQ301">
            <v>152</v>
          </cell>
          <cell r="BR301">
            <v>157</v>
          </cell>
          <cell r="BS301">
            <v>171</v>
          </cell>
          <cell r="BT301">
            <v>157</v>
          </cell>
          <cell r="BU301">
            <v>1138</v>
          </cell>
          <cell r="BV301">
            <v>179</v>
          </cell>
          <cell r="BW301">
            <v>191</v>
          </cell>
          <cell r="BX301">
            <v>152</v>
          </cell>
          <cell r="BY301">
            <v>165</v>
          </cell>
          <cell r="BZ301">
            <v>153</v>
          </cell>
          <cell r="CA301">
            <v>158</v>
          </cell>
          <cell r="CB301">
            <v>169</v>
          </cell>
          <cell r="CC301">
            <v>1167</v>
          </cell>
          <cell r="CD301">
            <v>221</v>
          </cell>
          <cell r="CE301">
            <v>187</v>
          </cell>
          <cell r="CF301">
            <v>188</v>
          </cell>
          <cell r="CG301">
            <v>149</v>
          </cell>
          <cell r="CH301">
            <v>174</v>
          </cell>
          <cell r="CI301">
            <v>154</v>
          </cell>
          <cell r="CJ301">
            <v>158</v>
          </cell>
          <cell r="CK301">
            <v>1231</v>
          </cell>
          <cell r="CL301">
            <v>219</v>
          </cell>
          <cell r="CM301">
            <v>220</v>
          </cell>
          <cell r="CN301">
            <v>188</v>
          </cell>
          <cell r="CO301">
            <v>185</v>
          </cell>
          <cell r="CP301">
            <v>145</v>
          </cell>
          <cell r="CQ301">
            <v>175</v>
          </cell>
          <cell r="CR301">
            <v>153</v>
          </cell>
          <cell r="CS301">
            <v>1285</v>
          </cell>
          <cell r="CT301">
            <v>214</v>
          </cell>
          <cell r="CU301">
            <v>209</v>
          </cell>
          <cell r="CV301">
            <v>218</v>
          </cell>
          <cell r="CW301">
            <v>193</v>
          </cell>
          <cell r="CX301">
            <v>186</v>
          </cell>
          <cell r="CY301">
            <v>141</v>
          </cell>
          <cell r="CZ301">
            <v>173</v>
          </cell>
          <cell r="DA301">
            <v>1334</v>
          </cell>
          <cell r="DB301">
            <v>241</v>
          </cell>
          <cell r="DC301">
            <v>211</v>
          </cell>
          <cell r="DD301">
            <v>213</v>
          </cell>
          <cell r="DE301">
            <v>215</v>
          </cell>
          <cell r="DF301">
            <v>192</v>
          </cell>
          <cell r="DG301">
            <v>181</v>
          </cell>
          <cell r="DH301">
            <v>138</v>
          </cell>
          <cell r="DI301">
            <v>1391</v>
          </cell>
          <cell r="DJ301">
            <v>249</v>
          </cell>
          <cell r="DK301">
            <v>249</v>
          </cell>
          <cell r="DL301">
            <v>219</v>
          </cell>
          <cell r="DM301">
            <v>221</v>
          </cell>
          <cell r="DN301">
            <v>222</v>
          </cell>
          <cell r="DO301">
            <v>193</v>
          </cell>
          <cell r="DP301">
            <v>183</v>
          </cell>
          <cell r="DQ301">
            <v>1536</v>
          </cell>
          <cell r="DR301">
            <v>237</v>
          </cell>
          <cell r="DS301">
            <v>245</v>
          </cell>
          <cell r="DT301">
            <v>250</v>
          </cell>
          <cell r="DU301">
            <v>211</v>
          </cell>
          <cell r="DV301">
            <v>218</v>
          </cell>
          <cell r="DW301">
            <v>223</v>
          </cell>
          <cell r="DX301">
            <v>185</v>
          </cell>
          <cell r="DY301">
            <v>1569</v>
          </cell>
          <cell r="DZ301">
            <v>256</v>
          </cell>
          <cell r="EA301">
            <v>237</v>
          </cell>
          <cell r="EB301">
            <v>244</v>
          </cell>
          <cell r="EC301">
            <v>245</v>
          </cell>
          <cell r="ED301">
            <v>205</v>
          </cell>
          <cell r="EE301">
            <v>227</v>
          </cell>
          <cell r="EF301">
            <v>222</v>
          </cell>
          <cell r="EG301">
            <v>1636</v>
          </cell>
          <cell r="EH301">
            <v>240</v>
          </cell>
          <cell r="EI301">
            <v>252</v>
          </cell>
          <cell r="EJ301">
            <v>232</v>
          </cell>
          <cell r="EK301">
            <v>241</v>
          </cell>
          <cell r="EL301">
            <v>250</v>
          </cell>
          <cell r="EM301">
            <v>203</v>
          </cell>
          <cell r="EN301">
            <v>231</v>
          </cell>
          <cell r="EO301">
            <v>1649</v>
          </cell>
          <cell r="EP301">
            <v>235</v>
          </cell>
          <cell r="EQ301">
            <v>237</v>
          </cell>
          <cell r="ER301">
            <v>250</v>
          </cell>
          <cell r="ES301">
            <v>224</v>
          </cell>
          <cell r="ET301">
            <v>244</v>
          </cell>
          <cell r="EU301">
            <v>236</v>
          </cell>
          <cell r="EV301">
            <v>201</v>
          </cell>
          <cell r="EW301">
            <v>1627</v>
          </cell>
          <cell r="EX301">
            <v>243</v>
          </cell>
          <cell r="EY301">
            <v>239</v>
          </cell>
          <cell r="EZ301">
            <v>236</v>
          </cell>
          <cell r="FA301">
            <v>254</v>
          </cell>
          <cell r="FB301">
            <v>228</v>
          </cell>
          <cell r="FC301">
            <v>247</v>
          </cell>
          <cell r="FD301">
            <v>238</v>
          </cell>
          <cell r="FE301">
            <v>1685</v>
          </cell>
          <cell r="FF301">
            <v>223</v>
          </cell>
          <cell r="FG301">
            <v>237</v>
          </cell>
          <cell r="FH301">
            <v>236</v>
          </cell>
          <cell r="FI301">
            <v>239</v>
          </cell>
          <cell r="FJ301">
            <v>256</v>
          </cell>
          <cell r="FK301">
            <v>219</v>
          </cell>
          <cell r="FL301">
            <v>250</v>
          </cell>
          <cell r="FM301">
            <v>1660</v>
          </cell>
          <cell r="FN301">
            <v>208</v>
          </cell>
          <cell r="FO301">
            <v>215</v>
          </cell>
          <cell r="FP301">
            <v>231</v>
          </cell>
          <cell r="FQ301">
            <v>238</v>
          </cell>
          <cell r="FR301">
            <v>240</v>
          </cell>
          <cell r="FS301">
            <v>256</v>
          </cell>
          <cell r="FT301">
            <v>215</v>
          </cell>
          <cell r="FU301">
            <v>1603</v>
          </cell>
          <cell r="FV301">
            <v>200</v>
          </cell>
          <cell r="FW301">
            <v>233</v>
          </cell>
          <cell r="FX301">
            <v>215</v>
          </cell>
          <cell r="FY301">
            <v>231</v>
          </cell>
          <cell r="FZ301">
            <v>241</v>
          </cell>
          <cell r="GA301">
            <v>244</v>
          </cell>
          <cell r="GB301">
            <v>256</v>
          </cell>
          <cell r="GC301">
            <v>1620</v>
          </cell>
          <cell r="GD301">
            <v>216</v>
          </cell>
          <cell r="GE301">
            <v>198</v>
          </cell>
          <cell r="GF301">
            <v>225</v>
          </cell>
          <cell r="GG301">
            <v>211</v>
          </cell>
          <cell r="GH301">
            <v>227</v>
          </cell>
          <cell r="GI301">
            <v>237</v>
          </cell>
          <cell r="GJ301">
            <v>241</v>
          </cell>
          <cell r="GK301">
            <v>1555</v>
          </cell>
          <cell r="GL301">
            <v>209</v>
          </cell>
          <cell r="GM301">
            <v>216</v>
          </cell>
          <cell r="GN301">
            <v>198</v>
          </cell>
          <cell r="GO301">
            <v>225</v>
          </cell>
          <cell r="GP301">
            <v>211</v>
          </cell>
          <cell r="GQ301">
            <v>227</v>
          </cell>
          <cell r="GR301">
            <v>237</v>
          </cell>
          <cell r="GS301">
            <v>1523</v>
          </cell>
        </row>
        <row r="302">
          <cell r="A302">
            <v>8151338</v>
          </cell>
          <cell r="B302" t="str">
            <v xml:space="preserve">Sherburn </v>
          </cell>
          <cell r="E302">
            <v>1050</v>
          </cell>
          <cell r="F302">
            <v>1047</v>
          </cell>
          <cell r="G302">
            <v>120</v>
          </cell>
          <cell r="I302" t="str">
            <v>North Yorkshire</v>
          </cell>
          <cell r="K302">
            <v>297</v>
          </cell>
          <cell r="L302">
            <v>300</v>
          </cell>
          <cell r="M302">
            <v>0</v>
          </cell>
          <cell r="N302">
            <v>597</v>
          </cell>
          <cell r="O302">
            <v>149.25</v>
          </cell>
          <cell r="P302">
            <v>8151338</v>
          </cell>
          <cell r="Q302" t="str">
            <v xml:space="preserve">Sherburn </v>
          </cell>
          <cell r="S302">
            <v>618</v>
          </cell>
          <cell r="T302">
            <v>348</v>
          </cell>
          <cell r="U302">
            <v>1094</v>
          </cell>
          <cell r="V302">
            <v>76</v>
          </cell>
          <cell r="W302">
            <v>96</v>
          </cell>
          <cell r="X302">
            <v>87</v>
          </cell>
          <cell r="Y302">
            <v>85</v>
          </cell>
          <cell r="Z302">
            <v>85</v>
          </cell>
          <cell r="AA302">
            <v>100</v>
          </cell>
          <cell r="AB302">
            <v>112</v>
          </cell>
          <cell r="AC302">
            <v>84</v>
          </cell>
          <cell r="AD302">
            <v>71</v>
          </cell>
          <cell r="AE302">
            <v>88</v>
          </cell>
          <cell r="AF302">
            <v>86</v>
          </cell>
          <cell r="AG302">
            <v>78</v>
          </cell>
          <cell r="AH302">
            <v>81</v>
          </cell>
          <cell r="AI302">
            <v>101</v>
          </cell>
          <cell r="AJ302">
            <v>62</v>
          </cell>
          <cell r="AK302">
            <v>85</v>
          </cell>
          <cell r="AL302">
            <v>74</v>
          </cell>
          <cell r="AM302">
            <v>92</v>
          </cell>
          <cell r="AN302">
            <v>87</v>
          </cell>
          <cell r="AO302">
            <v>83</v>
          </cell>
          <cell r="AP302">
            <v>80</v>
          </cell>
          <cell r="AQ302">
            <v>78</v>
          </cell>
          <cell r="AR302">
            <v>61</v>
          </cell>
          <cell r="AS302">
            <v>84</v>
          </cell>
          <cell r="AT302">
            <v>77</v>
          </cell>
          <cell r="AU302">
            <v>90</v>
          </cell>
          <cell r="AV302">
            <v>86</v>
          </cell>
          <cell r="AW302">
            <v>82</v>
          </cell>
          <cell r="AX302">
            <v>558</v>
          </cell>
          <cell r="AY302">
            <v>63</v>
          </cell>
          <cell r="AZ302">
            <v>78</v>
          </cell>
          <cell r="BA302">
            <v>62</v>
          </cell>
          <cell r="BB302">
            <v>78</v>
          </cell>
          <cell r="BC302">
            <v>77</v>
          </cell>
          <cell r="BD302">
            <v>80</v>
          </cell>
          <cell r="BE302">
            <v>83</v>
          </cell>
          <cell r="BF302">
            <v>77</v>
          </cell>
          <cell r="BG302">
            <v>66</v>
          </cell>
          <cell r="BH302">
            <v>78</v>
          </cell>
          <cell r="BI302">
            <v>61</v>
          </cell>
          <cell r="BJ302">
            <v>76</v>
          </cell>
          <cell r="BK302">
            <v>70</v>
          </cell>
          <cell r="BL302">
            <v>80</v>
          </cell>
          <cell r="BM302">
            <v>508</v>
          </cell>
          <cell r="BN302">
            <v>85</v>
          </cell>
          <cell r="BO302">
            <v>77</v>
          </cell>
          <cell r="BP302">
            <v>67</v>
          </cell>
          <cell r="BQ302">
            <v>79</v>
          </cell>
          <cell r="BR302">
            <v>62</v>
          </cell>
          <cell r="BS302">
            <v>78</v>
          </cell>
          <cell r="BT302">
            <v>72</v>
          </cell>
          <cell r="BU302">
            <v>520</v>
          </cell>
          <cell r="BV302">
            <v>94</v>
          </cell>
          <cell r="BW302">
            <v>86</v>
          </cell>
          <cell r="BX302">
            <v>80</v>
          </cell>
          <cell r="BY302">
            <v>74</v>
          </cell>
          <cell r="BZ302">
            <v>82</v>
          </cell>
          <cell r="CA302">
            <v>63</v>
          </cell>
          <cell r="CB302">
            <v>80</v>
          </cell>
          <cell r="CC302">
            <v>559</v>
          </cell>
          <cell r="CD302">
            <v>82</v>
          </cell>
          <cell r="CE302">
            <v>92</v>
          </cell>
          <cell r="CF302">
            <v>85</v>
          </cell>
          <cell r="CG302">
            <v>78</v>
          </cell>
          <cell r="CH302">
            <v>73</v>
          </cell>
          <cell r="CI302">
            <v>78</v>
          </cell>
          <cell r="CJ302">
            <v>63</v>
          </cell>
          <cell r="CK302">
            <v>551</v>
          </cell>
          <cell r="CL302">
            <v>94</v>
          </cell>
          <cell r="CM302">
            <v>76</v>
          </cell>
          <cell r="CN302">
            <v>89</v>
          </cell>
          <cell r="CO302">
            <v>89</v>
          </cell>
          <cell r="CP302">
            <v>76</v>
          </cell>
          <cell r="CQ302">
            <v>76</v>
          </cell>
          <cell r="CR302">
            <v>76</v>
          </cell>
          <cell r="CS302">
            <v>576</v>
          </cell>
          <cell r="CT302">
            <v>111</v>
          </cell>
          <cell r="CU302">
            <v>93</v>
          </cell>
          <cell r="CV302">
            <v>77</v>
          </cell>
          <cell r="CW302">
            <v>87</v>
          </cell>
          <cell r="CX302">
            <v>87</v>
          </cell>
          <cell r="CY302">
            <v>77</v>
          </cell>
          <cell r="CZ302">
            <v>76</v>
          </cell>
          <cell r="DA302">
            <v>608</v>
          </cell>
          <cell r="DB302">
            <v>91</v>
          </cell>
          <cell r="DC302">
            <v>109</v>
          </cell>
          <cell r="DD302">
            <v>93</v>
          </cell>
          <cell r="DE302">
            <v>81</v>
          </cell>
          <cell r="DF302">
            <v>85</v>
          </cell>
          <cell r="DG302">
            <v>87</v>
          </cell>
          <cell r="DH302">
            <v>75</v>
          </cell>
          <cell r="DI302">
            <v>621</v>
          </cell>
          <cell r="DJ302">
            <v>101</v>
          </cell>
          <cell r="DK302">
            <v>92</v>
          </cell>
          <cell r="DL302">
            <v>107</v>
          </cell>
          <cell r="DM302">
            <v>94</v>
          </cell>
          <cell r="DN302">
            <v>83</v>
          </cell>
          <cell r="DO302">
            <v>85</v>
          </cell>
          <cell r="DP302">
            <v>87</v>
          </cell>
          <cell r="DQ302">
            <v>649</v>
          </cell>
          <cell r="DR302">
            <v>116</v>
          </cell>
          <cell r="DS302">
            <v>104</v>
          </cell>
          <cell r="DT302">
            <v>95</v>
          </cell>
          <cell r="DU302">
            <v>110</v>
          </cell>
          <cell r="DV302">
            <v>100</v>
          </cell>
          <cell r="DW302">
            <v>88</v>
          </cell>
          <cell r="DX302">
            <v>86</v>
          </cell>
          <cell r="DY302">
            <v>699</v>
          </cell>
          <cell r="DZ302">
            <v>122</v>
          </cell>
          <cell r="EA302">
            <v>120</v>
          </cell>
          <cell r="EB302">
            <v>109</v>
          </cell>
          <cell r="EC302">
            <v>97</v>
          </cell>
          <cell r="ED302">
            <v>116</v>
          </cell>
          <cell r="EE302">
            <v>107</v>
          </cell>
          <cell r="EF302">
            <v>89</v>
          </cell>
          <cell r="EG302">
            <v>760</v>
          </cell>
          <cell r="EH302">
            <v>119</v>
          </cell>
          <cell r="EI302">
            <v>124</v>
          </cell>
          <cell r="EJ302">
            <v>119</v>
          </cell>
          <cell r="EK302">
            <v>108</v>
          </cell>
          <cell r="EL302">
            <v>92</v>
          </cell>
          <cell r="EM302">
            <v>116</v>
          </cell>
          <cell r="EN302">
            <v>107</v>
          </cell>
          <cell r="EO302">
            <v>785</v>
          </cell>
          <cell r="EP302">
            <v>135</v>
          </cell>
          <cell r="EQ302">
            <v>120</v>
          </cell>
          <cell r="ER302">
            <v>124</v>
          </cell>
          <cell r="ES302">
            <v>116</v>
          </cell>
          <cell r="ET302">
            <v>108</v>
          </cell>
          <cell r="EU302">
            <v>90</v>
          </cell>
          <cell r="EV302">
            <v>116</v>
          </cell>
          <cell r="EW302">
            <v>809</v>
          </cell>
          <cell r="EX302">
            <v>143</v>
          </cell>
          <cell r="EY302">
            <v>143</v>
          </cell>
          <cell r="EZ302">
            <v>121</v>
          </cell>
          <cell r="FA302">
            <v>125</v>
          </cell>
          <cell r="FB302">
            <v>121</v>
          </cell>
          <cell r="FC302">
            <v>112</v>
          </cell>
          <cell r="FD302">
            <v>92</v>
          </cell>
          <cell r="FE302">
            <v>857</v>
          </cell>
          <cell r="FF302">
            <v>149</v>
          </cell>
          <cell r="FG302">
            <v>146</v>
          </cell>
          <cell r="FH302">
            <v>144</v>
          </cell>
          <cell r="FI302">
            <v>119</v>
          </cell>
          <cell r="FJ302">
            <v>123</v>
          </cell>
          <cell r="FK302">
            <v>122</v>
          </cell>
          <cell r="FL302">
            <v>115</v>
          </cell>
          <cell r="FM302">
            <v>918</v>
          </cell>
          <cell r="FN302">
            <v>121</v>
          </cell>
          <cell r="FO302">
            <v>150</v>
          </cell>
          <cell r="FP302">
            <v>142</v>
          </cell>
          <cell r="FQ302">
            <v>144</v>
          </cell>
          <cell r="FR302">
            <v>121</v>
          </cell>
          <cell r="FS302">
            <v>126</v>
          </cell>
          <cell r="FT302">
            <v>124</v>
          </cell>
          <cell r="FU302">
            <v>928</v>
          </cell>
          <cell r="FV302">
            <v>152</v>
          </cell>
          <cell r="FW302">
            <v>121</v>
          </cell>
          <cell r="FX302">
            <v>150</v>
          </cell>
          <cell r="FY302">
            <v>145</v>
          </cell>
          <cell r="FZ302">
            <v>143</v>
          </cell>
          <cell r="GA302">
            <v>122</v>
          </cell>
          <cell r="GB302">
            <v>128</v>
          </cell>
          <cell r="GC302">
            <v>961</v>
          </cell>
          <cell r="GD302">
            <v>141</v>
          </cell>
          <cell r="GE302">
            <v>150</v>
          </cell>
          <cell r="GF302">
            <v>120</v>
          </cell>
          <cell r="GG302">
            <v>150</v>
          </cell>
          <cell r="GH302">
            <v>140</v>
          </cell>
          <cell r="GI302">
            <v>138</v>
          </cell>
          <cell r="GJ302">
            <v>126</v>
          </cell>
          <cell r="GK302">
            <v>965</v>
          </cell>
          <cell r="GL302">
            <v>124</v>
          </cell>
          <cell r="GM302">
            <v>141</v>
          </cell>
          <cell r="GN302">
            <v>150</v>
          </cell>
          <cell r="GO302">
            <v>120</v>
          </cell>
          <cell r="GP302">
            <v>150</v>
          </cell>
          <cell r="GQ302">
            <v>140</v>
          </cell>
          <cell r="GR302">
            <v>138</v>
          </cell>
          <cell r="GS302">
            <v>963</v>
          </cell>
        </row>
        <row r="303">
          <cell r="A303">
            <v>8151340</v>
          </cell>
          <cell r="B303" t="str">
            <v xml:space="preserve">Skipton </v>
          </cell>
          <cell r="E303">
            <v>1139</v>
          </cell>
          <cell r="F303">
            <v>1214</v>
          </cell>
          <cell r="G303">
            <v>162</v>
          </cell>
          <cell r="I303" t="str">
            <v>North Yorkshire</v>
          </cell>
          <cell r="K303">
            <v>230</v>
          </cell>
          <cell r="L303">
            <v>201</v>
          </cell>
          <cell r="M303">
            <v>0</v>
          </cell>
          <cell r="N303">
            <v>431</v>
          </cell>
          <cell r="O303">
            <v>107.75</v>
          </cell>
          <cell r="P303">
            <v>8151340</v>
          </cell>
          <cell r="Q303" t="str">
            <v xml:space="preserve">Skipton </v>
          </cell>
          <cell r="S303">
            <v>454</v>
          </cell>
          <cell r="T303">
            <v>452</v>
          </cell>
          <cell r="U303">
            <v>1077</v>
          </cell>
          <cell r="V303">
            <v>134</v>
          </cell>
          <cell r="W303">
            <v>126</v>
          </cell>
          <cell r="X303">
            <v>152</v>
          </cell>
          <cell r="Y303">
            <v>137</v>
          </cell>
          <cell r="Z303">
            <v>158</v>
          </cell>
          <cell r="AA303">
            <v>167</v>
          </cell>
          <cell r="AB303">
            <v>150</v>
          </cell>
          <cell r="AC303">
            <v>121</v>
          </cell>
          <cell r="AD303">
            <v>140</v>
          </cell>
          <cell r="AE303">
            <v>130</v>
          </cell>
          <cell r="AF303">
            <v>156</v>
          </cell>
          <cell r="AG303">
            <v>142</v>
          </cell>
          <cell r="AH303">
            <v>158</v>
          </cell>
          <cell r="AI303">
            <v>165</v>
          </cell>
          <cell r="AJ303">
            <v>130</v>
          </cell>
          <cell r="AK303">
            <v>125</v>
          </cell>
          <cell r="AL303">
            <v>144</v>
          </cell>
          <cell r="AM303">
            <v>128</v>
          </cell>
          <cell r="AN303">
            <v>166</v>
          </cell>
          <cell r="AO303">
            <v>147</v>
          </cell>
          <cell r="AP303">
            <v>149</v>
          </cell>
          <cell r="AQ303">
            <v>128</v>
          </cell>
          <cell r="AR303">
            <v>137</v>
          </cell>
          <cell r="AS303">
            <v>129</v>
          </cell>
          <cell r="AT303">
            <v>142</v>
          </cell>
          <cell r="AU303">
            <v>131</v>
          </cell>
          <cell r="AV303">
            <v>169</v>
          </cell>
          <cell r="AW303">
            <v>146</v>
          </cell>
          <cell r="AX303">
            <v>982</v>
          </cell>
          <cell r="AY303">
            <v>133</v>
          </cell>
          <cell r="AZ303">
            <v>131</v>
          </cell>
          <cell r="BA303">
            <v>152</v>
          </cell>
          <cell r="BB303">
            <v>134</v>
          </cell>
          <cell r="BC303">
            <v>138</v>
          </cell>
          <cell r="BD303">
            <v>136</v>
          </cell>
          <cell r="BE303">
            <v>163</v>
          </cell>
          <cell r="BF303">
            <v>140</v>
          </cell>
          <cell r="BG303">
            <v>140</v>
          </cell>
          <cell r="BH303">
            <v>133</v>
          </cell>
          <cell r="BI303">
            <v>153</v>
          </cell>
          <cell r="BJ303">
            <v>134</v>
          </cell>
          <cell r="BK303">
            <v>143</v>
          </cell>
          <cell r="BL303">
            <v>135</v>
          </cell>
          <cell r="BM303">
            <v>978</v>
          </cell>
          <cell r="BN303">
            <v>131</v>
          </cell>
          <cell r="BO303">
            <v>139</v>
          </cell>
          <cell r="BP303">
            <v>143</v>
          </cell>
          <cell r="BQ303">
            <v>136</v>
          </cell>
          <cell r="BR303">
            <v>154</v>
          </cell>
          <cell r="BS303">
            <v>139</v>
          </cell>
          <cell r="BT303">
            <v>139</v>
          </cell>
          <cell r="BU303">
            <v>981</v>
          </cell>
          <cell r="BV303">
            <v>139</v>
          </cell>
          <cell r="BW303">
            <v>131</v>
          </cell>
          <cell r="BX303">
            <v>137</v>
          </cell>
          <cell r="BY303">
            <v>142</v>
          </cell>
          <cell r="BZ303">
            <v>139</v>
          </cell>
          <cell r="CA303">
            <v>158</v>
          </cell>
          <cell r="CB303">
            <v>138</v>
          </cell>
          <cell r="CC303">
            <v>984</v>
          </cell>
          <cell r="CD303">
            <v>130</v>
          </cell>
          <cell r="CE303">
            <v>141</v>
          </cell>
          <cell r="CF303">
            <v>136</v>
          </cell>
          <cell r="CG303">
            <v>137</v>
          </cell>
          <cell r="CH303">
            <v>144</v>
          </cell>
          <cell r="CI303">
            <v>141</v>
          </cell>
          <cell r="CJ303">
            <v>147</v>
          </cell>
          <cell r="CK303">
            <v>976</v>
          </cell>
          <cell r="CL303">
            <v>152</v>
          </cell>
          <cell r="CM303">
            <v>132</v>
          </cell>
          <cell r="CN303">
            <v>139</v>
          </cell>
          <cell r="CO303">
            <v>137</v>
          </cell>
          <cell r="CP303">
            <v>138</v>
          </cell>
          <cell r="CQ303">
            <v>145</v>
          </cell>
          <cell r="CR303">
            <v>132</v>
          </cell>
          <cell r="CS303">
            <v>975</v>
          </cell>
          <cell r="CT303">
            <v>136</v>
          </cell>
          <cell r="CU303">
            <v>153</v>
          </cell>
          <cell r="CV303">
            <v>135</v>
          </cell>
          <cell r="CW303">
            <v>138</v>
          </cell>
          <cell r="CX303">
            <v>141</v>
          </cell>
          <cell r="CY303">
            <v>142</v>
          </cell>
          <cell r="CZ303">
            <v>143</v>
          </cell>
          <cell r="DA303">
            <v>988</v>
          </cell>
          <cell r="DB303">
            <v>149</v>
          </cell>
          <cell r="DC303">
            <v>138</v>
          </cell>
          <cell r="DD303">
            <v>150</v>
          </cell>
          <cell r="DE303">
            <v>129</v>
          </cell>
          <cell r="DF303">
            <v>129</v>
          </cell>
          <cell r="DG303">
            <v>132</v>
          </cell>
          <cell r="DH303">
            <v>140</v>
          </cell>
          <cell r="DI303">
            <v>967</v>
          </cell>
          <cell r="DJ303">
            <v>153</v>
          </cell>
          <cell r="DK303">
            <v>148</v>
          </cell>
          <cell r="DL303">
            <v>140</v>
          </cell>
          <cell r="DM303">
            <v>152</v>
          </cell>
          <cell r="DN303">
            <v>134</v>
          </cell>
          <cell r="DO303">
            <v>130</v>
          </cell>
          <cell r="DP303">
            <v>134</v>
          </cell>
          <cell r="DQ303">
            <v>991</v>
          </cell>
          <cell r="DR303">
            <v>146</v>
          </cell>
          <cell r="DS303">
            <v>156</v>
          </cell>
          <cell r="DT303">
            <v>146</v>
          </cell>
          <cell r="DU303">
            <v>141</v>
          </cell>
          <cell r="DV303">
            <v>151</v>
          </cell>
          <cell r="DW303">
            <v>137</v>
          </cell>
          <cell r="DX303">
            <v>138</v>
          </cell>
          <cell r="DY303">
            <v>1015</v>
          </cell>
          <cell r="DZ303">
            <v>122</v>
          </cell>
          <cell r="EA303">
            <v>144</v>
          </cell>
          <cell r="EB303">
            <v>150</v>
          </cell>
          <cell r="EC303">
            <v>145</v>
          </cell>
          <cell r="ED303">
            <v>131</v>
          </cell>
          <cell r="EE303">
            <v>147</v>
          </cell>
          <cell r="EF303">
            <v>138</v>
          </cell>
          <cell r="EG303">
            <v>977</v>
          </cell>
          <cell r="EH303">
            <v>143</v>
          </cell>
          <cell r="EI303">
            <v>119</v>
          </cell>
          <cell r="EJ303">
            <v>139</v>
          </cell>
          <cell r="EK303">
            <v>152</v>
          </cell>
          <cell r="EL303">
            <v>138</v>
          </cell>
          <cell r="EM303">
            <v>127</v>
          </cell>
          <cell r="EN303">
            <v>145</v>
          </cell>
          <cell r="EO303">
            <v>963</v>
          </cell>
          <cell r="EP303">
            <v>134</v>
          </cell>
          <cell r="EQ303">
            <v>140</v>
          </cell>
          <cell r="ER303">
            <v>119</v>
          </cell>
          <cell r="ES303">
            <v>134</v>
          </cell>
          <cell r="ET303">
            <v>150</v>
          </cell>
          <cell r="EU303">
            <v>140</v>
          </cell>
          <cell r="EV303">
            <v>129</v>
          </cell>
          <cell r="EW303">
            <v>946</v>
          </cell>
          <cell r="EX303">
            <v>117</v>
          </cell>
          <cell r="EY303">
            <v>135</v>
          </cell>
          <cell r="EZ303">
            <v>138</v>
          </cell>
          <cell r="FA303">
            <v>119</v>
          </cell>
          <cell r="FB303">
            <v>134</v>
          </cell>
          <cell r="FC303">
            <v>148</v>
          </cell>
          <cell r="FD303">
            <v>147</v>
          </cell>
          <cell r="FE303">
            <v>938</v>
          </cell>
          <cell r="FF303">
            <v>138</v>
          </cell>
          <cell r="FG303">
            <v>117</v>
          </cell>
          <cell r="FH303">
            <v>136</v>
          </cell>
          <cell r="FI303">
            <v>144</v>
          </cell>
          <cell r="FJ303">
            <v>126</v>
          </cell>
          <cell r="FK303">
            <v>133</v>
          </cell>
          <cell r="FL303">
            <v>154</v>
          </cell>
          <cell r="FM303">
            <v>948</v>
          </cell>
          <cell r="FN303">
            <v>103</v>
          </cell>
          <cell r="FO303">
            <v>141</v>
          </cell>
          <cell r="FP303">
            <v>123</v>
          </cell>
          <cell r="FQ303">
            <v>138</v>
          </cell>
          <cell r="FR303">
            <v>145</v>
          </cell>
          <cell r="FS303">
            <v>129</v>
          </cell>
          <cell r="FT303">
            <v>138</v>
          </cell>
          <cell r="FU303">
            <v>917</v>
          </cell>
          <cell r="FV303">
            <v>121</v>
          </cell>
          <cell r="FW303">
            <v>112</v>
          </cell>
          <cell r="FX303">
            <v>145</v>
          </cell>
          <cell r="FY303">
            <v>130</v>
          </cell>
          <cell r="FZ303">
            <v>140</v>
          </cell>
          <cell r="GA303">
            <v>149</v>
          </cell>
          <cell r="GB303">
            <v>132</v>
          </cell>
          <cell r="GC303">
            <v>929</v>
          </cell>
          <cell r="GD303">
            <v>105</v>
          </cell>
          <cell r="GE303">
            <v>124</v>
          </cell>
          <cell r="GF303">
            <v>116</v>
          </cell>
          <cell r="GG303">
            <v>144</v>
          </cell>
          <cell r="GH303">
            <v>136</v>
          </cell>
          <cell r="GI303">
            <v>137</v>
          </cell>
          <cell r="GJ303">
            <v>148</v>
          </cell>
          <cell r="GK303">
            <v>910</v>
          </cell>
          <cell r="GL303">
            <v>113</v>
          </cell>
          <cell r="GM303">
            <v>105</v>
          </cell>
          <cell r="GN303">
            <v>124</v>
          </cell>
          <cell r="GO303">
            <v>116</v>
          </cell>
          <cell r="GP303">
            <v>144</v>
          </cell>
          <cell r="GQ303">
            <v>136</v>
          </cell>
          <cell r="GR303">
            <v>137</v>
          </cell>
          <cell r="GS303">
            <v>875</v>
          </cell>
        </row>
        <row r="304">
          <cell r="A304">
            <v>8151348</v>
          </cell>
          <cell r="B304" t="str">
            <v xml:space="preserve">Tadcaster </v>
          </cell>
          <cell r="E304">
            <v>679</v>
          </cell>
          <cell r="F304">
            <v>743</v>
          </cell>
          <cell r="G304">
            <v>88</v>
          </cell>
          <cell r="I304" t="str">
            <v>North Yorkshire</v>
          </cell>
          <cell r="K304">
            <v>247</v>
          </cell>
          <cell r="L304">
            <v>101</v>
          </cell>
          <cell r="M304">
            <v>0</v>
          </cell>
          <cell r="N304">
            <v>348</v>
          </cell>
          <cell r="O304">
            <v>87</v>
          </cell>
          <cell r="P304">
            <v>8151348</v>
          </cell>
          <cell r="Q304" t="str">
            <v xml:space="preserve">Tadcaster </v>
          </cell>
          <cell r="S304">
            <v>255</v>
          </cell>
          <cell r="T304">
            <v>215</v>
          </cell>
          <cell r="U304">
            <v>416</v>
          </cell>
          <cell r="V304">
            <v>59</v>
          </cell>
          <cell r="W304">
            <v>81</v>
          </cell>
          <cell r="X304">
            <v>82</v>
          </cell>
          <cell r="Y304">
            <v>82</v>
          </cell>
          <cell r="Z304">
            <v>78</v>
          </cell>
          <cell r="AA304">
            <v>101</v>
          </cell>
          <cell r="AB304">
            <v>105</v>
          </cell>
          <cell r="AC304">
            <v>56</v>
          </cell>
          <cell r="AD304">
            <v>61</v>
          </cell>
          <cell r="AE304">
            <v>81</v>
          </cell>
          <cell r="AF304">
            <v>83</v>
          </cell>
          <cell r="AG304">
            <v>82</v>
          </cell>
          <cell r="AH304">
            <v>81</v>
          </cell>
          <cell r="AI304">
            <v>101</v>
          </cell>
          <cell r="AJ304">
            <v>91</v>
          </cell>
          <cell r="AK304">
            <v>64</v>
          </cell>
          <cell r="AL304">
            <v>61</v>
          </cell>
          <cell r="AM304">
            <v>84</v>
          </cell>
          <cell r="AN304">
            <v>89</v>
          </cell>
          <cell r="AO304">
            <v>84</v>
          </cell>
          <cell r="AP304">
            <v>86</v>
          </cell>
          <cell r="AQ304">
            <v>58</v>
          </cell>
          <cell r="AR304">
            <v>92</v>
          </cell>
          <cell r="AS304">
            <v>62</v>
          </cell>
          <cell r="AT304">
            <v>59</v>
          </cell>
          <cell r="AU304">
            <v>85</v>
          </cell>
          <cell r="AV304">
            <v>87</v>
          </cell>
          <cell r="AW304">
            <v>85</v>
          </cell>
          <cell r="AX304">
            <v>528</v>
          </cell>
          <cell r="AY304">
            <v>79</v>
          </cell>
          <cell r="AZ304">
            <v>60</v>
          </cell>
          <cell r="BA304">
            <v>94</v>
          </cell>
          <cell r="BB304">
            <v>64</v>
          </cell>
          <cell r="BC304">
            <v>62</v>
          </cell>
          <cell r="BD304">
            <v>86</v>
          </cell>
          <cell r="BE304">
            <v>89</v>
          </cell>
          <cell r="BF304">
            <v>75</v>
          </cell>
          <cell r="BG304">
            <v>79</v>
          </cell>
          <cell r="BH304">
            <v>64</v>
          </cell>
          <cell r="BI304">
            <v>93</v>
          </cell>
          <cell r="BJ304">
            <v>63</v>
          </cell>
          <cell r="BK304">
            <v>63</v>
          </cell>
          <cell r="BL304">
            <v>90</v>
          </cell>
          <cell r="BM304">
            <v>527</v>
          </cell>
          <cell r="BN304">
            <v>74</v>
          </cell>
          <cell r="BO304">
            <v>77</v>
          </cell>
          <cell r="BP304">
            <v>78</v>
          </cell>
          <cell r="BQ304">
            <v>64</v>
          </cell>
          <cell r="BR304">
            <v>93</v>
          </cell>
          <cell r="BS304">
            <v>67</v>
          </cell>
          <cell r="BT304">
            <v>61</v>
          </cell>
          <cell r="BU304">
            <v>514</v>
          </cell>
          <cell r="BV304">
            <v>75</v>
          </cell>
          <cell r="BW304">
            <v>74</v>
          </cell>
          <cell r="BX304">
            <v>76</v>
          </cell>
          <cell r="BY304">
            <v>79</v>
          </cell>
          <cell r="BZ304">
            <v>68</v>
          </cell>
          <cell r="CA304">
            <v>93</v>
          </cell>
          <cell r="CB304">
            <v>71</v>
          </cell>
          <cell r="CC304">
            <v>536</v>
          </cell>
          <cell r="CD304">
            <v>78</v>
          </cell>
          <cell r="CE304">
            <v>76</v>
          </cell>
          <cell r="CF304">
            <v>74</v>
          </cell>
          <cell r="CG304">
            <v>77</v>
          </cell>
          <cell r="CH304">
            <v>82</v>
          </cell>
          <cell r="CI304">
            <v>69</v>
          </cell>
          <cell r="CJ304">
            <v>94</v>
          </cell>
          <cell r="CK304">
            <v>550</v>
          </cell>
          <cell r="CL304">
            <v>70</v>
          </cell>
          <cell r="CM304">
            <v>78</v>
          </cell>
          <cell r="CN304">
            <v>75</v>
          </cell>
          <cell r="CO304">
            <v>76</v>
          </cell>
          <cell r="CP304">
            <v>76</v>
          </cell>
          <cell r="CQ304">
            <v>86</v>
          </cell>
          <cell r="CR304">
            <v>69</v>
          </cell>
          <cell r="CS304">
            <v>530</v>
          </cell>
          <cell r="CT304">
            <v>90</v>
          </cell>
          <cell r="CU304">
            <v>75</v>
          </cell>
          <cell r="CV304">
            <v>81</v>
          </cell>
          <cell r="CW304">
            <v>76</v>
          </cell>
          <cell r="CX304">
            <v>77</v>
          </cell>
          <cell r="CY304">
            <v>77</v>
          </cell>
          <cell r="CZ304">
            <v>87</v>
          </cell>
          <cell r="DA304">
            <v>563</v>
          </cell>
          <cell r="DB304">
            <v>74</v>
          </cell>
          <cell r="DC304">
            <v>90</v>
          </cell>
          <cell r="DD304">
            <v>77</v>
          </cell>
          <cell r="DE304">
            <v>79</v>
          </cell>
          <cell r="DF304">
            <v>74</v>
          </cell>
          <cell r="DG304">
            <v>74</v>
          </cell>
          <cell r="DH304">
            <v>77</v>
          </cell>
          <cell r="DI304">
            <v>545</v>
          </cell>
          <cell r="DJ304">
            <v>74</v>
          </cell>
          <cell r="DK304">
            <v>76</v>
          </cell>
          <cell r="DL304">
            <v>93</v>
          </cell>
          <cell r="DM304">
            <v>79</v>
          </cell>
          <cell r="DN304">
            <v>81</v>
          </cell>
          <cell r="DO304">
            <v>76</v>
          </cell>
          <cell r="DP304">
            <v>77</v>
          </cell>
          <cell r="DQ304">
            <v>556</v>
          </cell>
          <cell r="DR304">
            <v>81</v>
          </cell>
          <cell r="DS304">
            <v>75</v>
          </cell>
          <cell r="DT304">
            <v>78</v>
          </cell>
          <cell r="DU304">
            <v>101</v>
          </cell>
          <cell r="DV304">
            <v>80</v>
          </cell>
          <cell r="DW304">
            <v>83</v>
          </cell>
          <cell r="DX304">
            <v>79</v>
          </cell>
          <cell r="DY304">
            <v>577</v>
          </cell>
          <cell r="DZ304">
            <v>73</v>
          </cell>
          <cell r="EA304">
            <v>83</v>
          </cell>
          <cell r="EB304">
            <v>79</v>
          </cell>
          <cell r="EC304">
            <v>80</v>
          </cell>
          <cell r="ED304">
            <v>101</v>
          </cell>
          <cell r="EE304">
            <v>76</v>
          </cell>
          <cell r="EF304">
            <v>85</v>
          </cell>
          <cell r="EG304">
            <v>577</v>
          </cell>
          <cell r="EH304">
            <v>75</v>
          </cell>
          <cell r="EI304">
            <v>75</v>
          </cell>
          <cell r="EJ304">
            <v>81</v>
          </cell>
          <cell r="EK304">
            <v>79</v>
          </cell>
          <cell r="EL304">
            <v>79</v>
          </cell>
          <cell r="EM304">
            <v>102</v>
          </cell>
          <cell r="EN304">
            <v>76</v>
          </cell>
          <cell r="EO304">
            <v>567</v>
          </cell>
          <cell r="EP304">
            <v>76</v>
          </cell>
          <cell r="EQ304">
            <v>74</v>
          </cell>
          <cell r="ER304">
            <v>72</v>
          </cell>
          <cell r="ES304">
            <v>81</v>
          </cell>
          <cell r="ET304">
            <v>84</v>
          </cell>
          <cell r="EU304">
            <v>83</v>
          </cell>
          <cell r="EV304">
            <v>102</v>
          </cell>
          <cell r="EW304">
            <v>572</v>
          </cell>
          <cell r="EX304">
            <v>68</v>
          </cell>
          <cell r="EY304">
            <v>76</v>
          </cell>
          <cell r="EZ304">
            <v>71</v>
          </cell>
          <cell r="FA304">
            <v>72</v>
          </cell>
          <cell r="FB304">
            <v>82</v>
          </cell>
          <cell r="FC304">
            <v>83</v>
          </cell>
          <cell r="FD304">
            <v>81</v>
          </cell>
          <cell r="FE304">
            <v>533</v>
          </cell>
          <cell r="FF304">
            <v>56</v>
          </cell>
          <cell r="FG304">
            <v>70</v>
          </cell>
          <cell r="FH304">
            <v>79</v>
          </cell>
          <cell r="FI304">
            <v>75</v>
          </cell>
          <cell r="FJ304">
            <v>76</v>
          </cell>
          <cell r="FK304">
            <v>85</v>
          </cell>
          <cell r="FL304">
            <v>84</v>
          </cell>
          <cell r="FM304">
            <v>525</v>
          </cell>
          <cell r="FN304">
            <v>60</v>
          </cell>
          <cell r="FO304">
            <v>60</v>
          </cell>
          <cell r="FP304">
            <v>68</v>
          </cell>
          <cell r="FQ304">
            <v>82</v>
          </cell>
          <cell r="FR304">
            <v>76</v>
          </cell>
          <cell r="FS304">
            <v>78</v>
          </cell>
          <cell r="FT304">
            <v>83</v>
          </cell>
          <cell r="FU304">
            <v>507</v>
          </cell>
          <cell r="FV304">
            <v>67</v>
          </cell>
          <cell r="FW304">
            <v>70</v>
          </cell>
          <cell r="FX304">
            <v>64</v>
          </cell>
          <cell r="FY304">
            <v>65</v>
          </cell>
          <cell r="FZ304">
            <v>82</v>
          </cell>
          <cell r="GA304">
            <v>72</v>
          </cell>
          <cell r="GB304">
            <v>80</v>
          </cell>
          <cell r="GC304">
            <v>500</v>
          </cell>
          <cell r="GD304">
            <v>48</v>
          </cell>
          <cell r="GE304">
            <v>65</v>
          </cell>
          <cell r="GF304">
            <v>69</v>
          </cell>
          <cell r="GG304">
            <v>62</v>
          </cell>
          <cell r="GH304">
            <v>64</v>
          </cell>
          <cell r="GI304">
            <v>86</v>
          </cell>
          <cell r="GJ304">
            <v>69</v>
          </cell>
          <cell r="GK304">
            <v>463</v>
          </cell>
          <cell r="GL304">
            <v>56</v>
          </cell>
          <cell r="GM304">
            <v>48</v>
          </cell>
          <cell r="GN304">
            <v>65</v>
          </cell>
          <cell r="GO304">
            <v>69</v>
          </cell>
          <cell r="GP304">
            <v>62</v>
          </cell>
          <cell r="GQ304">
            <v>64</v>
          </cell>
          <cell r="GR304">
            <v>86</v>
          </cell>
          <cell r="GS304">
            <v>450</v>
          </cell>
        </row>
        <row r="305">
          <cell r="A305">
            <v>8151349</v>
          </cell>
          <cell r="B305" t="str">
            <v>Tadcaster Outer Area</v>
          </cell>
          <cell r="E305">
            <v>105</v>
          </cell>
          <cell r="F305">
            <v>109</v>
          </cell>
          <cell r="G305">
            <v>15</v>
          </cell>
          <cell r="I305" t="str">
            <v>North Yorkshire</v>
          </cell>
          <cell r="K305">
            <v>54</v>
          </cell>
          <cell r="L305">
            <v>0</v>
          </cell>
          <cell r="M305">
            <v>0</v>
          </cell>
          <cell r="N305">
            <v>54</v>
          </cell>
          <cell r="O305">
            <v>13.5</v>
          </cell>
          <cell r="P305">
            <v>8151349</v>
          </cell>
          <cell r="Q305" t="str">
            <v>Tadcaster Outer Area</v>
          </cell>
          <cell r="S305">
            <v>94</v>
          </cell>
          <cell r="T305">
            <v>17</v>
          </cell>
          <cell r="U305">
            <v>97</v>
          </cell>
          <cell r="V305">
            <v>13</v>
          </cell>
          <cell r="W305">
            <v>11</v>
          </cell>
          <cell r="X305">
            <v>10</v>
          </cell>
          <cell r="Y305">
            <v>15</v>
          </cell>
          <cell r="Z305">
            <v>10</v>
          </cell>
          <cell r="AA305">
            <v>13</v>
          </cell>
          <cell r="AB305">
            <v>10</v>
          </cell>
          <cell r="AC305">
            <v>9</v>
          </cell>
          <cell r="AD305">
            <v>15</v>
          </cell>
          <cell r="AE305">
            <v>13</v>
          </cell>
          <cell r="AF305">
            <v>12</v>
          </cell>
          <cell r="AG305">
            <v>16</v>
          </cell>
          <cell r="AH305">
            <v>10</v>
          </cell>
          <cell r="AI305">
            <v>13</v>
          </cell>
          <cell r="AJ305">
            <v>15</v>
          </cell>
          <cell r="AK305">
            <v>9</v>
          </cell>
          <cell r="AL305">
            <v>14</v>
          </cell>
          <cell r="AM305">
            <v>14</v>
          </cell>
          <cell r="AN305">
            <v>13</v>
          </cell>
          <cell r="AO305">
            <v>17</v>
          </cell>
          <cell r="AP305">
            <v>11</v>
          </cell>
          <cell r="AQ305">
            <v>8</v>
          </cell>
          <cell r="AR305">
            <v>15</v>
          </cell>
          <cell r="AS305">
            <v>10</v>
          </cell>
          <cell r="AT305">
            <v>15</v>
          </cell>
          <cell r="AU305">
            <v>16</v>
          </cell>
          <cell r="AV305">
            <v>13</v>
          </cell>
          <cell r="AW305">
            <v>18</v>
          </cell>
          <cell r="AX305">
            <v>95</v>
          </cell>
          <cell r="AY305">
            <v>13</v>
          </cell>
          <cell r="AZ305">
            <v>8</v>
          </cell>
          <cell r="BA305">
            <v>13</v>
          </cell>
          <cell r="BB305">
            <v>11</v>
          </cell>
          <cell r="BC305">
            <v>16</v>
          </cell>
          <cell r="BD305">
            <v>16</v>
          </cell>
          <cell r="BE305">
            <v>14</v>
          </cell>
          <cell r="BF305">
            <v>14</v>
          </cell>
          <cell r="BG305">
            <v>14</v>
          </cell>
          <cell r="BH305">
            <v>8</v>
          </cell>
          <cell r="BI305">
            <v>14</v>
          </cell>
          <cell r="BJ305">
            <v>12</v>
          </cell>
          <cell r="BK305">
            <v>16</v>
          </cell>
          <cell r="BL305">
            <v>18</v>
          </cell>
          <cell r="BM305">
            <v>96</v>
          </cell>
          <cell r="BN305">
            <v>13</v>
          </cell>
          <cell r="BO305">
            <v>11</v>
          </cell>
          <cell r="BP305">
            <v>14</v>
          </cell>
          <cell r="BQ305">
            <v>7</v>
          </cell>
          <cell r="BR305">
            <v>15</v>
          </cell>
          <cell r="BS305">
            <v>11</v>
          </cell>
          <cell r="BT305">
            <v>16</v>
          </cell>
          <cell r="BU305">
            <v>87</v>
          </cell>
          <cell r="BV305">
            <v>12</v>
          </cell>
          <cell r="BW305">
            <v>11</v>
          </cell>
          <cell r="BX305">
            <v>11</v>
          </cell>
          <cell r="BY305">
            <v>16</v>
          </cell>
          <cell r="BZ305">
            <v>8</v>
          </cell>
          <cell r="CA305">
            <v>15</v>
          </cell>
          <cell r="CB305">
            <v>10</v>
          </cell>
          <cell r="CC305">
            <v>83</v>
          </cell>
          <cell r="CD305">
            <v>11</v>
          </cell>
          <cell r="CE305">
            <v>12</v>
          </cell>
          <cell r="CF305">
            <v>11</v>
          </cell>
          <cell r="CG305">
            <v>11</v>
          </cell>
          <cell r="CH305">
            <v>14</v>
          </cell>
          <cell r="CI305">
            <v>8</v>
          </cell>
          <cell r="CJ305">
            <v>15</v>
          </cell>
          <cell r="CK305">
            <v>82</v>
          </cell>
          <cell r="CL305">
            <v>13</v>
          </cell>
          <cell r="CM305">
            <v>13</v>
          </cell>
          <cell r="CN305">
            <v>13</v>
          </cell>
          <cell r="CO305">
            <v>13</v>
          </cell>
          <cell r="CP305">
            <v>12</v>
          </cell>
          <cell r="CQ305">
            <v>14</v>
          </cell>
          <cell r="CR305">
            <v>9</v>
          </cell>
          <cell r="CS305">
            <v>87</v>
          </cell>
          <cell r="CT305">
            <v>19</v>
          </cell>
          <cell r="CU305">
            <v>13</v>
          </cell>
          <cell r="CV305">
            <v>13</v>
          </cell>
          <cell r="CW305">
            <v>15</v>
          </cell>
          <cell r="CX305">
            <v>14</v>
          </cell>
          <cell r="CY305">
            <v>12</v>
          </cell>
          <cell r="CZ305">
            <v>16</v>
          </cell>
          <cell r="DA305">
            <v>102</v>
          </cell>
          <cell r="DB305">
            <v>15</v>
          </cell>
          <cell r="DC305">
            <v>21</v>
          </cell>
          <cell r="DD305">
            <v>13</v>
          </cell>
          <cell r="DE305">
            <v>11</v>
          </cell>
          <cell r="DF305">
            <v>15</v>
          </cell>
          <cell r="DG305">
            <v>16</v>
          </cell>
          <cell r="DH305">
            <v>12</v>
          </cell>
          <cell r="DI305">
            <v>103</v>
          </cell>
          <cell r="DJ305">
            <v>19</v>
          </cell>
          <cell r="DK305">
            <v>16</v>
          </cell>
          <cell r="DL305">
            <v>21</v>
          </cell>
          <cell r="DM305">
            <v>13</v>
          </cell>
          <cell r="DN305">
            <v>11</v>
          </cell>
          <cell r="DO305">
            <v>17</v>
          </cell>
          <cell r="DP305">
            <v>14</v>
          </cell>
          <cell r="DQ305">
            <v>111</v>
          </cell>
          <cell r="DR305">
            <v>20</v>
          </cell>
          <cell r="DS305">
            <v>18</v>
          </cell>
          <cell r="DT305">
            <v>16</v>
          </cell>
          <cell r="DU305">
            <v>18</v>
          </cell>
          <cell r="DV305">
            <v>14</v>
          </cell>
          <cell r="DW305">
            <v>11</v>
          </cell>
          <cell r="DX305">
            <v>15</v>
          </cell>
          <cell r="DY305">
            <v>112</v>
          </cell>
          <cell r="DZ305">
            <v>12</v>
          </cell>
          <cell r="EA305">
            <v>22</v>
          </cell>
          <cell r="EB305">
            <v>21</v>
          </cell>
          <cell r="EC305">
            <v>13</v>
          </cell>
          <cell r="ED305">
            <v>18</v>
          </cell>
          <cell r="EE305">
            <v>16</v>
          </cell>
          <cell r="EF305">
            <v>10</v>
          </cell>
          <cell r="EG305">
            <v>112</v>
          </cell>
          <cell r="EH305">
            <v>11</v>
          </cell>
          <cell r="EI305">
            <v>12</v>
          </cell>
          <cell r="EJ305">
            <v>23</v>
          </cell>
          <cell r="EK305">
            <v>21</v>
          </cell>
          <cell r="EL305">
            <v>12</v>
          </cell>
          <cell r="EM305">
            <v>18</v>
          </cell>
          <cell r="EN305">
            <v>15</v>
          </cell>
          <cell r="EO305">
            <v>112</v>
          </cell>
          <cell r="EP305">
            <v>23</v>
          </cell>
          <cell r="EQ305">
            <v>9</v>
          </cell>
          <cell r="ER305">
            <v>11</v>
          </cell>
          <cell r="ES305">
            <v>21</v>
          </cell>
          <cell r="ET305">
            <v>20</v>
          </cell>
          <cell r="EU305">
            <v>10</v>
          </cell>
          <cell r="EV305">
            <v>17</v>
          </cell>
          <cell r="EW305">
            <v>111</v>
          </cell>
          <cell r="EX305">
            <v>11</v>
          </cell>
          <cell r="EY305">
            <v>22</v>
          </cell>
          <cell r="EZ305">
            <v>9</v>
          </cell>
          <cell r="FA305">
            <v>14</v>
          </cell>
          <cell r="FB305">
            <v>19</v>
          </cell>
          <cell r="FC305">
            <v>20</v>
          </cell>
          <cell r="FD305">
            <v>9</v>
          </cell>
          <cell r="FE305">
            <v>104</v>
          </cell>
          <cell r="FF305">
            <v>16</v>
          </cell>
          <cell r="FG305">
            <v>11</v>
          </cell>
          <cell r="FH305">
            <v>22</v>
          </cell>
          <cell r="FI305">
            <v>10</v>
          </cell>
          <cell r="FJ305">
            <v>14</v>
          </cell>
          <cell r="FK305">
            <v>18</v>
          </cell>
          <cell r="FL305">
            <v>19</v>
          </cell>
          <cell r="FM305">
            <v>110</v>
          </cell>
          <cell r="FN305">
            <v>22</v>
          </cell>
          <cell r="FO305">
            <v>16</v>
          </cell>
          <cell r="FP305">
            <v>11</v>
          </cell>
          <cell r="FQ305">
            <v>21</v>
          </cell>
          <cell r="FR305">
            <v>10</v>
          </cell>
          <cell r="FS305">
            <v>14</v>
          </cell>
          <cell r="FT305">
            <v>17</v>
          </cell>
          <cell r="FU305">
            <v>111</v>
          </cell>
          <cell r="FV305">
            <v>12</v>
          </cell>
          <cell r="FW305">
            <v>22</v>
          </cell>
          <cell r="FX305">
            <v>16</v>
          </cell>
          <cell r="FY305">
            <v>11</v>
          </cell>
          <cell r="FZ305">
            <v>21</v>
          </cell>
          <cell r="GA305">
            <v>12</v>
          </cell>
          <cell r="GB305">
            <v>12</v>
          </cell>
          <cell r="GC305">
            <v>106</v>
          </cell>
          <cell r="GD305">
            <v>17</v>
          </cell>
          <cell r="GE305">
            <v>12</v>
          </cell>
          <cell r="GF305">
            <v>22</v>
          </cell>
          <cell r="GG305">
            <v>16</v>
          </cell>
          <cell r="GH305">
            <v>11</v>
          </cell>
          <cell r="GI305">
            <v>21</v>
          </cell>
          <cell r="GJ305">
            <v>11</v>
          </cell>
          <cell r="GK305">
            <v>110</v>
          </cell>
          <cell r="GL305">
            <v>8</v>
          </cell>
          <cell r="GM305">
            <v>17</v>
          </cell>
          <cell r="GN305">
            <v>12</v>
          </cell>
          <cell r="GO305">
            <v>22</v>
          </cell>
          <cell r="GP305">
            <v>16</v>
          </cell>
          <cell r="GQ305">
            <v>11</v>
          </cell>
          <cell r="GR305">
            <v>21</v>
          </cell>
          <cell r="GS305">
            <v>107</v>
          </cell>
        </row>
        <row r="306">
          <cell r="A306">
            <v>8152356</v>
          </cell>
          <cell r="B306" t="str">
            <v>Selby Outer Area North Central Primary</v>
          </cell>
          <cell r="E306">
            <v>702</v>
          </cell>
          <cell r="F306">
            <v>741</v>
          </cell>
          <cell r="G306">
            <v>97</v>
          </cell>
          <cell r="I306" t="str">
            <v>North Yorkshire</v>
          </cell>
          <cell r="K306">
            <v>166</v>
          </cell>
          <cell r="L306">
            <v>192</v>
          </cell>
          <cell r="M306">
            <v>0</v>
          </cell>
          <cell r="N306">
            <v>358</v>
          </cell>
          <cell r="O306">
            <v>89.5</v>
          </cell>
          <cell r="P306">
            <v>8152356</v>
          </cell>
          <cell r="Q306" t="str">
            <v>Selby Outer Area North Central Primary</v>
          </cell>
          <cell r="S306">
            <v>404</v>
          </cell>
          <cell r="T306">
            <v>214</v>
          </cell>
          <cell r="U306">
            <v>484</v>
          </cell>
          <cell r="V306">
            <v>61</v>
          </cell>
          <cell r="W306">
            <v>83</v>
          </cell>
          <cell r="X306">
            <v>84</v>
          </cell>
          <cell r="Y306">
            <v>86</v>
          </cell>
          <cell r="Z306">
            <v>75</v>
          </cell>
          <cell r="AA306">
            <v>94</v>
          </cell>
          <cell r="AB306">
            <v>67</v>
          </cell>
          <cell r="AC306">
            <v>83</v>
          </cell>
          <cell r="AD306">
            <v>65</v>
          </cell>
          <cell r="AE306">
            <v>84</v>
          </cell>
          <cell r="AF306">
            <v>84</v>
          </cell>
          <cell r="AG306">
            <v>80</v>
          </cell>
          <cell r="AH306">
            <v>68</v>
          </cell>
          <cell r="AI306">
            <v>92</v>
          </cell>
          <cell r="AJ306">
            <v>67</v>
          </cell>
          <cell r="AK306">
            <v>85</v>
          </cell>
          <cell r="AL306">
            <v>64</v>
          </cell>
          <cell r="AM306">
            <v>86</v>
          </cell>
          <cell r="AN306">
            <v>82</v>
          </cell>
          <cell r="AO306">
            <v>82</v>
          </cell>
          <cell r="AP306">
            <v>71</v>
          </cell>
          <cell r="AQ306">
            <v>86</v>
          </cell>
          <cell r="AR306">
            <v>67</v>
          </cell>
          <cell r="AS306">
            <v>88</v>
          </cell>
          <cell r="AT306">
            <v>64</v>
          </cell>
          <cell r="AU306">
            <v>83</v>
          </cell>
          <cell r="AV306">
            <v>83</v>
          </cell>
          <cell r="AW306">
            <v>81</v>
          </cell>
          <cell r="AX306">
            <v>552</v>
          </cell>
          <cell r="AY306">
            <v>73</v>
          </cell>
          <cell r="AZ306">
            <v>85</v>
          </cell>
          <cell r="BA306">
            <v>71</v>
          </cell>
          <cell r="BB306">
            <v>86</v>
          </cell>
          <cell r="BC306">
            <v>66</v>
          </cell>
          <cell r="BD306">
            <v>84</v>
          </cell>
          <cell r="BE306">
            <v>79</v>
          </cell>
          <cell r="BF306">
            <v>84</v>
          </cell>
          <cell r="BG306">
            <v>75</v>
          </cell>
          <cell r="BH306">
            <v>88</v>
          </cell>
          <cell r="BI306">
            <v>70</v>
          </cell>
          <cell r="BJ306">
            <v>88</v>
          </cell>
          <cell r="BK306">
            <v>68</v>
          </cell>
          <cell r="BL306">
            <v>84</v>
          </cell>
          <cell r="BM306">
            <v>557</v>
          </cell>
          <cell r="BN306">
            <v>82</v>
          </cell>
          <cell r="BO306">
            <v>85</v>
          </cell>
          <cell r="BP306">
            <v>76</v>
          </cell>
          <cell r="BQ306">
            <v>86</v>
          </cell>
          <cell r="BR306">
            <v>73</v>
          </cell>
          <cell r="BS306">
            <v>93</v>
          </cell>
          <cell r="BT306">
            <v>66</v>
          </cell>
          <cell r="BU306">
            <v>561</v>
          </cell>
          <cell r="BV306">
            <v>94</v>
          </cell>
          <cell r="BW306">
            <v>87</v>
          </cell>
          <cell r="BX306">
            <v>88</v>
          </cell>
          <cell r="BY306">
            <v>77</v>
          </cell>
          <cell r="BZ306">
            <v>86</v>
          </cell>
          <cell r="CA306">
            <v>70</v>
          </cell>
          <cell r="CB306">
            <v>94</v>
          </cell>
          <cell r="CC306">
            <v>596</v>
          </cell>
          <cell r="CD306">
            <v>96</v>
          </cell>
          <cell r="CE306">
            <v>93</v>
          </cell>
          <cell r="CF306">
            <v>93</v>
          </cell>
          <cell r="CG306">
            <v>90</v>
          </cell>
          <cell r="CH306">
            <v>74</v>
          </cell>
          <cell r="CI306">
            <v>85</v>
          </cell>
          <cell r="CJ306">
            <v>74</v>
          </cell>
          <cell r="CK306">
            <v>605</v>
          </cell>
          <cell r="CL306">
            <v>90</v>
          </cell>
          <cell r="CM306">
            <v>93</v>
          </cell>
          <cell r="CN306">
            <v>92</v>
          </cell>
          <cell r="CO306">
            <v>88</v>
          </cell>
          <cell r="CP306">
            <v>90</v>
          </cell>
          <cell r="CQ306">
            <v>73</v>
          </cell>
          <cell r="CR306">
            <v>87</v>
          </cell>
          <cell r="CS306">
            <v>613</v>
          </cell>
          <cell r="CT306">
            <v>68</v>
          </cell>
          <cell r="CU306">
            <v>93</v>
          </cell>
          <cell r="CV306">
            <v>92</v>
          </cell>
          <cell r="CW306">
            <v>91</v>
          </cell>
          <cell r="CX306">
            <v>85</v>
          </cell>
          <cell r="CY306">
            <v>93</v>
          </cell>
          <cell r="CZ306">
            <v>74</v>
          </cell>
          <cell r="DA306">
            <v>596</v>
          </cell>
          <cell r="DB306">
            <v>89</v>
          </cell>
          <cell r="DC306">
            <v>72</v>
          </cell>
          <cell r="DD306">
            <v>91</v>
          </cell>
          <cell r="DE306">
            <v>91</v>
          </cell>
          <cell r="DF306">
            <v>92</v>
          </cell>
          <cell r="DG306">
            <v>85</v>
          </cell>
          <cell r="DH306">
            <v>95</v>
          </cell>
          <cell r="DI306">
            <v>615</v>
          </cell>
          <cell r="DJ306">
            <v>88</v>
          </cell>
          <cell r="DK306">
            <v>90</v>
          </cell>
          <cell r="DL306">
            <v>72</v>
          </cell>
          <cell r="DM306">
            <v>90</v>
          </cell>
          <cell r="DN306">
            <v>95</v>
          </cell>
          <cell r="DO306">
            <v>91</v>
          </cell>
          <cell r="DP306">
            <v>89</v>
          </cell>
          <cell r="DQ306">
            <v>615</v>
          </cell>
          <cell r="DR306">
            <v>90</v>
          </cell>
          <cell r="DS306">
            <v>86</v>
          </cell>
          <cell r="DT306">
            <v>89</v>
          </cell>
          <cell r="DU306">
            <v>71</v>
          </cell>
          <cell r="DV306">
            <v>85</v>
          </cell>
          <cell r="DW306">
            <v>94</v>
          </cell>
          <cell r="DX306">
            <v>84</v>
          </cell>
          <cell r="DY306">
            <v>599</v>
          </cell>
          <cell r="DZ306">
            <v>80</v>
          </cell>
          <cell r="EA306">
            <v>89</v>
          </cell>
          <cell r="EB306">
            <v>85</v>
          </cell>
          <cell r="EC306">
            <v>86</v>
          </cell>
          <cell r="ED306">
            <v>70</v>
          </cell>
          <cell r="EE306">
            <v>82</v>
          </cell>
          <cell r="EF306">
            <v>90</v>
          </cell>
          <cell r="EG306">
            <v>582</v>
          </cell>
          <cell r="EH306">
            <v>92</v>
          </cell>
          <cell r="EI306">
            <v>78</v>
          </cell>
          <cell r="EJ306">
            <v>90</v>
          </cell>
          <cell r="EK306">
            <v>84</v>
          </cell>
          <cell r="EL306">
            <v>85</v>
          </cell>
          <cell r="EM306">
            <v>69</v>
          </cell>
          <cell r="EN306">
            <v>82</v>
          </cell>
          <cell r="EO306">
            <v>580</v>
          </cell>
          <cell r="EP306">
            <v>94</v>
          </cell>
          <cell r="EQ306">
            <v>95</v>
          </cell>
          <cell r="ER306">
            <v>89</v>
          </cell>
          <cell r="ES306">
            <v>93</v>
          </cell>
          <cell r="ET306">
            <v>85</v>
          </cell>
          <cell r="EU306">
            <v>82</v>
          </cell>
          <cell r="EV306">
            <v>71</v>
          </cell>
          <cell r="EW306">
            <v>609</v>
          </cell>
          <cell r="EX306">
            <v>71</v>
          </cell>
          <cell r="EY306">
            <v>98</v>
          </cell>
          <cell r="EZ306">
            <v>95</v>
          </cell>
          <cell r="FA306">
            <v>89</v>
          </cell>
          <cell r="FB306">
            <v>97</v>
          </cell>
          <cell r="FC306">
            <v>93</v>
          </cell>
          <cell r="FD306">
            <v>83</v>
          </cell>
          <cell r="FE306">
            <v>626</v>
          </cell>
          <cell r="FF306">
            <v>107</v>
          </cell>
          <cell r="FG306">
            <v>73</v>
          </cell>
          <cell r="FH306">
            <v>97</v>
          </cell>
          <cell r="FI306">
            <v>97</v>
          </cell>
          <cell r="FJ306">
            <v>92</v>
          </cell>
          <cell r="FK306">
            <v>98</v>
          </cell>
          <cell r="FL306">
            <v>97</v>
          </cell>
          <cell r="FM306">
            <v>661</v>
          </cell>
          <cell r="FN306">
            <v>82</v>
          </cell>
          <cell r="FO306">
            <v>109</v>
          </cell>
          <cell r="FP306">
            <v>70</v>
          </cell>
          <cell r="FQ306">
            <v>92</v>
          </cell>
          <cell r="FR306">
            <v>98</v>
          </cell>
          <cell r="FS306">
            <v>95</v>
          </cell>
          <cell r="FT306">
            <v>96</v>
          </cell>
          <cell r="FU306">
            <v>642</v>
          </cell>
          <cell r="FV306">
            <v>80</v>
          </cell>
          <cell r="FW306">
            <v>85</v>
          </cell>
          <cell r="FX306">
            <v>112</v>
          </cell>
          <cell r="FY306">
            <v>69</v>
          </cell>
          <cell r="FZ306">
            <v>91</v>
          </cell>
          <cell r="GA306">
            <v>98</v>
          </cell>
          <cell r="GB306">
            <v>93</v>
          </cell>
          <cell r="GC306">
            <v>628</v>
          </cell>
          <cell r="GD306">
            <v>76</v>
          </cell>
          <cell r="GE306">
            <v>82</v>
          </cell>
          <cell r="GF306">
            <v>86</v>
          </cell>
          <cell r="GG306">
            <v>110</v>
          </cell>
          <cell r="GH306">
            <v>71</v>
          </cell>
          <cell r="GI306">
            <v>92</v>
          </cell>
          <cell r="GJ306">
            <v>97</v>
          </cell>
          <cell r="GK306">
            <v>614</v>
          </cell>
          <cell r="GL306">
            <v>75</v>
          </cell>
          <cell r="GM306">
            <v>76</v>
          </cell>
          <cell r="GN306">
            <v>82</v>
          </cell>
          <cell r="GO306">
            <v>86</v>
          </cell>
          <cell r="GP306">
            <v>110</v>
          </cell>
          <cell r="GQ306">
            <v>71</v>
          </cell>
          <cell r="GR306">
            <v>92</v>
          </cell>
          <cell r="GS306">
            <v>592</v>
          </cell>
        </row>
        <row r="307">
          <cell r="A307">
            <v>8152357</v>
          </cell>
          <cell r="B307" t="str">
            <v>Selby Outer Area East Primary</v>
          </cell>
          <cell r="E307">
            <v>898</v>
          </cell>
          <cell r="F307">
            <v>887</v>
          </cell>
          <cell r="G307">
            <v>128</v>
          </cell>
          <cell r="I307" t="str">
            <v>North Yorkshire</v>
          </cell>
          <cell r="K307">
            <v>294</v>
          </cell>
          <cell r="L307">
            <v>99</v>
          </cell>
          <cell r="M307">
            <v>0</v>
          </cell>
          <cell r="N307">
            <v>393</v>
          </cell>
          <cell r="O307">
            <v>98.25</v>
          </cell>
          <cell r="P307">
            <v>8152357</v>
          </cell>
          <cell r="Q307" t="str">
            <v>Selby Outer Area East Primary</v>
          </cell>
          <cell r="S307">
            <v>489</v>
          </cell>
          <cell r="T307">
            <v>158</v>
          </cell>
          <cell r="U307">
            <v>610</v>
          </cell>
          <cell r="V307">
            <v>102</v>
          </cell>
          <cell r="W307">
            <v>102</v>
          </cell>
          <cell r="X307">
            <v>98</v>
          </cell>
          <cell r="Y307">
            <v>117</v>
          </cell>
          <cell r="Z307">
            <v>114</v>
          </cell>
          <cell r="AA307">
            <v>88</v>
          </cell>
          <cell r="AB307">
            <v>110</v>
          </cell>
          <cell r="AC307">
            <v>98</v>
          </cell>
          <cell r="AD307">
            <v>106</v>
          </cell>
          <cell r="AE307">
            <v>101</v>
          </cell>
          <cell r="AF307">
            <v>100</v>
          </cell>
          <cell r="AG307">
            <v>120</v>
          </cell>
          <cell r="AH307">
            <v>121</v>
          </cell>
          <cell r="AI307">
            <v>89</v>
          </cell>
          <cell r="AJ307">
            <v>99</v>
          </cell>
          <cell r="AK307">
            <v>100</v>
          </cell>
          <cell r="AL307">
            <v>109</v>
          </cell>
          <cell r="AM307">
            <v>102</v>
          </cell>
          <cell r="AN307">
            <v>97</v>
          </cell>
          <cell r="AO307">
            <v>115</v>
          </cell>
          <cell r="AP307">
            <v>119</v>
          </cell>
          <cell r="AQ307">
            <v>110</v>
          </cell>
          <cell r="AR307">
            <v>99</v>
          </cell>
          <cell r="AS307">
            <v>96</v>
          </cell>
          <cell r="AT307">
            <v>106</v>
          </cell>
          <cell r="AU307">
            <v>103</v>
          </cell>
          <cell r="AV307">
            <v>96</v>
          </cell>
          <cell r="AW307">
            <v>111</v>
          </cell>
          <cell r="AX307">
            <v>721</v>
          </cell>
          <cell r="AY307">
            <v>101</v>
          </cell>
          <cell r="AZ307">
            <v>111</v>
          </cell>
          <cell r="BA307">
            <v>97</v>
          </cell>
          <cell r="BB307">
            <v>94</v>
          </cell>
          <cell r="BC307">
            <v>110</v>
          </cell>
          <cell r="BD307">
            <v>105</v>
          </cell>
          <cell r="BE307">
            <v>92</v>
          </cell>
          <cell r="BF307">
            <v>104</v>
          </cell>
          <cell r="BG307">
            <v>101</v>
          </cell>
          <cell r="BH307">
            <v>111</v>
          </cell>
          <cell r="BI307">
            <v>101</v>
          </cell>
          <cell r="BJ307">
            <v>95</v>
          </cell>
          <cell r="BK307">
            <v>110</v>
          </cell>
          <cell r="BL307">
            <v>106</v>
          </cell>
          <cell r="BM307">
            <v>728</v>
          </cell>
          <cell r="BN307">
            <v>98</v>
          </cell>
          <cell r="BO307">
            <v>101</v>
          </cell>
          <cell r="BP307">
            <v>102</v>
          </cell>
          <cell r="BQ307">
            <v>108</v>
          </cell>
          <cell r="BR307">
            <v>100</v>
          </cell>
          <cell r="BS307">
            <v>100</v>
          </cell>
          <cell r="BT307">
            <v>111</v>
          </cell>
          <cell r="BU307">
            <v>720</v>
          </cell>
          <cell r="BV307">
            <v>126</v>
          </cell>
          <cell r="BW307">
            <v>97</v>
          </cell>
          <cell r="BX307">
            <v>101</v>
          </cell>
          <cell r="BY307">
            <v>103</v>
          </cell>
          <cell r="BZ307">
            <v>110</v>
          </cell>
          <cell r="CA307">
            <v>101</v>
          </cell>
          <cell r="CB307">
            <v>100</v>
          </cell>
          <cell r="CC307">
            <v>738</v>
          </cell>
          <cell r="CD307">
            <v>107</v>
          </cell>
          <cell r="CE307">
            <v>124</v>
          </cell>
          <cell r="CF307">
            <v>93</v>
          </cell>
          <cell r="CG307">
            <v>103</v>
          </cell>
          <cell r="CH307">
            <v>104</v>
          </cell>
          <cell r="CI307">
            <v>112</v>
          </cell>
          <cell r="CJ307">
            <v>100</v>
          </cell>
          <cell r="CK307">
            <v>743</v>
          </cell>
          <cell r="CL307">
            <v>109</v>
          </cell>
          <cell r="CM307">
            <v>113</v>
          </cell>
          <cell r="CN307">
            <v>122</v>
          </cell>
          <cell r="CO307">
            <v>99</v>
          </cell>
          <cell r="CP307">
            <v>106</v>
          </cell>
          <cell r="CQ307">
            <v>102</v>
          </cell>
          <cell r="CR307">
            <v>110</v>
          </cell>
          <cell r="CS307">
            <v>761</v>
          </cell>
          <cell r="CT307">
            <v>126</v>
          </cell>
          <cell r="CU307">
            <v>114</v>
          </cell>
          <cell r="CV307">
            <v>116</v>
          </cell>
          <cell r="CW307">
            <v>116</v>
          </cell>
          <cell r="CX307">
            <v>104</v>
          </cell>
          <cell r="CY307">
            <v>98</v>
          </cell>
          <cell r="CZ307">
            <v>99</v>
          </cell>
          <cell r="DA307">
            <v>773</v>
          </cell>
          <cell r="DB307">
            <v>99</v>
          </cell>
          <cell r="DC307">
            <v>127</v>
          </cell>
          <cell r="DD307">
            <v>118</v>
          </cell>
          <cell r="DE307">
            <v>123</v>
          </cell>
          <cell r="DF307">
            <v>114</v>
          </cell>
          <cell r="DG307">
            <v>108</v>
          </cell>
          <cell r="DH307">
            <v>91</v>
          </cell>
          <cell r="DI307">
            <v>780</v>
          </cell>
          <cell r="DJ307">
            <v>89</v>
          </cell>
          <cell r="DK307">
            <v>98</v>
          </cell>
          <cell r="DL307">
            <v>128</v>
          </cell>
          <cell r="DM307">
            <v>112</v>
          </cell>
          <cell r="DN307">
            <v>116</v>
          </cell>
          <cell r="DO307">
            <v>114</v>
          </cell>
          <cell r="DP307">
            <v>102</v>
          </cell>
          <cell r="DQ307">
            <v>759</v>
          </cell>
          <cell r="DR307">
            <v>102</v>
          </cell>
          <cell r="DS307">
            <v>90</v>
          </cell>
          <cell r="DT307">
            <v>97</v>
          </cell>
          <cell r="DU307">
            <v>128</v>
          </cell>
          <cell r="DV307">
            <v>111</v>
          </cell>
          <cell r="DW307">
            <v>110</v>
          </cell>
          <cell r="DX307">
            <v>112</v>
          </cell>
          <cell r="DY307">
            <v>750</v>
          </cell>
          <cell r="DZ307">
            <v>99</v>
          </cell>
          <cell r="EA307">
            <v>103</v>
          </cell>
          <cell r="EB307">
            <v>89</v>
          </cell>
          <cell r="EC307">
            <v>100</v>
          </cell>
          <cell r="ED307">
            <v>127</v>
          </cell>
          <cell r="EE307">
            <v>112</v>
          </cell>
          <cell r="EF307">
            <v>105</v>
          </cell>
          <cell r="EG307">
            <v>735</v>
          </cell>
          <cell r="EH307">
            <v>104</v>
          </cell>
          <cell r="EI307">
            <v>95</v>
          </cell>
          <cell r="EJ307">
            <v>103</v>
          </cell>
          <cell r="EK307">
            <v>93</v>
          </cell>
          <cell r="EL307">
            <v>95</v>
          </cell>
          <cell r="EM307">
            <v>127</v>
          </cell>
          <cell r="EN307">
            <v>111</v>
          </cell>
          <cell r="EO307">
            <v>728</v>
          </cell>
          <cell r="EP307">
            <v>91</v>
          </cell>
          <cell r="EQ307">
            <v>107</v>
          </cell>
          <cell r="ER307">
            <v>95</v>
          </cell>
          <cell r="ES307">
            <v>108</v>
          </cell>
          <cell r="ET307">
            <v>89</v>
          </cell>
          <cell r="EU307">
            <v>99</v>
          </cell>
          <cell r="EV307">
            <v>125</v>
          </cell>
          <cell r="EW307">
            <v>714</v>
          </cell>
          <cell r="EX307">
            <v>96</v>
          </cell>
          <cell r="EY307">
            <v>91</v>
          </cell>
          <cell r="EZ307">
            <v>100</v>
          </cell>
          <cell r="FA307">
            <v>94</v>
          </cell>
          <cell r="FB307">
            <v>105</v>
          </cell>
          <cell r="FC307">
            <v>90</v>
          </cell>
          <cell r="FD307">
            <v>98</v>
          </cell>
          <cell r="FE307">
            <v>674</v>
          </cell>
          <cell r="FF307">
            <v>88</v>
          </cell>
          <cell r="FG307">
            <v>97</v>
          </cell>
          <cell r="FH307">
            <v>90</v>
          </cell>
          <cell r="FI307">
            <v>103</v>
          </cell>
          <cell r="FJ307">
            <v>97</v>
          </cell>
          <cell r="FK307">
            <v>104</v>
          </cell>
          <cell r="FL307">
            <v>90</v>
          </cell>
          <cell r="FM307">
            <v>669</v>
          </cell>
          <cell r="FN307">
            <v>101</v>
          </cell>
          <cell r="FO307">
            <v>91</v>
          </cell>
          <cell r="FP307">
            <v>93</v>
          </cell>
          <cell r="FQ307">
            <v>92</v>
          </cell>
          <cell r="FR307">
            <v>103</v>
          </cell>
          <cell r="FS307">
            <v>95</v>
          </cell>
          <cell r="FT307">
            <v>100</v>
          </cell>
          <cell r="FU307">
            <v>675</v>
          </cell>
          <cell r="FV307">
            <v>79</v>
          </cell>
          <cell r="FW307">
            <v>100</v>
          </cell>
          <cell r="FX307">
            <v>88</v>
          </cell>
          <cell r="FY307">
            <v>95</v>
          </cell>
          <cell r="FZ307">
            <v>91</v>
          </cell>
          <cell r="GA307">
            <v>98</v>
          </cell>
          <cell r="GB307">
            <v>93</v>
          </cell>
          <cell r="GC307">
            <v>644</v>
          </cell>
          <cell r="GD307">
            <v>96</v>
          </cell>
          <cell r="GE307">
            <v>80</v>
          </cell>
          <cell r="GF307">
            <v>96</v>
          </cell>
          <cell r="GG307">
            <v>89</v>
          </cell>
          <cell r="GH307">
            <v>95</v>
          </cell>
          <cell r="GI307">
            <v>86</v>
          </cell>
          <cell r="GJ307">
            <v>94</v>
          </cell>
          <cell r="GK307">
            <v>636</v>
          </cell>
          <cell r="GL307">
            <v>80</v>
          </cell>
          <cell r="GM307">
            <v>96</v>
          </cell>
          <cell r="GN307">
            <v>80</v>
          </cell>
          <cell r="GO307">
            <v>96</v>
          </cell>
          <cell r="GP307">
            <v>89</v>
          </cell>
          <cell r="GQ307">
            <v>95</v>
          </cell>
          <cell r="GR307">
            <v>86</v>
          </cell>
          <cell r="GS307">
            <v>622</v>
          </cell>
        </row>
        <row r="308">
          <cell r="A308">
            <v>8152358</v>
          </cell>
          <cell r="B308" t="str">
            <v>Selby Outer Area South Central Primary</v>
          </cell>
          <cell r="E308">
            <v>945</v>
          </cell>
          <cell r="F308">
            <v>1019</v>
          </cell>
          <cell r="G308">
            <v>135</v>
          </cell>
          <cell r="I308" t="str">
            <v>North Yorkshire</v>
          </cell>
          <cell r="K308">
            <v>712</v>
          </cell>
          <cell r="L308">
            <v>394</v>
          </cell>
          <cell r="M308">
            <v>0</v>
          </cell>
          <cell r="N308">
            <v>1106</v>
          </cell>
          <cell r="O308">
            <v>276.5</v>
          </cell>
          <cell r="P308">
            <v>8152358</v>
          </cell>
          <cell r="Q308" t="str">
            <v>Selby Outer Area South Central Primary</v>
          </cell>
          <cell r="S308">
            <v>546</v>
          </cell>
          <cell r="T308">
            <v>234</v>
          </cell>
          <cell r="U308">
            <v>869</v>
          </cell>
          <cell r="V308">
            <v>97</v>
          </cell>
          <cell r="W308">
            <v>85</v>
          </cell>
          <cell r="X308">
            <v>113</v>
          </cell>
          <cell r="Y308">
            <v>95</v>
          </cell>
          <cell r="Z308">
            <v>102</v>
          </cell>
          <cell r="AA308">
            <v>110</v>
          </cell>
          <cell r="AB308">
            <v>126</v>
          </cell>
          <cell r="AC308">
            <v>102</v>
          </cell>
          <cell r="AD308">
            <v>101</v>
          </cell>
          <cell r="AE308">
            <v>86</v>
          </cell>
          <cell r="AF308">
            <v>113</v>
          </cell>
          <cell r="AG308">
            <v>96</v>
          </cell>
          <cell r="AH308">
            <v>103</v>
          </cell>
          <cell r="AI308">
            <v>111</v>
          </cell>
          <cell r="AJ308">
            <v>108</v>
          </cell>
          <cell r="AK308">
            <v>105</v>
          </cell>
          <cell r="AL308">
            <v>103</v>
          </cell>
          <cell r="AM308">
            <v>88</v>
          </cell>
          <cell r="AN308">
            <v>115</v>
          </cell>
          <cell r="AO308">
            <v>98</v>
          </cell>
          <cell r="AP308">
            <v>104</v>
          </cell>
          <cell r="AQ308">
            <v>118</v>
          </cell>
          <cell r="AR308">
            <v>108</v>
          </cell>
          <cell r="AS308">
            <v>103</v>
          </cell>
          <cell r="AT308">
            <v>102</v>
          </cell>
          <cell r="AU308">
            <v>85</v>
          </cell>
          <cell r="AV308">
            <v>115</v>
          </cell>
          <cell r="AW308">
            <v>97</v>
          </cell>
          <cell r="AX308">
            <v>515</v>
          </cell>
          <cell r="AY308">
            <v>123</v>
          </cell>
          <cell r="AZ308">
            <v>121</v>
          </cell>
          <cell r="BA308">
            <v>117</v>
          </cell>
          <cell r="BB308">
            <v>105</v>
          </cell>
          <cell r="BC308">
            <v>100</v>
          </cell>
          <cell r="BD308">
            <v>85</v>
          </cell>
          <cell r="BE308">
            <v>112</v>
          </cell>
          <cell r="BF308">
            <v>105</v>
          </cell>
          <cell r="BG308">
            <v>121</v>
          </cell>
          <cell r="BH308">
            <v>122</v>
          </cell>
          <cell r="BI308">
            <v>114</v>
          </cell>
          <cell r="BJ308">
            <v>106</v>
          </cell>
          <cell r="BK308">
            <v>99</v>
          </cell>
          <cell r="BL308">
            <v>89</v>
          </cell>
          <cell r="BM308">
            <v>756</v>
          </cell>
          <cell r="BN308">
            <v>110</v>
          </cell>
          <cell r="BO308">
            <v>111</v>
          </cell>
          <cell r="BP308">
            <v>118</v>
          </cell>
          <cell r="BQ308">
            <v>120</v>
          </cell>
          <cell r="BR308">
            <v>107</v>
          </cell>
          <cell r="BS308">
            <v>106</v>
          </cell>
          <cell r="BT308">
            <v>97</v>
          </cell>
          <cell r="BU308">
            <v>714</v>
          </cell>
          <cell r="BV308">
            <v>114</v>
          </cell>
          <cell r="BW308">
            <v>106</v>
          </cell>
          <cell r="BX308">
            <v>107</v>
          </cell>
          <cell r="BY308">
            <v>112</v>
          </cell>
          <cell r="BZ308">
            <v>118</v>
          </cell>
          <cell r="CA308">
            <v>107</v>
          </cell>
          <cell r="CB308">
            <v>102</v>
          </cell>
          <cell r="CC308">
            <v>766</v>
          </cell>
          <cell r="CD308">
            <v>111</v>
          </cell>
          <cell r="CE308">
            <v>116</v>
          </cell>
          <cell r="CF308">
            <v>104</v>
          </cell>
          <cell r="CG308">
            <v>102</v>
          </cell>
          <cell r="CH308">
            <v>112</v>
          </cell>
          <cell r="CI308">
            <v>119</v>
          </cell>
          <cell r="CJ308">
            <v>104</v>
          </cell>
          <cell r="CK308">
            <v>768</v>
          </cell>
          <cell r="CL308">
            <v>114</v>
          </cell>
          <cell r="CM308">
            <v>118</v>
          </cell>
          <cell r="CN308">
            <v>118</v>
          </cell>
          <cell r="CO308">
            <v>108</v>
          </cell>
          <cell r="CP308">
            <v>105</v>
          </cell>
          <cell r="CQ308">
            <v>112</v>
          </cell>
          <cell r="CR308">
            <v>123</v>
          </cell>
          <cell r="CS308">
            <v>798</v>
          </cell>
          <cell r="CT308">
            <v>118</v>
          </cell>
          <cell r="CU308">
            <v>112</v>
          </cell>
          <cell r="CV308">
            <v>121</v>
          </cell>
          <cell r="CW308">
            <v>114</v>
          </cell>
          <cell r="CX308">
            <v>108</v>
          </cell>
          <cell r="CY308">
            <v>110</v>
          </cell>
          <cell r="CZ308">
            <v>112</v>
          </cell>
          <cell r="DA308">
            <v>795</v>
          </cell>
          <cell r="DB308">
            <v>116</v>
          </cell>
          <cell r="DC308">
            <v>119</v>
          </cell>
          <cell r="DD308">
            <v>114</v>
          </cell>
          <cell r="DE308">
            <v>127</v>
          </cell>
          <cell r="DF308">
            <v>111</v>
          </cell>
          <cell r="DG308">
            <v>105</v>
          </cell>
          <cell r="DH308">
            <v>108</v>
          </cell>
          <cell r="DI308">
            <v>800</v>
          </cell>
          <cell r="DJ308">
            <v>114</v>
          </cell>
          <cell r="DK308">
            <v>107</v>
          </cell>
          <cell r="DL308">
            <v>118</v>
          </cell>
          <cell r="DM308">
            <v>112</v>
          </cell>
          <cell r="DN308">
            <v>123</v>
          </cell>
          <cell r="DO308">
            <v>113</v>
          </cell>
          <cell r="DP308">
            <v>104</v>
          </cell>
          <cell r="DQ308">
            <v>791</v>
          </cell>
          <cell r="DR308">
            <v>116</v>
          </cell>
          <cell r="DS308">
            <v>115</v>
          </cell>
          <cell r="DT308">
            <v>104</v>
          </cell>
          <cell r="DU308">
            <v>117</v>
          </cell>
          <cell r="DV308">
            <v>109</v>
          </cell>
          <cell r="DW308">
            <v>127</v>
          </cell>
          <cell r="DX308">
            <v>116</v>
          </cell>
          <cell r="DY308">
            <v>804</v>
          </cell>
          <cell r="DZ308">
            <v>99</v>
          </cell>
          <cell r="EA308">
            <v>116</v>
          </cell>
          <cell r="EB308">
            <v>119</v>
          </cell>
          <cell r="EC308">
            <v>113</v>
          </cell>
          <cell r="ED308">
            <v>116</v>
          </cell>
          <cell r="EE308">
            <v>105</v>
          </cell>
          <cell r="EF308">
            <v>129</v>
          </cell>
          <cell r="EG308">
            <v>797</v>
          </cell>
          <cell r="EH308">
            <v>107</v>
          </cell>
          <cell r="EI308">
            <v>102</v>
          </cell>
          <cell r="EJ308">
            <v>116</v>
          </cell>
          <cell r="EK308">
            <v>117</v>
          </cell>
          <cell r="EL308">
            <v>111</v>
          </cell>
          <cell r="EM308">
            <v>115</v>
          </cell>
          <cell r="EN308">
            <v>103</v>
          </cell>
          <cell r="EO308">
            <v>771</v>
          </cell>
          <cell r="EP308">
            <v>100</v>
          </cell>
          <cell r="EQ308">
            <v>106</v>
          </cell>
          <cell r="ER308">
            <v>105</v>
          </cell>
          <cell r="ES308">
            <v>120</v>
          </cell>
          <cell r="ET308">
            <v>115</v>
          </cell>
          <cell r="EU308">
            <v>114</v>
          </cell>
          <cell r="EV308">
            <v>114</v>
          </cell>
          <cell r="EW308">
            <v>774</v>
          </cell>
          <cell r="EX308">
            <v>114</v>
          </cell>
          <cell r="EY308">
            <v>112</v>
          </cell>
          <cell r="EZ308">
            <v>111</v>
          </cell>
          <cell r="FA308">
            <v>111</v>
          </cell>
          <cell r="FB308">
            <v>120</v>
          </cell>
          <cell r="FC308">
            <v>122</v>
          </cell>
          <cell r="FD308">
            <v>114</v>
          </cell>
          <cell r="FE308">
            <v>804</v>
          </cell>
          <cell r="FF308">
            <v>115</v>
          </cell>
          <cell r="FG308">
            <v>115</v>
          </cell>
          <cell r="FH308">
            <v>113</v>
          </cell>
          <cell r="FI308">
            <v>108</v>
          </cell>
          <cell r="FJ308">
            <v>111</v>
          </cell>
          <cell r="FK308">
            <v>123</v>
          </cell>
          <cell r="FL308">
            <v>116</v>
          </cell>
          <cell r="FM308">
            <v>801</v>
          </cell>
          <cell r="FN308">
            <v>108</v>
          </cell>
          <cell r="FO308">
            <v>112</v>
          </cell>
          <cell r="FP308">
            <v>116</v>
          </cell>
          <cell r="FQ308">
            <v>115</v>
          </cell>
          <cell r="FR308">
            <v>107</v>
          </cell>
          <cell r="FS308">
            <v>111</v>
          </cell>
          <cell r="FT308">
            <v>122</v>
          </cell>
          <cell r="FU308">
            <v>791</v>
          </cell>
          <cell r="FV308">
            <v>104</v>
          </cell>
          <cell r="FW308">
            <v>115</v>
          </cell>
          <cell r="FX308">
            <v>113</v>
          </cell>
          <cell r="FY308">
            <v>115</v>
          </cell>
          <cell r="FZ308">
            <v>111</v>
          </cell>
          <cell r="GA308">
            <v>109</v>
          </cell>
          <cell r="GB308">
            <v>110</v>
          </cell>
          <cell r="GC308">
            <v>777</v>
          </cell>
          <cell r="GD308">
            <v>120</v>
          </cell>
          <cell r="GE308">
            <v>108</v>
          </cell>
          <cell r="GF308">
            <v>109</v>
          </cell>
          <cell r="GG308">
            <v>114</v>
          </cell>
          <cell r="GH308">
            <v>115</v>
          </cell>
          <cell r="GI308">
            <v>113</v>
          </cell>
          <cell r="GJ308">
            <v>104</v>
          </cell>
          <cell r="GK308">
            <v>783</v>
          </cell>
          <cell r="GL308">
            <v>135</v>
          </cell>
          <cell r="GM308">
            <v>120</v>
          </cell>
          <cell r="GN308">
            <v>108</v>
          </cell>
          <cell r="GO308">
            <v>109</v>
          </cell>
          <cell r="GP308">
            <v>114</v>
          </cell>
          <cell r="GQ308">
            <v>115</v>
          </cell>
          <cell r="GR308">
            <v>113</v>
          </cell>
          <cell r="GS308">
            <v>814</v>
          </cell>
        </row>
        <row r="309">
          <cell r="A309">
            <v>8152359</v>
          </cell>
          <cell r="B309" t="str">
            <v>Selby Outer Area South East Primary</v>
          </cell>
          <cell r="E309">
            <v>420</v>
          </cell>
          <cell r="F309">
            <v>441</v>
          </cell>
          <cell r="G309">
            <v>60</v>
          </cell>
          <cell r="I309" t="str">
            <v>North Yorkshire</v>
          </cell>
          <cell r="K309">
            <v>293</v>
          </cell>
          <cell r="L309">
            <v>45</v>
          </cell>
          <cell r="M309">
            <v>0</v>
          </cell>
          <cell r="N309">
            <v>338</v>
          </cell>
          <cell r="O309">
            <v>84.5</v>
          </cell>
          <cell r="P309">
            <v>8152359</v>
          </cell>
          <cell r="Q309" t="str">
            <v>Selby Outer Area South East Primary</v>
          </cell>
          <cell r="S309">
            <v>219</v>
          </cell>
          <cell r="T309">
            <v>126</v>
          </cell>
          <cell r="U309">
            <v>311</v>
          </cell>
          <cell r="V309">
            <v>36</v>
          </cell>
          <cell r="W309">
            <v>40</v>
          </cell>
          <cell r="X309">
            <v>53</v>
          </cell>
          <cell r="Y309">
            <v>58</v>
          </cell>
          <cell r="Z309">
            <v>53</v>
          </cell>
          <cell r="AA309">
            <v>55</v>
          </cell>
          <cell r="AB309">
            <v>56</v>
          </cell>
          <cell r="AC309">
            <v>39</v>
          </cell>
          <cell r="AD309">
            <v>36</v>
          </cell>
          <cell r="AE309">
            <v>42</v>
          </cell>
          <cell r="AF309">
            <v>48</v>
          </cell>
          <cell r="AG309">
            <v>58</v>
          </cell>
          <cell r="AH309">
            <v>47</v>
          </cell>
          <cell r="AI309">
            <v>56</v>
          </cell>
          <cell r="AJ309">
            <v>38</v>
          </cell>
          <cell r="AK309">
            <v>42</v>
          </cell>
          <cell r="AL309">
            <v>37</v>
          </cell>
          <cell r="AM309">
            <v>47</v>
          </cell>
          <cell r="AN309">
            <v>50</v>
          </cell>
          <cell r="AO309">
            <v>60</v>
          </cell>
          <cell r="AP309">
            <v>45</v>
          </cell>
          <cell r="AQ309">
            <v>41</v>
          </cell>
          <cell r="AR309">
            <v>37</v>
          </cell>
          <cell r="AS309">
            <v>39</v>
          </cell>
          <cell r="AT309">
            <v>40</v>
          </cell>
          <cell r="AU309">
            <v>47</v>
          </cell>
          <cell r="AV309">
            <v>49</v>
          </cell>
          <cell r="AW309">
            <v>59</v>
          </cell>
          <cell r="AX309">
            <v>312</v>
          </cell>
          <cell r="AY309">
            <v>56</v>
          </cell>
          <cell r="AZ309">
            <v>36</v>
          </cell>
          <cell r="BA309">
            <v>41</v>
          </cell>
          <cell r="BB309">
            <v>41</v>
          </cell>
          <cell r="BC309">
            <v>41</v>
          </cell>
          <cell r="BD309">
            <v>45</v>
          </cell>
          <cell r="BE309">
            <v>49</v>
          </cell>
          <cell r="BF309">
            <v>37</v>
          </cell>
          <cell r="BG309">
            <v>60</v>
          </cell>
          <cell r="BH309">
            <v>41</v>
          </cell>
          <cell r="BI309">
            <v>40</v>
          </cell>
          <cell r="BJ309">
            <v>43</v>
          </cell>
          <cell r="BK309">
            <v>41</v>
          </cell>
          <cell r="BL309">
            <v>48</v>
          </cell>
          <cell r="BM309">
            <v>310</v>
          </cell>
          <cell r="BN309">
            <v>59</v>
          </cell>
          <cell r="BO309">
            <v>41</v>
          </cell>
          <cell r="BP309">
            <v>58</v>
          </cell>
          <cell r="BQ309">
            <v>38</v>
          </cell>
          <cell r="BR309">
            <v>44</v>
          </cell>
          <cell r="BS309">
            <v>41</v>
          </cell>
          <cell r="BT309">
            <v>44</v>
          </cell>
          <cell r="BU309">
            <v>325</v>
          </cell>
          <cell r="BV309">
            <v>48</v>
          </cell>
          <cell r="BW309">
            <v>54</v>
          </cell>
          <cell r="BX309">
            <v>38</v>
          </cell>
          <cell r="BY309">
            <v>57</v>
          </cell>
          <cell r="BZ309">
            <v>39</v>
          </cell>
          <cell r="CA309">
            <v>41</v>
          </cell>
          <cell r="CB309">
            <v>38</v>
          </cell>
          <cell r="CC309">
            <v>315</v>
          </cell>
          <cell r="CD309">
            <v>45</v>
          </cell>
          <cell r="CE309">
            <v>51</v>
          </cell>
          <cell r="CF309">
            <v>55</v>
          </cell>
          <cell r="CG309">
            <v>38</v>
          </cell>
          <cell r="CH309">
            <v>56</v>
          </cell>
          <cell r="CI309">
            <v>36</v>
          </cell>
          <cell r="CJ309">
            <v>44</v>
          </cell>
          <cell r="CK309">
            <v>325</v>
          </cell>
          <cell r="CL309">
            <v>46</v>
          </cell>
          <cell r="CM309">
            <v>47</v>
          </cell>
          <cell r="CN309">
            <v>55</v>
          </cell>
          <cell r="CO309">
            <v>58</v>
          </cell>
          <cell r="CP309">
            <v>38</v>
          </cell>
          <cell r="CQ309">
            <v>55</v>
          </cell>
          <cell r="CR309">
            <v>36</v>
          </cell>
          <cell r="CS309">
            <v>335</v>
          </cell>
          <cell r="CT309">
            <v>35</v>
          </cell>
          <cell r="CU309">
            <v>42</v>
          </cell>
          <cell r="CV309">
            <v>52</v>
          </cell>
          <cell r="CW309">
            <v>58</v>
          </cell>
          <cell r="CX309">
            <v>57</v>
          </cell>
          <cell r="CY309">
            <v>40</v>
          </cell>
          <cell r="CZ309">
            <v>53</v>
          </cell>
          <cell r="DA309">
            <v>337</v>
          </cell>
          <cell r="DB309">
            <v>42</v>
          </cell>
          <cell r="DC309">
            <v>36</v>
          </cell>
          <cell r="DD309">
            <v>43</v>
          </cell>
          <cell r="DE309">
            <v>48</v>
          </cell>
          <cell r="DF309">
            <v>58</v>
          </cell>
          <cell r="DG309">
            <v>57</v>
          </cell>
          <cell r="DH309">
            <v>42</v>
          </cell>
          <cell r="DI309">
            <v>326</v>
          </cell>
          <cell r="DJ309">
            <v>38</v>
          </cell>
          <cell r="DK309">
            <v>41</v>
          </cell>
          <cell r="DL309">
            <v>37</v>
          </cell>
          <cell r="DM309">
            <v>44</v>
          </cell>
          <cell r="DN309">
            <v>51</v>
          </cell>
          <cell r="DO309">
            <v>56</v>
          </cell>
          <cell r="DP309">
            <v>62</v>
          </cell>
          <cell r="DQ309">
            <v>329</v>
          </cell>
          <cell r="DR309">
            <v>35</v>
          </cell>
          <cell r="DS309">
            <v>36</v>
          </cell>
          <cell r="DT309">
            <v>42</v>
          </cell>
          <cell r="DU309">
            <v>37</v>
          </cell>
          <cell r="DV309">
            <v>41</v>
          </cell>
          <cell r="DW309">
            <v>44</v>
          </cell>
          <cell r="DX309">
            <v>57</v>
          </cell>
          <cell r="DY309">
            <v>292</v>
          </cell>
          <cell r="DZ309">
            <v>44</v>
          </cell>
          <cell r="EA309">
            <v>40</v>
          </cell>
          <cell r="EB309">
            <v>36</v>
          </cell>
          <cell r="EC309">
            <v>40</v>
          </cell>
          <cell r="ED309">
            <v>37</v>
          </cell>
          <cell r="EE309">
            <v>40</v>
          </cell>
          <cell r="EF309">
            <v>41</v>
          </cell>
          <cell r="EG309">
            <v>278</v>
          </cell>
          <cell r="EH309">
            <v>36</v>
          </cell>
          <cell r="EI309">
            <v>46</v>
          </cell>
          <cell r="EJ309">
            <v>44</v>
          </cell>
          <cell r="EK309">
            <v>37</v>
          </cell>
          <cell r="EL309">
            <v>42</v>
          </cell>
          <cell r="EM309">
            <v>38</v>
          </cell>
          <cell r="EN309">
            <v>38</v>
          </cell>
          <cell r="EO309">
            <v>281</v>
          </cell>
          <cell r="EP309">
            <v>46</v>
          </cell>
          <cell r="EQ309">
            <v>38</v>
          </cell>
          <cell r="ER309">
            <v>49</v>
          </cell>
          <cell r="ES309">
            <v>44</v>
          </cell>
          <cell r="ET309">
            <v>36</v>
          </cell>
          <cell r="EU309">
            <v>41</v>
          </cell>
          <cell r="EV309">
            <v>41</v>
          </cell>
          <cell r="EW309">
            <v>295</v>
          </cell>
          <cell r="EX309">
            <v>48</v>
          </cell>
          <cell r="EY309">
            <v>46</v>
          </cell>
          <cell r="EZ309">
            <v>42</v>
          </cell>
          <cell r="FA309">
            <v>51</v>
          </cell>
          <cell r="FB309">
            <v>43</v>
          </cell>
          <cell r="FC309">
            <v>39</v>
          </cell>
          <cell r="FD309">
            <v>40</v>
          </cell>
          <cell r="FE309">
            <v>309</v>
          </cell>
          <cell r="FF309">
            <v>42</v>
          </cell>
          <cell r="FG309">
            <v>50</v>
          </cell>
          <cell r="FH309">
            <v>48</v>
          </cell>
          <cell r="FI309">
            <v>45</v>
          </cell>
          <cell r="FJ309">
            <v>47</v>
          </cell>
          <cell r="FK309">
            <v>46</v>
          </cell>
          <cell r="FL309">
            <v>39</v>
          </cell>
          <cell r="FM309">
            <v>317</v>
          </cell>
          <cell r="FN309">
            <v>40</v>
          </cell>
          <cell r="FO309">
            <v>41</v>
          </cell>
          <cell r="FP309">
            <v>49</v>
          </cell>
          <cell r="FQ309">
            <v>52</v>
          </cell>
          <cell r="FR309">
            <v>46</v>
          </cell>
          <cell r="FS309">
            <v>49</v>
          </cell>
          <cell r="FT309">
            <v>46</v>
          </cell>
          <cell r="FU309">
            <v>323</v>
          </cell>
          <cell r="FV309">
            <v>51</v>
          </cell>
          <cell r="FW309">
            <v>42</v>
          </cell>
          <cell r="FX309">
            <v>41</v>
          </cell>
          <cell r="FY309">
            <v>50</v>
          </cell>
          <cell r="FZ309">
            <v>53</v>
          </cell>
          <cell r="GA309">
            <v>46</v>
          </cell>
          <cell r="GB309">
            <v>49</v>
          </cell>
          <cell r="GC309">
            <v>332</v>
          </cell>
          <cell r="GD309">
            <v>49</v>
          </cell>
          <cell r="GE309">
            <v>52</v>
          </cell>
          <cell r="GF309">
            <v>46</v>
          </cell>
          <cell r="GG309">
            <v>41</v>
          </cell>
          <cell r="GH309">
            <v>53</v>
          </cell>
          <cell r="GI309">
            <v>53</v>
          </cell>
          <cell r="GJ309">
            <v>49</v>
          </cell>
          <cell r="GK309">
            <v>343</v>
          </cell>
          <cell r="GL309">
            <v>46</v>
          </cell>
          <cell r="GM309">
            <v>49</v>
          </cell>
          <cell r="GN309">
            <v>52</v>
          </cell>
          <cell r="GO309">
            <v>46</v>
          </cell>
          <cell r="GP309">
            <v>41</v>
          </cell>
          <cell r="GQ309">
            <v>53</v>
          </cell>
          <cell r="GR309">
            <v>53</v>
          </cell>
          <cell r="GS309">
            <v>340</v>
          </cell>
        </row>
        <row r="310">
          <cell r="A310">
            <v>8152361</v>
          </cell>
          <cell r="B310" t="str">
            <v>Sherburn Outer North Primary</v>
          </cell>
          <cell r="E310">
            <v>419</v>
          </cell>
          <cell r="F310">
            <v>425</v>
          </cell>
          <cell r="G310">
            <v>59</v>
          </cell>
          <cell r="I310" t="str">
            <v>North Yorkshire</v>
          </cell>
          <cell r="K310">
            <v>82</v>
          </cell>
          <cell r="L310">
            <v>36</v>
          </cell>
          <cell r="M310">
            <v>0</v>
          </cell>
          <cell r="N310">
            <v>118</v>
          </cell>
          <cell r="O310">
            <v>29.5</v>
          </cell>
          <cell r="P310">
            <v>8152361</v>
          </cell>
          <cell r="Q310" t="str">
            <v>Sherburn Outer North Primary</v>
          </cell>
          <cell r="S310">
            <v>248</v>
          </cell>
          <cell r="T310">
            <v>172</v>
          </cell>
          <cell r="U310">
            <v>342</v>
          </cell>
          <cell r="V310">
            <v>44</v>
          </cell>
          <cell r="W310">
            <v>42</v>
          </cell>
          <cell r="X310">
            <v>55</v>
          </cell>
          <cell r="Y310">
            <v>58</v>
          </cell>
          <cell r="Z310">
            <v>36</v>
          </cell>
          <cell r="AA310">
            <v>38</v>
          </cell>
          <cell r="AB310">
            <v>55</v>
          </cell>
          <cell r="AC310">
            <v>46</v>
          </cell>
          <cell r="AD310">
            <v>45</v>
          </cell>
          <cell r="AE310">
            <v>45</v>
          </cell>
          <cell r="AF310">
            <v>51</v>
          </cell>
          <cell r="AG310">
            <v>55</v>
          </cell>
          <cell r="AH310">
            <v>36</v>
          </cell>
          <cell r="AI310">
            <v>35</v>
          </cell>
          <cell r="AJ310">
            <v>46</v>
          </cell>
          <cell r="AK310">
            <v>46</v>
          </cell>
          <cell r="AL310">
            <v>48</v>
          </cell>
          <cell r="AM310">
            <v>42</v>
          </cell>
          <cell r="AN310">
            <v>51</v>
          </cell>
          <cell r="AO310">
            <v>58</v>
          </cell>
          <cell r="AP310">
            <v>38</v>
          </cell>
          <cell r="AQ310">
            <v>52</v>
          </cell>
          <cell r="AR310">
            <v>46</v>
          </cell>
          <cell r="AS310">
            <v>45</v>
          </cell>
          <cell r="AT310">
            <v>46</v>
          </cell>
          <cell r="AU310">
            <v>45</v>
          </cell>
          <cell r="AV310">
            <v>51</v>
          </cell>
          <cell r="AW310">
            <v>57</v>
          </cell>
          <cell r="AX310">
            <v>342</v>
          </cell>
          <cell r="AY310">
            <v>53</v>
          </cell>
          <cell r="AZ310">
            <v>55</v>
          </cell>
          <cell r="BA310">
            <v>45</v>
          </cell>
          <cell r="BB310">
            <v>47</v>
          </cell>
          <cell r="BC310">
            <v>40</v>
          </cell>
          <cell r="BD310">
            <v>47</v>
          </cell>
          <cell r="BE310">
            <v>52</v>
          </cell>
          <cell r="BF310">
            <v>52</v>
          </cell>
          <cell r="BG310">
            <v>50</v>
          </cell>
          <cell r="BH310">
            <v>54</v>
          </cell>
          <cell r="BI310">
            <v>42</v>
          </cell>
          <cell r="BJ310">
            <v>50</v>
          </cell>
          <cell r="BK310">
            <v>40</v>
          </cell>
          <cell r="BL310">
            <v>46</v>
          </cell>
          <cell r="BM310">
            <v>334</v>
          </cell>
          <cell r="BN310">
            <v>56</v>
          </cell>
          <cell r="BO310">
            <v>54</v>
          </cell>
          <cell r="BP310">
            <v>49</v>
          </cell>
          <cell r="BQ310">
            <v>50</v>
          </cell>
          <cell r="BR310">
            <v>39</v>
          </cell>
          <cell r="BS310">
            <v>51</v>
          </cell>
          <cell r="BT310">
            <v>37</v>
          </cell>
          <cell r="BU310">
            <v>336</v>
          </cell>
          <cell r="BV310">
            <v>67</v>
          </cell>
          <cell r="BW310">
            <v>58</v>
          </cell>
          <cell r="BX310">
            <v>50</v>
          </cell>
          <cell r="BY310">
            <v>49</v>
          </cell>
          <cell r="BZ310">
            <v>46</v>
          </cell>
          <cell r="CA310">
            <v>39</v>
          </cell>
          <cell r="CB310">
            <v>47</v>
          </cell>
          <cell r="CC310">
            <v>356</v>
          </cell>
          <cell r="CD310">
            <v>70</v>
          </cell>
          <cell r="CE310">
            <v>68</v>
          </cell>
          <cell r="CF310">
            <v>59</v>
          </cell>
          <cell r="CG310">
            <v>52</v>
          </cell>
          <cell r="CH310">
            <v>50</v>
          </cell>
          <cell r="CI310">
            <v>47</v>
          </cell>
          <cell r="CJ310">
            <v>41</v>
          </cell>
          <cell r="CK310">
            <v>387</v>
          </cell>
          <cell r="CL310">
            <v>60</v>
          </cell>
          <cell r="CM310">
            <v>68</v>
          </cell>
          <cell r="CN310">
            <v>66</v>
          </cell>
          <cell r="CO310">
            <v>60</v>
          </cell>
          <cell r="CP310">
            <v>57</v>
          </cell>
          <cell r="CQ310">
            <v>48</v>
          </cell>
          <cell r="CR310">
            <v>45</v>
          </cell>
          <cell r="CS310">
            <v>404</v>
          </cell>
          <cell r="CT310">
            <v>69</v>
          </cell>
          <cell r="CU310">
            <v>58</v>
          </cell>
          <cell r="CV310">
            <v>67</v>
          </cell>
          <cell r="CW310">
            <v>64</v>
          </cell>
          <cell r="CX310">
            <v>63</v>
          </cell>
          <cell r="CY310">
            <v>57</v>
          </cell>
          <cell r="CZ310">
            <v>50</v>
          </cell>
          <cell r="DA310">
            <v>428</v>
          </cell>
          <cell r="DB310">
            <v>46</v>
          </cell>
          <cell r="DC310">
            <v>70</v>
          </cell>
          <cell r="DD310">
            <v>56</v>
          </cell>
          <cell r="DE310">
            <v>66</v>
          </cell>
          <cell r="DF310">
            <v>59</v>
          </cell>
          <cell r="DG310">
            <v>64</v>
          </cell>
          <cell r="DH310">
            <v>56</v>
          </cell>
          <cell r="DI310">
            <v>417</v>
          </cell>
          <cell r="DJ310">
            <v>52</v>
          </cell>
          <cell r="DK310">
            <v>45</v>
          </cell>
          <cell r="DL310">
            <v>70</v>
          </cell>
          <cell r="DM310">
            <v>55</v>
          </cell>
          <cell r="DN310">
            <v>65</v>
          </cell>
          <cell r="DO310">
            <v>60</v>
          </cell>
          <cell r="DP310">
            <v>63</v>
          </cell>
          <cell r="DQ310">
            <v>410</v>
          </cell>
          <cell r="DR310">
            <v>64</v>
          </cell>
          <cell r="DS310">
            <v>54</v>
          </cell>
          <cell r="DT310">
            <v>44</v>
          </cell>
          <cell r="DU310">
            <v>66</v>
          </cell>
          <cell r="DV310">
            <v>61</v>
          </cell>
          <cell r="DW310">
            <v>64</v>
          </cell>
          <cell r="DX310">
            <v>56</v>
          </cell>
          <cell r="DY310">
            <v>409</v>
          </cell>
          <cell r="DZ310">
            <v>62</v>
          </cell>
          <cell r="EA310">
            <v>66</v>
          </cell>
          <cell r="EB310">
            <v>55</v>
          </cell>
          <cell r="EC310">
            <v>42</v>
          </cell>
          <cell r="ED310">
            <v>65</v>
          </cell>
          <cell r="EE310">
            <v>60</v>
          </cell>
          <cell r="EF310">
            <v>64</v>
          </cell>
          <cell r="EG310">
            <v>414</v>
          </cell>
          <cell r="EH310">
            <v>61</v>
          </cell>
          <cell r="EI310">
            <v>61</v>
          </cell>
          <cell r="EJ310">
            <v>64</v>
          </cell>
          <cell r="EK310">
            <v>53</v>
          </cell>
          <cell r="EL310">
            <v>45</v>
          </cell>
          <cell r="EM310">
            <v>63</v>
          </cell>
          <cell r="EN310">
            <v>59</v>
          </cell>
          <cell r="EO310">
            <v>406</v>
          </cell>
          <cell r="EP310">
            <v>64</v>
          </cell>
          <cell r="EQ310">
            <v>62</v>
          </cell>
          <cell r="ER310">
            <v>60</v>
          </cell>
          <cell r="ES310">
            <v>64</v>
          </cell>
          <cell r="ET310">
            <v>52</v>
          </cell>
          <cell r="EU310">
            <v>46</v>
          </cell>
          <cell r="EV310">
            <v>61</v>
          </cell>
          <cell r="EW310">
            <v>409</v>
          </cell>
          <cell r="EX310">
            <v>72</v>
          </cell>
          <cell r="EY310">
            <v>62</v>
          </cell>
          <cell r="EZ310">
            <v>62</v>
          </cell>
          <cell r="FA310">
            <v>61</v>
          </cell>
          <cell r="FB310">
            <v>65</v>
          </cell>
          <cell r="FC310">
            <v>51</v>
          </cell>
          <cell r="FD310">
            <v>44</v>
          </cell>
          <cell r="FE310">
            <v>417</v>
          </cell>
          <cell r="FF310">
            <v>61</v>
          </cell>
          <cell r="FG310">
            <v>71</v>
          </cell>
          <cell r="FH310">
            <v>63</v>
          </cell>
          <cell r="FI310">
            <v>61</v>
          </cell>
          <cell r="FJ310">
            <v>61</v>
          </cell>
          <cell r="FK310">
            <v>68</v>
          </cell>
          <cell r="FL310">
            <v>51</v>
          </cell>
          <cell r="FM310">
            <v>436</v>
          </cell>
          <cell r="FN310">
            <v>52</v>
          </cell>
          <cell r="FO310">
            <v>62</v>
          </cell>
          <cell r="FP310">
            <v>70</v>
          </cell>
          <cell r="FQ310">
            <v>65</v>
          </cell>
          <cell r="FR310">
            <v>60</v>
          </cell>
          <cell r="FS310">
            <v>58</v>
          </cell>
          <cell r="FT310">
            <v>65</v>
          </cell>
          <cell r="FU310">
            <v>432</v>
          </cell>
          <cell r="FV310">
            <v>56</v>
          </cell>
          <cell r="FW310">
            <v>54</v>
          </cell>
          <cell r="FX310">
            <v>62</v>
          </cell>
          <cell r="FY310">
            <v>70</v>
          </cell>
          <cell r="FZ310">
            <v>62</v>
          </cell>
          <cell r="GA310">
            <v>59</v>
          </cell>
          <cell r="GB310">
            <v>55</v>
          </cell>
          <cell r="GC310">
            <v>418</v>
          </cell>
          <cell r="GD310">
            <v>58</v>
          </cell>
          <cell r="GE310">
            <v>59</v>
          </cell>
          <cell r="GF310">
            <v>51</v>
          </cell>
          <cell r="GG310">
            <v>61</v>
          </cell>
          <cell r="GH310">
            <v>69</v>
          </cell>
          <cell r="GI310">
            <v>58</v>
          </cell>
          <cell r="GJ310">
            <v>60</v>
          </cell>
          <cell r="GK310">
            <v>416</v>
          </cell>
          <cell r="GL310">
            <v>52</v>
          </cell>
          <cell r="GM310">
            <v>58</v>
          </cell>
          <cell r="GN310">
            <v>59</v>
          </cell>
          <cell r="GO310">
            <v>51</v>
          </cell>
          <cell r="GP310">
            <v>61</v>
          </cell>
          <cell r="GQ310">
            <v>69</v>
          </cell>
          <cell r="GR310">
            <v>58</v>
          </cell>
          <cell r="GS310">
            <v>408</v>
          </cell>
        </row>
        <row r="311">
          <cell r="A311">
            <v>8152601</v>
          </cell>
          <cell r="B311" t="str">
            <v>Ainsty</v>
          </cell>
          <cell r="E311">
            <v>801</v>
          </cell>
          <cell r="F311">
            <v>833</v>
          </cell>
          <cell r="G311">
            <v>105</v>
          </cell>
          <cell r="I311" t="str">
            <v>North Yorkshire</v>
          </cell>
          <cell r="K311">
            <v>92</v>
          </cell>
          <cell r="L311">
            <v>0</v>
          </cell>
          <cell r="M311">
            <v>0</v>
          </cell>
          <cell r="N311">
            <v>92</v>
          </cell>
          <cell r="O311">
            <v>23</v>
          </cell>
          <cell r="P311">
            <v>8152601</v>
          </cell>
          <cell r="Q311" t="str">
            <v>Ainsty</v>
          </cell>
          <cell r="S311">
            <v>428</v>
          </cell>
          <cell r="T311">
            <v>226</v>
          </cell>
          <cell r="U311">
            <v>556</v>
          </cell>
          <cell r="V311">
            <v>83</v>
          </cell>
          <cell r="W311">
            <v>85</v>
          </cell>
          <cell r="X311">
            <v>75</v>
          </cell>
          <cell r="Y311">
            <v>86</v>
          </cell>
          <cell r="Z311">
            <v>69</v>
          </cell>
          <cell r="AA311">
            <v>84</v>
          </cell>
          <cell r="AB311">
            <v>86</v>
          </cell>
          <cell r="AC311">
            <v>69</v>
          </cell>
          <cell r="AD311">
            <v>80</v>
          </cell>
          <cell r="AE311">
            <v>84</v>
          </cell>
          <cell r="AF311">
            <v>73</v>
          </cell>
          <cell r="AG311">
            <v>87</v>
          </cell>
          <cell r="AH311">
            <v>66</v>
          </cell>
          <cell r="AI311">
            <v>81</v>
          </cell>
          <cell r="AJ311">
            <v>78</v>
          </cell>
          <cell r="AK311">
            <v>72</v>
          </cell>
          <cell r="AL311">
            <v>79</v>
          </cell>
          <cell r="AM311">
            <v>82</v>
          </cell>
          <cell r="AN311">
            <v>80</v>
          </cell>
          <cell r="AO311">
            <v>82</v>
          </cell>
          <cell r="AP311">
            <v>64</v>
          </cell>
          <cell r="AQ311">
            <v>67</v>
          </cell>
          <cell r="AR311">
            <v>80</v>
          </cell>
          <cell r="AS311">
            <v>73</v>
          </cell>
          <cell r="AT311">
            <v>77</v>
          </cell>
          <cell r="AU311">
            <v>79</v>
          </cell>
          <cell r="AV311">
            <v>82</v>
          </cell>
          <cell r="AW311">
            <v>84</v>
          </cell>
          <cell r="AX311">
            <v>542</v>
          </cell>
          <cell r="AY311">
            <v>73</v>
          </cell>
          <cell r="AZ311">
            <v>73</v>
          </cell>
          <cell r="BA311">
            <v>79</v>
          </cell>
          <cell r="BB311">
            <v>79</v>
          </cell>
          <cell r="BC311">
            <v>68</v>
          </cell>
          <cell r="BD311">
            <v>77</v>
          </cell>
          <cell r="BE311">
            <v>85</v>
          </cell>
          <cell r="BF311">
            <v>86</v>
          </cell>
          <cell r="BG311">
            <v>70</v>
          </cell>
          <cell r="BH311">
            <v>74</v>
          </cell>
          <cell r="BI311">
            <v>78</v>
          </cell>
          <cell r="BJ311">
            <v>78</v>
          </cell>
          <cell r="BK311">
            <v>65</v>
          </cell>
          <cell r="BL311">
            <v>74</v>
          </cell>
          <cell r="BM311">
            <v>525</v>
          </cell>
          <cell r="BN311">
            <v>76</v>
          </cell>
          <cell r="BO311">
            <v>87</v>
          </cell>
          <cell r="BP311">
            <v>74</v>
          </cell>
          <cell r="BQ311">
            <v>69</v>
          </cell>
          <cell r="BR311">
            <v>81</v>
          </cell>
          <cell r="BS311">
            <v>77</v>
          </cell>
          <cell r="BT311">
            <v>70</v>
          </cell>
          <cell r="BU311">
            <v>534</v>
          </cell>
          <cell r="BV311">
            <v>71</v>
          </cell>
          <cell r="BW311">
            <v>74</v>
          </cell>
          <cell r="BX311">
            <v>92</v>
          </cell>
          <cell r="BY311">
            <v>74</v>
          </cell>
          <cell r="BZ311">
            <v>66</v>
          </cell>
          <cell r="CA311">
            <v>81</v>
          </cell>
          <cell r="CB311">
            <v>73</v>
          </cell>
          <cell r="CC311">
            <v>531</v>
          </cell>
          <cell r="CD311">
            <v>78</v>
          </cell>
          <cell r="CE311">
            <v>70</v>
          </cell>
          <cell r="CF311">
            <v>71</v>
          </cell>
          <cell r="CG311">
            <v>87</v>
          </cell>
          <cell r="CH311">
            <v>69</v>
          </cell>
          <cell r="CI311">
            <v>60</v>
          </cell>
          <cell r="CJ311">
            <v>76</v>
          </cell>
          <cell r="CK311">
            <v>511</v>
          </cell>
          <cell r="CL311">
            <v>64</v>
          </cell>
          <cell r="CM311">
            <v>84</v>
          </cell>
          <cell r="CN311">
            <v>77</v>
          </cell>
          <cell r="CO311">
            <v>72</v>
          </cell>
          <cell r="CP311">
            <v>86</v>
          </cell>
          <cell r="CQ311">
            <v>66</v>
          </cell>
          <cell r="CR311">
            <v>61</v>
          </cell>
          <cell r="CS311">
            <v>510</v>
          </cell>
          <cell r="CT311">
            <v>85</v>
          </cell>
          <cell r="CU311">
            <v>61</v>
          </cell>
          <cell r="CV311">
            <v>88</v>
          </cell>
          <cell r="CW311">
            <v>72</v>
          </cell>
          <cell r="CX311">
            <v>72</v>
          </cell>
          <cell r="CY311">
            <v>80</v>
          </cell>
          <cell r="CZ311">
            <v>61</v>
          </cell>
          <cell r="DA311">
            <v>519</v>
          </cell>
          <cell r="DB311">
            <v>89</v>
          </cell>
          <cell r="DC311">
            <v>86</v>
          </cell>
          <cell r="DD311">
            <v>68</v>
          </cell>
          <cell r="DE311">
            <v>85</v>
          </cell>
          <cell r="DF311">
            <v>70</v>
          </cell>
          <cell r="DG311">
            <v>75</v>
          </cell>
          <cell r="DH311">
            <v>77</v>
          </cell>
          <cell r="DI311">
            <v>550</v>
          </cell>
          <cell r="DJ311">
            <v>79</v>
          </cell>
          <cell r="DK311">
            <v>83</v>
          </cell>
          <cell r="DL311">
            <v>86</v>
          </cell>
          <cell r="DM311">
            <v>68</v>
          </cell>
          <cell r="DN311">
            <v>81</v>
          </cell>
          <cell r="DO311">
            <v>67</v>
          </cell>
          <cell r="DP311">
            <v>74</v>
          </cell>
          <cell r="DQ311">
            <v>538</v>
          </cell>
          <cell r="DR311">
            <v>77</v>
          </cell>
          <cell r="DS311">
            <v>85</v>
          </cell>
          <cell r="DT311">
            <v>93</v>
          </cell>
          <cell r="DU311">
            <v>81</v>
          </cell>
          <cell r="DV311">
            <v>63</v>
          </cell>
          <cell r="DW311">
            <v>76</v>
          </cell>
          <cell r="DX311">
            <v>63</v>
          </cell>
          <cell r="DY311">
            <v>538</v>
          </cell>
          <cell r="DZ311">
            <v>80</v>
          </cell>
          <cell r="EA311">
            <v>78</v>
          </cell>
          <cell r="EB311">
            <v>89</v>
          </cell>
          <cell r="EC311">
            <v>95</v>
          </cell>
          <cell r="ED311">
            <v>85</v>
          </cell>
          <cell r="EE311">
            <v>62</v>
          </cell>
          <cell r="EF311">
            <v>73</v>
          </cell>
          <cell r="EG311">
            <v>562</v>
          </cell>
          <cell r="EH311">
            <v>82</v>
          </cell>
          <cell r="EI311">
            <v>91</v>
          </cell>
          <cell r="EJ311">
            <v>84</v>
          </cell>
          <cell r="EK311">
            <v>92</v>
          </cell>
          <cell r="EL311">
            <v>94</v>
          </cell>
          <cell r="EM311">
            <v>90</v>
          </cell>
          <cell r="EN311">
            <v>63</v>
          </cell>
          <cell r="EO311">
            <v>596</v>
          </cell>
          <cell r="EP311">
            <v>106</v>
          </cell>
          <cell r="EQ311">
            <v>82</v>
          </cell>
          <cell r="ER311">
            <v>86</v>
          </cell>
          <cell r="ES311">
            <v>85</v>
          </cell>
          <cell r="ET311">
            <v>92</v>
          </cell>
          <cell r="EU311">
            <v>97</v>
          </cell>
          <cell r="EV311">
            <v>90</v>
          </cell>
          <cell r="EW311">
            <v>638</v>
          </cell>
          <cell r="EX311">
            <v>94</v>
          </cell>
          <cell r="EY311">
            <v>103</v>
          </cell>
          <cell r="EZ311">
            <v>83</v>
          </cell>
          <cell r="FA311">
            <v>83</v>
          </cell>
          <cell r="FB311">
            <v>80</v>
          </cell>
          <cell r="FC311">
            <v>87</v>
          </cell>
          <cell r="FD311">
            <v>92</v>
          </cell>
          <cell r="FE311">
            <v>622</v>
          </cell>
          <cell r="FF311">
            <v>108</v>
          </cell>
          <cell r="FG311">
            <v>92</v>
          </cell>
          <cell r="FH311">
            <v>106</v>
          </cell>
          <cell r="FI311">
            <v>81</v>
          </cell>
          <cell r="FJ311">
            <v>82</v>
          </cell>
          <cell r="FK311">
            <v>80</v>
          </cell>
          <cell r="FL311">
            <v>87</v>
          </cell>
          <cell r="FM311">
            <v>636</v>
          </cell>
          <cell r="FN311">
            <v>102</v>
          </cell>
          <cell r="FO311">
            <v>111</v>
          </cell>
          <cell r="FP311">
            <v>89</v>
          </cell>
          <cell r="FQ311">
            <v>105</v>
          </cell>
          <cell r="FR311">
            <v>78</v>
          </cell>
          <cell r="FS311">
            <v>80</v>
          </cell>
          <cell r="FT311">
            <v>80</v>
          </cell>
          <cell r="FU311">
            <v>645</v>
          </cell>
          <cell r="FV311">
            <v>77</v>
          </cell>
          <cell r="FW311">
            <v>101</v>
          </cell>
          <cell r="FX311">
            <v>109</v>
          </cell>
          <cell r="FY311">
            <v>89</v>
          </cell>
          <cell r="FZ311">
            <v>104</v>
          </cell>
          <cell r="GA311">
            <v>79</v>
          </cell>
          <cell r="GB311">
            <v>76</v>
          </cell>
          <cell r="GC311">
            <v>635</v>
          </cell>
          <cell r="GD311">
            <v>97</v>
          </cell>
          <cell r="GE311">
            <v>81</v>
          </cell>
          <cell r="GF311">
            <v>102</v>
          </cell>
          <cell r="GG311">
            <v>111</v>
          </cell>
          <cell r="GH311">
            <v>91</v>
          </cell>
          <cell r="GI311">
            <v>102</v>
          </cell>
          <cell r="GJ311">
            <v>78</v>
          </cell>
          <cell r="GK311">
            <v>662</v>
          </cell>
          <cell r="GL311">
            <v>103</v>
          </cell>
          <cell r="GM311">
            <v>97</v>
          </cell>
          <cell r="GN311">
            <v>81</v>
          </cell>
          <cell r="GO311">
            <v>102</v>
          </cell>
          <cell r="GP311">
            <v>111</v>
          </cell>
          <cell r="GQ311">
            <v>91</v>
          </cell>
          <cell r="GR311">
            <v>102</v>
          </cell>
          <cell r="GS311">
            <v>687</v>
          </cell>
        </row>
        <row r="312">
          <cell r="A312">
            <v>8152602</v>
          </cell>
          <cell r="B312" t="str">
            <v>Askwith, Kettlesing &amp; Darley</v>
          </cell>
          <cell r="E312">
            <v>257</v>
          </cell>
          <cell r="F312">
            <v>311</v>
          </cell>
          <cell r="G312">
            <v>36</v>
          </cell>
          <cell r="I312" t="str">
            <v>North Yorkshire</v>
          </cell>
          <cell r="K312">
            <v>32</v>
          </cell>
          <cell r="L312">
            <v>0</v>
          </cell>
          <cell r="M312">
            <v>0</v>
          </cell>
          <cell r="N312">
            <v>32</v>
          </cell>
          <cell r="O312">
            <v>8</v>
          </cell>
          <cell r="P312">
            <v>8152602</v>
          </cell>
          <cell r="Q312" t="str">
            <v>Askwith, Kettlesing &amp; Darley</v>
          </cell>
          <cell r="S312">
            <v>104</v>
          </cell>
          <cell r="T312">
            <v>105</v>
          </cell>
          <cell r="U312">
            <v>146</v>
          </cell>
          <cell r="V312">
            <v>40</v>
          </cell>
          <cell r="W312">
            <v>43</v>
          </cell>
          <cell r="X312">
            <v>29</v>
          </cell>
          <cell r="Y312">
            <v>24</v>
          </cell>
          <cell r="Z312">
            <v>28</v>
          </cell>
          <cell r="AA312">
            <v>22</v>
          </cell>
          <cell r="AB312">
            <v>27</v>
          </cell>
          <cell r="AC312">
            <v>33</v>
          </cell>
          <cell r="AD312">
            <v>32</v>
          </cell>
          <cell r="AE312">
            <v>35</v>
          </cell>
          <cell r="AF312">
            <v>29</v>
          </cell>
          <cell r="AG312">
            <v>26</v>
          </cell>
          <cell r="AH312">
            <v>23</v>
          </cell>
          <cell r="AI312">
            <v>17</v>
          </cell>
          <cell r="AJ312">
            <v>46</v>
          </cell>
          <cell r="AK312">
            <v>32</v>
          </cell>
          <cell r="AL312">
            <v>32</v>
          </cell>
          <cell r="AM312">
            <v>36</v>
          </cell>
          <cell r="AN312">
            <v>32</v>
          </cell>
          <cell r="AO312">
            <v>29</v>
          </cell>
          <cell r="AP312">
            <v>23</v>
          </cell>
          <cell r="AQ312">
            <v>27</v>
          </cell>
          <cell r="AR312">
            <v>45</v>
          </cell>
          <cell r="AS312">
            <v>32</v>
          </cell>
          <cell r="AT312">
            <v>30</v>
          </cell>
          <cell r="AU312">
            <v>39</v>
          </cell>
          <cell r="AV312">
            <v>29</v>
          </cell>
          <cell r="AW312">
            <v>33</v>
          </cell>
          <cell r="AX312">
            <v>235</v>
          </cell>
          <cell r="AY312">
            <v>41</v>
          </cell>
          <cell r="AZ312">
            <v>25</v>
          </cell>
          <cell r="BA312">
            <v>36</v>
          </cell>
          <cell r="BB312">
            <v>30</v>
          </cell>
          <cell r="BC312">
            <v>25</v>
          </cell>
          <cell r="BD312">
            <v>34</v>
          </cell>
          <cell r="BE312">
            <v>25</v>
          </cell>
          <cell r="BF312">
            <v>37</v>
          </cell>
          <cell r="BG312">
            <v>25</v>
          </cell>
          <cell r="BH312">
            <v>26</v>
          </cell>
          <cell r="BI312">
            <v>33</v>
          </cell>
          <cell r="BJ312">
            <v>30</v>
          </cell>
          <cell r="BK312">
            <v>25</v>
          </cell>
          <cell r="BL312">
            <v>33</v>
          </cell>
          <cell r="BM312">
            <v>209</v>
          </cell>
          <cell r="BN312">
            <v>34</v>
          </cell>
          <cell r="BO312">
            <v>32</v>
          </cell>
          <cell r="BP312">
            <v>26</v>
          </cell>
          <cell r="BQ312">
            <v>22</v>
          </cell>
          <cell r="BR312">
            <v>32</v>
          </cell>
          <cell r="BS312">
            <v>32</v>
          </cell>
          <cell r="BT312">
            <v>25</v>
          </cell>
          <cell r="BU312">
            <v>203</v>
          </cell>
          <cell r="BV312">
            <v>39</v>
          </cell>
          <cell r="BW312">
            <v>32</v>
          </cell>
          <cell r="BX312">
            <v>32</v>
          </cell>
          <cell r="BY312">
            <v>28</v>
          </cell>
          <cell r="BZ312">
            <v>25</v>
          </cell>
          <cell r="CA312">
            <v>31</v>
          </cell>
          <cell r="CB312">
            <v>31</v>
          </cell>
          <cell r="CC312">
            <v>218</v>
          </cell>
          <cell r="CD312">
            <v>41</v>
          </cell>
          <cell r="CE312">
            <v>37</v>
          </cell>
          <cell r="CF312">
            <v>33</v>
          </cell>
          <cell r="CG312">
            <v>30</v>
          </cell>
          <cell r="CH312">
            <v>26</v>
          </cell>
          <cell r="CI312">
            <v>28</v>
          </cell>
          <cell r="CJ312">
            <v>32</v>
          </cell>
          <cell r="CK312">
            <v>227</v>
          </cell>
          <cell r="CL312">
            <v>36</v>
          </cell>
          <cell r="CM312">
            <v>29</v>
          </cell>
          <cell r="CN312">
            <v>33</v>
          </cell>
          <cell r="CO312">
            <v>30</v>
          </cell>
          <cell r="CP312">
            <v>28</v>
          </cell>
          <cell r="CQ312">
            <v>22</v>
          </cell>
          <cell r="CR312">
            <v>25</v>
          </cell>
          <cell r="CS312">
            <v>203</v>
          </cell>
          <cell r="CT312">
            <v>40</v>
          </cell>
          <cell r="CU312">
            <v>32</v>
          </cell>
          <cell r="CV312">
            <v>30</v>
          </cell>
          <cell r="CW312">
            <v>32</v>
          </cell>
          <cell r="CX312">
            <v>26</v>
          </cell>
          <cell r="CY312">
            <v>28</v>
          </cell>
          <cell r="CZ312">
            <v>22</v>
          </cell>
          <cell r="DA312">
            <v>210</v>
          </cell>
          <cell r="DB312">
            <v>24</v>
          </cell>
          <cell r="DC312">
            <v>39</v>
          </cell>
          <cell r="DD312">
            <v>30</v>
          </cell>
          <cell r="DE312">
            <v>31</v>
          </cell>
          <cell r="DF312">
            <v>30</v>
          </cell>
          <cell r="DG312">
            <v>22</v>
          </cell>
          <cell r="DH312">
            <v>32</v>
          </cell>
          <cell r="DI312">
            <v>208</v>
          </cell>
          <cell r="DJ312">
            <v>34</v>
          </cell>
          <cell r="DK312">
            <v>26</v>
          </cell>
          <cell r="DL312">
            <v>40</v>
          </cell>
          <cell r="DM312">
            <v>28</v>
          </cell>
          <cell r="DN312">
            <v>31</v>
          </cell>
          <cell r="DO312">
            <v>25</v>
          </cell>
          <cell r="DP312">
            <v>27</v>
          </cell>
          <cell r="DQ312">
            <v>211</v>
          </cell>
          <cell r="DR312">
            <v>29</v>
          </cell>
          <cell r="DS312">
            <v>31</v>
          </cell>
          <cell r="DT312">
            <v>29</v>
          </cell>
          <cell r="DU312">
            <v>35</v>
          </cell>
          <cell r="DV312">
            <v>30</v>
          </cell>
          <cell r="DW312">
            <v>32</v>
          </cell>
          <cell r="DX312">
            <v>24</v>
          </cell>
          <cell r="DY312">
            <v>210</v>
          </cell>
          <cell r="DZ312">
            <v>36</v>
          </cell>
          <cell r="EA312">
            <v>24</v>
          </cell>
          <cell r="EB312">
            <v>31</v>
          </cell>
          <cell r="EC312">
            <v>28</v>
          </cell>
          <cell r="ED312">
            <v>35</v>
          </cell>
          <cell r="EE312">
            <v>31</v>
          </cell>
          <cell r="EF312">
            <v>31</v>
          </cell>
          <cell r="EG312">
            <v>216</v>
          </cell>
          <cell r="EH312">
            <v>32</v>
          </cell>
          <cell r="EI312">
            <v>38</v>
          </cell>
          <cell r="EJ312">
            <v>22</v>
          </cell>
          <cell r="EK312">
            <v>30</v>
          </cell>
          <cell r="EL312">
            <v>26</v>
          </cell>
          <cell r="EM312">
            <v>34</v>
          </cell>
          <cell r="EN312">
            <v>30</v>
          </cell>
          <cell r="EO312">
            <v>212</v>
          </cell>
          <cell r="EP312">
            <v>33</v>
          </cell>
          <cell r="EQ312">
            <v>29</v>
          </cell>
          <cell r="ER312">
            <v>34</v>
          </cell>
          <cell r="ES312">
            <v>20</v>
          </cell>
          <cell r="ET312">
            <v>31</v>
          </cell>
          <cell r="EU312">
            <v>27</v>
          </cell>
          <cell r="EV312">
            <v>31</v>
          </cell>
          <cell r="EW312">
            <v>205</v>
          </cell>
          <cell r="EX312">
            <v>36</v>
          </cell>
          <cell r="EY312">
            <v>34</v>
          </cell>
          <cell r="EZ312">
            <v>30</v>
          </cell>
          <cell r="FA312">
            <v>34</v>
          </cell>
          <cell r="FB312">
            <v>18</v>
          </cell>
          <cell r="FC312">
            <v>30</v>
          </cell>
          <cell r="FD312">
            <v>28</v>
          </cell>
          <cell r="FE312">
            <v>210</v>
          </cell>
          <cell r="FF312">
            <v>36</v>
          </cell>
          <cell r="FG312">
            <v>38</v>
          </cell>
          <cell r="FH312">
            <v>28</v>
          </cell>
          <cell r="FI312">
            <v>31</v>
          </cell>
          <cell r="FJ312">
            <v>32</v>
          </cell>
          <cell r="FK312">
            <v>19</v>
          </cell>
          <cell r="FL312">
            <v>30</v>
          </cell>
          <cell r="FM312">
            <v>214</v>
          </cell>
          <cell r="FN312">
            <v>22</v>
          </cell>
          <cell r="FO312">
            <v>33</v>
          </cell>
          <cell r="FP312">
            <v>31</v>
          </cell>
          <cell r="FQ312">
            <v>32</v>
          </cell>
          <cell r="FR312">
            <v>28</v>
          </cell>
          <cell r="FS312">
            <v>31</v>
          </cell>
          <cell r="FT312">
            <v>16</v>
          </cell>
          <cell r="FU312">
            <v>193</v>
          </cell>
          <cell r="FV312">
            <v>20</v>
          </cell>
          <cell r="FW312">
            <v>26</v>
          </cell>
          <cell r="FX312">
            <v>35</v>
          </cell>
          <cell r="FY312">
            <v>33</v>
          </cell>
          <cell r="FZ312">
            <v>37</v>
          </cell>
          <cell r="GA312">
            <v>28</v>
          </cell>
          <cell r="GB312">
            <v>31</v>
          </cell>
          <cell r="GC312">
            <v>210</v>
          </cell>
          <cell r="GD312">
            <v>30</v>
          </cell>
          <cell r="GE312">
            <v>18</v>
          </cell>
          <cell r="GF312">
            <v>23</v>
          </cell>
          <cell r="GG312">
            <v>31</v>
          </cell>
          <cell r="GH312">
            <v>22</v>
          </cell>
          <cell r="GI312">
            <v>34</v>
          </cell>
          <cell r="GJ312">
            <v>30</v>
          </cell>
          <cell r="GK312">
            <v>188</v>
          </cell>
          <cell r="GL312">
            <v>22</v>
          </cell>
          <cell r="GM312">
            <v>30</v>
          </cell>
          <cell r="GN312">
            <v>18</v>
          </cell>
          <cell r="GO312">
            <v>23</v>
          </cell>
          <cell r="GP312">
            <v>31</v>
          </cell>
          <cell r="GQ312">
            <v>22</v>
          </cell>
          <cell r="GR312">
            <v>34</v>
          </cell>
          <cell r="GS312">
            <v>180</v>
          </cell>
        </row>
        <row r="313">
          <cell r="A313">
            <v>8152603</v>
          </cell>
          <cell r="B313" t="str">
            <v>Bedale and villages</v>
          </cell>
          <cell r="E313">
            <v>1341</v>
          </cell>
          <cell r="F313">
            <v>1470</v>
          </cell>
          <cell r="G313">
            <v>190</v>
          </cell>
          <cell r="I313" t="str">
            <v>North Yorkshire</v>
          </cell>
          <cell r="K313" t="e">
            <v>#N/A</v>
          </cell>
          <cell r="L313" t="e">
            <v>#N/A</v>
          </cell>
          <cell r="M313" t="e">
            <v>#N/A</v>
          </cell>
          <cell r="N313" t="e">
            <v>#N/A</v>
          </cell>
          <cell r="O313" t="e">
            <v>#N/A</v>
          </cell>
          <cell r="P313">
            <v>8152603</v>
          </cell>
          <cell r="Q313" t="str">
            <v>Bedale and villages</v>
          </cell>
          <cell r="S313">
            <v>526</v>
          </cell>
          <cell r="T313">
            <v>370</v>
          </cell>
          <cell r="U313">
            <v>913</v>
          </cell>
          <cell r="V313">
            <v>136</v>
          </cell>
          <cell r="W313">
            <v>138</v>
          </cell>
          <cell r="X313">
            <v>139</v>
          </cell>
          <cell r="Y313">
            <v>148</v>
          </cell>
          <cell r="Z313">
            <v>132</v>
          </cell>
          <cell r="AA313">
            <v>156</v>
          </cell>
          <cell r="AB313">
            <v>154</v>
          </cell>
          <cell r="AC313">
            <v>121</v>
          </cell>
          <cell r="AD313">
            <v>132</v>
          </cell>
          <cell r="AE313">
            <v>124</v>
          </cell>
          <cell r="AF313">
            <v>137</v>
          </cell>
          <cell r="AG313">
            <v>153</v>
          </cell>
          <cell r="AH313">
            <v>134</v>
          </cell>
          <cell r="AI313">
            <v>156</v>
          </cell>
          <cell r="AJ313">
            <v>129</v>
          </cell>
          <cell r="AK313">
            <v>128</v>
          </cell>
          <cell r="AL313">
            <v>123</v>
          </cell>
          <cell r="AM313">
            <v>121</v>
          </cell>
          <cell r="AN313">
            <v>131</v>
          </cell>
          <cell r="AO313">
            <v>140</v>
          </cell>
          <cell r="AP313">
            <v>135</v>
          </cell>
          <cell r="AQ313">
            <v>126</v>
          </cell>
          <cell r="AR313">
            <v>122</v>
          </cell>
          <cell r="AS313">
            <v>126</v>
          </cell>
          <cell r="AT313">
            <v>124</v>
          </cell>
          <cell r="AU313">
            <v>116</v>
          </cell>
          <cell r="AV313">
            <v>134</v>
          </cell>
          <cell r="AW313">
            <v>138</v>
          </cell>
          <cell r="AX313">
            <v>886</v>
          </cell>
          <cell r="AY313">
            <v>125</v>
          </cell>
          <cell r="AZ313">
            <v>133</v>
          </cell>
          <cell r="BA313">
            <v>127</v>
          </cell>
          <cell r="BB313">
            <v>138</v>
          </cell>
          <cell r="BC313">
            <v>126</v>
          </cell>
          <cell r="BD313">
            <v>141</v>
          </cell>
          <cell r="BE313">
            <v>143</v>
          </cell>
          <cell r="BF313">
            <v>133</v>
          </cell>
          <cell r="BG313">
            <v>129</v>
          </cell>
          <cell r="BH313">
            <v>142</v>
          </cell>
          <cell r="BI313">
            <v>122</v>
          </cell>
          <cell r="BJ313">
            <v>137</v>
          </cell>
          <cell r="BK313">
            <v>121</v>
          </cell>
          <cell r="BL313">
            <v>132</v>
          </cell>
          <cell r="BM313">
            <v>916</v>
          </cell>
          <cell r="BN313">
            <v>152</v>
          </cell>
          <cell r="BO313">
            <v>130</v>
          </cell>
          <cell r="BP313">
            <v>136</v>
          </cell>
          <cell r="BQ313">
            <v>144</v>
          </cell>
          <cell r="BR313">
            <v>123</v>
          </cell>
          <cell r="BS313">
            <v>132</v>
          </cell>
          <cell r="BT313">
            <v>125</v>
          </cell>
          <cell r="BU313">
            <v>942</v>
          </cell>
          <cell r="BV313">
            <v>114</v>
          </cell>
          <cell r="BW313">
            <v>151</v>
          </cell>
          <cell r="BX313">
            <v>131</v>
          </cell>
          <cell r="BY313">
            <v>148</v>
          </cell>
          <cell r="BZ313">
            <v>134</v>
          </cell>
          <cell r="CA313">
            <v>118</v>
          </cell>
          <cell r="CB313">
            <v>122</v>
          </cell>
          <cell r="CC313">
            <v>918</v>
          </cell>
          <cell r="CD313">
            <v>133</v>
          </cell>
          <cell r="CE313">
            <v>113</v>
          </cell>
          <cell r="CF313">
            <v>139</v>
          </cell>
          <cell r="CG313">
            <v>123</v>
          </cell>
          <cell r="CH313">
            <v>145</v>
          </cell>
          <cell r="CI313">
            <v>130</v>
          </cell>
          <cell r="CJ313">
            <v>111</v>
          </cell>
          <cell r="CK313">
            <v>894</v>
          </cell>
          <cell r="CL313">
            <v>141</v>
          </cell>
          <cell r="CM313">
            <v>123</v>
          </cell>
          <cell r="CN313">
            <v>108</v>
          </cell>
          <cell r="CO313">
            <v>128</v>
          </cell>
          <cell r="CP313">
            <v>117</v>
          </cell>
          <cell r="CQ313">
            <v>128</v>
          </cell>
          <cell r="CR313">
            <v>119</v>
          </cell>
          <cell r="CS313">
            <v>864</v>
          </cell>
          <cell r="CT313">
            <v>144</v>
          </cell>
          <cell r="CU313">
            <v>147</v>
          </cell>
          <cell r="CV313">
            <v>125</v>
          </cell>
          <cell r="CW313">
            <v>115</v>
          </cell>
          <cell r="CX313">
            <v>129</v>
          </cell>
          <cell r="CY313">
            <v>114</v>
          </cell>
          <cell r="CZ313">
            <v>124</v>
          </cell>
          <cell r="DA313">
            <v>898</v>
          </cell>
          <cell r="DB313">
            <v>159</v>
          </cell>
          <cell r="DC313">
            <v>149</v>
          </cell>
          <cell r="DD313">
            <v>149</v>
          </cell>
          <cell r="DE313">
            <v>131</v>
          </cell>
          <cell r="DF313">
            <v>105</v>
          </cell>
          <cell r="DG313">
            <v>131</v>
          </cell>
          <cell r="DH313">
            <v>115</v>
          </cell>
          <cell r="DI313">
            <v>939</v>
          </cell>
          <cell r="DJ313">
            <v>140</v>
          </cell>
          <cell r="DK313">
            <v>156</v>
          </cell>
          <cell r="DL313">
            <v>149</v>
          </cell>
          <cell r="DM313">
            <v>138</v>
          </cell>
          <cell r="DN313">
            <v>124</v>
          </cell>
          <cell r="DO313">
            <v>98</v>
          </cell>
          <cell r="DP313">
            <v>121</v>
          </cell>
          <cell r="DQ313">
            <v>926</v>
          </cell>
          <cell r="DR313">
            <v>137</v>
          </cell>
          <cell r="DS313">
            <v>158</v>
          </cell>
          <cell r="DT313">
            <v>147</v>
          </cell>
          <cell r="DU313">
            <v>132</v>
          </cell>
          <cell r="DV313">
            <v>127</v>
          </cell>
          <cell r="DW313">
            <v>126</v>
          </cell>
          <cell r="DX313">
            <v>92</v>
          </cell>
          <cell r="DY313">
            <v>919</v>
          </cell>
          <cell r="DZ313">
            <v>133</v>
          </cell>
          <cell r="EA313">
            <v>128</v>
          </cell>
          <cell r="EB313">
            <v>145</v>
          </cell>
          <cell r="EC313">
            <v>134</v>
          </cell>
          <cell r="ED313">
            <v>120</v>
          </cell>
          <cell r="EE313">
            <v>121</v>
          </cell>
          <cell r="EF313">
            <v>119</v>
          </cell>
          <cell r="EG313">
            <v>900</v>
          </cell>
          <cell r="EH313">
            <v>123</v>
          </cell>
          <cell r="EI313">
            <v>132</v>
          </cell>
          <cell r="EJ313">
            <v>130</v>
          </cell>
          <cell r="EK313">
            <v>153</v>
          </cell>
          <cell r="EL313">
            <v>125</v>
          </cell>
          <cell r="EM313">
            <v>124</v>
          </cell>
          <cell r="EN313">
            <v>117</v>
          </cell>
          <cell r="EO313">
            <v>904</v>
          </cell>
          <cell r="EP313">
            <v>161</v>
          </cell>
          <cell r="EQ313">
            <v>114</v>
          </cell>
          <cell r="ER313">
            <v>129</v>
          </cell>
          <cell r="ES313">
            <v>129</v>
          </cell>
          <cell r="ET313">
            <v>150</v>
          </cell>
          <cell r="EU313">
            <v>128</v>
          </cell>
          <cell r="EV313">
            <v>117</v>
          </cell>
          <cell r="EW313">
            <v>928</v>
          </cell>
          <cell r="EX313">
            <v>126</v>
          </cell>
          <cell r="EY313">
            <v>154</v>
          </cell>
          <cell r="EZ313">
            <v>108</v>
          </cell>
          <cell r="FA313">
            <v>125</v>
          </cell>
          <cell r="FB313">
            <v>131</v>
          </cell>
          <cell r="FC313">
            <v>146</v>
          </cell>
          <cell r="FD313">
            <v>137</v>
          </cell>
          <cell r="FE313">
            <v>927</v>
          </cell>
          <cell r="FF313">
            <v>137</v>
          </cell>
          <cell r="FG313">
            <v>132</v>
          </cell>
          <cell r="FH313">
            <v>141</v>
          </cell>
          <cell r="FI313">
            <v>111</v>
          </cell>
          <cell r="FJ313">
            <v>131</v>
          </cell>
          <cell r="FK313">
            <v>126</v>
          </cell>
          <cell r="FL313">
            <v>152</v>
          </cell>
          <cell r="FM313">
            <v>930</v>
          </cell>
          <cell r="FN313">
            <v>117</v>
          </cell>
          <cell r="FO313">
            <v>134</v>
          </cell>
          <cell r="FP313">
            <v>139</v>
          </cell>
          <cell r="FQ313">
            <v>136</v>
          </cell>
          <cell r="FR313">
            <v>111</v>
          </cell>
          <cell r="FS313">
            <v>128</v>
          </cell>
          <cell r="FT313">
            <v>121</v>
          </cell>
          <cell r="FU313">
            <v>886</v>
          </cell>
          <cell r="FV313">
            <v>122</v>
          </cell>
          <cell r="FW313">
            <v>116</v>
          </cell>
          <cell r="FX313">
            <v>141</v>
          </cell>
          <cell r="FY313">
            <v>136</v>
          </cell>
          <cell r="FZ313">
            <v>147</v>
          </cell>
          <cell r="GA313">
            <v>112</v>
          </cell>
          <cell r="GB313">
            <v>130</v>
          </cell>
          <cell r="GC313">
            <v>904</v>
          </cell>
          <cell r="GD313">
            <v>120</v>
          </cell>
          <cell r="GE313">
            <v>128</v>
          </cell>
          <cell r="GF313">
            <v>111</v>
          </cell>
          <cell r="GG313">
            <v>144</v>
          </cell>
          <cell r="GH313">
            <v>136</v>
          </cell>
          <cell r="GI313">
            <v>145</v>
          </cell>
          <cell r="GJ313">
            <v>108</v>
          </cell>
          <cell r="GK313">
            <v>892</v>
          </cell>
          <cell r="GL313">
            <v>111</v>
          </cell>
          <cell r="GM313">
            <v>120</v>
          </cell>
          <cell r="GN313">
            <v>128</v>
          </cell>
          <cell r="GO313">
            <v>111</v>
          </cell>
          <cell r="GP313">
            <v>144</v>
          </cell>
          <cell r="GQ313">
            <v>136</v>
          </cell>
          <cell r="GR313">
            <v>145</v>
          </cell>
          <cell r="GS313">
            <v>895</v>
          </cell>
        </row>
        <row r="314">
          <cell r="A314">
            <v>8152604</v>
          </cell>
          <cell r="B314" t="str">
            <v>Boroughbridge outer area south</v>
          </cell>
          <cell r="E314">
            <v>416</v>
          </cell>
          <cell r="F314">
            <v>469</v>
          </cell>
          <cell r="G314">
            <v>58</v>
          </cell>
          <cell r="I314" t="str">
            <v>North Yorkshire</v>
          </cell>
          <cell r="K314">
            <v>149</v>
          </cell>
          <cell r="L314">
            <v>173</v>
          </cell>
          <cell r="M314">
            <v>0</v>
          </cell>
          <cell r="N314">
            <v>322</v>
          </cell>
          <cell r="O314">
            <v>80.5</v>
          </cell>
          <cell r="P314">
            <v>8152604</v>
          </cell>
          <cell r="Q314" t="str">
            <v>Boroughbridge outer area south</v>
          </cell>
          <cell r="S314">
            <v>169</v>
          </cell>
          <cell r="T314">
            <v>232</v>
          </cell>
          <cell r="U314">
            <v>266</v>
          </cell>
          <cell r="V314">
            <v>38</v>
          </cell>
          <cell r="W314">
            <v>43</v>
          </cell>
          <cell r="X314">
            <v>51</v>
          </cell>
          <cell r="Y314">
            <v>52</v>
          </cell>
          <cell r="Z314">
            <v>35</v>
          </cell>
          <cell r="AA314">
            <v>40</v>
          </cell>
          <cell r="AB314">
            <v>45</v>
          </cell>
          <cell r="AC314">
            <v>34</v>
          </cell>
          <cell r="AD314">
            <v>44</v>
          </cell>
          <cell r="AE314">
            <v>34</v>
          </cell>
          <cell r="AF314">
            <v>50</v>
          </cell>
          <cell r="AG314">
            <v>53</v>
          </cell>
          <cell r="AH314">
            <v>33</v>
          </cell>
          <cell r="AI314">
            <v>41</v>
          </cell>
          <cell r="AJ314">
            <v>47</v>
          </cell>
          <cell r="AK314">
            <v>33</v>
          </cell>
          <cell r="AL314">
            <v>41</v>
          </cell>
          <cell r="AM314">
            <v>31</v>
          </cell>
          <cell r="AN314">
            <v>51</v>
          </cell>
          <cell r="AO314">
            <v>45</v>
          </cell>
          <cell r="AP314">
            <v>38</v>
          </cell>
          <cell r="AQ314">
            <v>48</v>
          </cell>
          <cell r="AR314">
            <v>46</v>
          </cell>
          <cell r="AS314">
            <v>34</v>
          </cell>
          <cell r="AT314">
            <v>43</v>
          </cell>
          <cell r="AU314">
            <v>30</v>
          </cell>
          <cell r="AV314">
            <v>51</v>
          </cell>
          <cell r="AW314">
            <v>46</v>
          </cell>
          <cell r="AX314">
            <v>298</v>
          </cell>
          <cell r="AY314">
            <v>42</v>
          </cell>
          <cell r="AZ314">
            <v>47</v>
          </cell>
          <cell r="BA314">
            <v>47</v>
          </cell>
          <cell r="BB314">
            <v>34</v>
          </cell>
          <cell r="BC314">
            <v>46</v>
          </cell>
          <cell r="BD314">
            <v>33</v>
          </cell>
          <cell r="BE314">
            <v>51</v>
          </cell>
          <cell r="BF314">
            <v>48</v>
          </cell>
          <cell r="BG314">
            <v>41</v>
          </cell>
          <cell r="BH314">
            <v>48</v>
          </cell>
          <cell r="BI314">
            <v>49</v>
          </cell>
          <cell r="BJ314">
            <v>36</v>
          </cell>
          <cell r="BK314">
            <v>46</v>
          </cell>
          <cell r="BL314">
            <v>36</v>
          </cell>
          <cell r="BM314">
            <v>304</v>
          </cell>
          <cell r="BN314">
            <v>50</v>
          </cell>
          <cell r="BO314">
            <v>51</v>
          </cell>
          <cell r="BP314">
            <v>43</v>
          </cell>
          <cell r="BQ314">
            <v>47</v>
          </cell>
          <cell r="BR314">
            <v>48</v>
          </cell>
          <cell r="BS314">
            <v>38</v>
          </cell>
          <cell r="BT314">
            <v>44</v>
          </cell>
          <cell r="BU314">
            <v>321</v>
          </cell>
          <cell r="BV314">
            <v>36</v>
          </cell>
          <cell r="BW314">
            <v>53</v>
          </cell>
          <cell r="BX314">
            <v>52</v>
          </cell>
          <cell r="BY314">
            <v>44</v>
          </cell>
          <cell r="BZ314">
            <v>53</v>
          </cell>
          <cell r="CA314">
            <v>49</v>
          </cell>
          <cell r="CB314">
            <v>39</v>
          </cell>
          <cell r="CC314">
            <v>326</v>
          </cell>
          <cell r="CD314">
            <v>58</v>
          </cell>
          <cell r="CE314">
            <v>36</v>
          </cell>
          <cell r="CF314">
            <v>59</v>
          </cell>
          <cell r="CG314">
            <v>52</v>
          </cell>
          <cell r="CH314">
            <v>45</v>
          </cell>
          <cell r="CI314">
            <v>58</v>
          </cell>
          <cell r="CJ314">
            <v>51</v>
          </cell>
          <cell r="CK314">
            <v>359</v>
          </cell>
          <cell r="CL314">
            <v>55</v>
          </cell>
          <cell r="CM314">
            <v>55</v>
          </cell>
          <cell r="CN314">
            <v>43</v>
          </cell>
          <cell r="CO314">
            <v>63</v>
          </cell>
          <cell r="CP314">
            <v>58</v>
          </cell>
          <cell r="CQ314">
            <v>49</v>
          </cell>
          <cell r="CR314">
            <v>56</v>
          </cell>
          <cell r="CS314">
            <v>379</v>
          </cell>
          <cell r="CT314">
            <v>50</v>
          </cell>
          <cell r="CU314">
            <v>56</v>
          </cell>
          <cell r="CV314">
            <v>53</v>
          </cell>
          <cell r="CW314">
            <v>46</v>
          </cell>
          <cell r="CX314">
            <v>62</v>
          </cell>
          <cell r="CY314">
            <v>60</v>
          </cell>
          <cell r="CZ314">
            <v>51</v>
          </cell>
          <cell r="DA314">
            <v>378</v>
          </cell>
          <cell r="DB314">
            <v>48</v>
          </cell>
          <cell r="DC314">
            <v>48</v>
          </cell>
          <cell r="DD314">
            <v>58</v>
          </cell>
          <cell r="DE314">
            <v>54</v>
          </cell>
          <cell r="DF314">
            <v>45</v>
          </cell>
          <cell r="DG314">
            <v>60</v>
          </cell>
          <cell r="DH314">
            <v>63</v>
          </cell>
          <cell r="DI314">
            <v>376</v>
          </cell>
          <cell r="DJ314">
            <v>53</v>
          </cell>
          <cell r="DK314">
            <v>48</v>
          </cell>
          <cell r="DL314">
            <v>49</v>
          </cell>
          <cell r="DM314">
            <v>62</v>
          </cell>
          <cell r="DN314">
            <v>56</v>
          </cell>
          <cell r="DO314">
            <v>43</v>
          </cell>
          <cell r="DP314">
            <v>60</v>
          </cell>
          <cell r="DQ314">
            <v>371</v>
          </cell>
          <cell r="DR314">
            <v>42</v>
          </cell>
          <cell r="DS314">
            <v>49</v>
          </cell>
          <cell r="DT314">
            <v>59</v>
          </cell>
          <cell r="DU314">
            <v>51</v>
          </cell>
          <cell r="DV314">
            <v>68</v>
          </cell>
          <cell r="DW314">
            <v>59</v>
          </cell>
          <cell r="DX314">
            <v>47</v>
          </cell>
          <cell r="DY314">
            <v>375</v>
          </cell>
          <cell r="DZ314">
            <v>48</v>
          </cell>
          <cell r="EA314">
            <v>43</v>
          </cell>
          <cell r="EB314">
            <v>49</v>
          </cell>
          <cell r="EC314">
            <v>59</v>
          </cell>
          <cell r="ED314">
            <v>52</v>
          </cell>
          <cell r="EE314">
            <v>68</v>
          </cell>
          <cell r="EF314">
            <v>59</v>
          </cell>
          <cell r="EG314">
            <v>378</v>
          </cell>
          <cell r="EH314">
            <v>43</v>
          </cell>
          <cell r="EI314">
            <v>47</v>
          </cell>
          <cell r="EJ314">
            <v>44</v>
          </cell>
          <cell r="EK314">
            <v>50</v>
          </cell>
          <cell r="EL314">
            <v>57</v>
          </cell>
          <cell r="EM314">
            <v>52</v>
          </cell>
          <cell r="EN314">
            <v>70</v>
          </cell>
          <cell r="EO314">
            <v>363</v>
          </cell>
          <cell r="EP314">
            <v>47</v>
          </cell>
          <cell r="EQ314">
            <v>43</v>
          </cell>
          <cell r="ER314">
            <v>48</v>
          </cell>
          <cell r="ES314">
            <v>48</v>
          </cell>
          <cell r="ET314">
            <v>50</v>
          </cell>
          <cell r="EU314">
            <v>58</v>
          </cell>
          <cell r="EV314">
            <v>54</v>
          </cell>
          <cell r="EW314">
            <v>348</v>
          </cell>
          <cell r="EX314">
            <v>59</v>
          </cell>
          <cell r="EY314">
            <v>50</v>
          </cell>
          <cell r="EZ314">
            <v>48</v>
          </cell>
          <cell r="FA314">
            <v>50</v>
          </cell>
          <cell r="FB314">
            <v>47</v>
          </cell>
          <cell r="FC314">
            <v>53</v>
          </cell>
          <cell r="FD314">
            <v>57</v>
          </cell>
          <cell r="FE314">
            <v>364</v>
          </cell>
          <cell r="FF314">
            <v>53</v>
          </cell>
          <cell r="FG314">
            <v>61</v>
          </cell>
          <cell r="FH314">
            <v>53</v>
          </cell>
          <cell r="FI314">
            <v>49</v>
          </cell>
          <cell r="FJ314">
            <v>54</v>
          </cell>
          <cell r="FK314">
            <v>48</v>
          </cell>
          <cell r="FL314">
            <v>54</v>
          </cell>
          <cell r="FM314">
            <v>372</v>
          </cell>
          <cell r="FN314">
            <v>51</v>
          </cell>
          <cell r="FO314">
            <v>51</v>
          </cell>
          <cell r="FP314">
            <v>68</v>
          </cell>
          <cell r="FQ314">
            <v>56</v>
          </cell>
          <cell r="FR314">
            <v>50</v>
          </cell>
          <cell r="FS314">
            <v>54</v>
          </cell>
          <cell r="FT314">
            <v>47</v>
          </cell>
          <cell r="FU314">
            <v>377</v>
          </cell>
          <cell r="FV314">
            <v>67</v>
          </cell>
          <cell r="FW314">
            <v>51</v>
          </cell>
          <cell r="FX314">
            <v>50</v>
          </cell>
          <cell r="FY314">
            <v>68</v>
          </cell>
          <cell r="FZ314">
            <v>56</v>
          </cell>
          <cell r="GA314">
            <v>48</v>
          </cell>
          <cell r="GB314">
            <v>57</v>
          </cell>
          <cell r="GC314">
            <v>397</v>
          </cell>
          <cell r="GD314">
            <v>53</v>
          </cell>
          <cell r="GE314">
            <v>67</v>
          </cell>
          <cell r="GF314">
            <v>52</v>
          </cell>
          <cell r="GG314">
            <v>49</v>
          </cell>
          <cell r="GH314">
            <v>68</v>
          </cell>
          <cell r="GI314">
            <v>60</v>
          </cell>
          <cell r="GJ314">
            <v>49</v>
          </cell>
          <cell r="GK314">
            <v>398</v>
          </cell>
          <cell r="GL314">
            <v>58</v>
          </cell>
          <cell r="GM314">
            <v>53</v>
          </cell>
          <cell r="GN314">
            <v>67</v>
          </cell>
          <cell r="GO314">
            <v>52</v>
          </cell>
          <cell r="GP314">
            <v>49</v>
          </cell>
          <cell r="GQ314">
            <v>68</v>
          </cell>
          <cell r="GR314">
            <v>60</v>
          </cell>
          <cell r="GS314">
            <v>407</v>
          </cell>
        </row>
        <row r="315">
          <cell r="A315">
            <v>8152605</v>
          </cell>
          <cell r="B315" t="str">
            <v>Catterick Primary</v>
          </cell>
          <cell r="E315">
            <v>2584</v>
          </cell>
          <cell r="F315">
            <v>2503</v>
          </cell>
          <cell r="G315" t="e">
            <v>#VALUE!</v>
          </cell>
          <cell r="I315" t="str">
            <v>North Yorkshire</v>
          </cell>
          <cell r="K315">
            <v>433</v>
          </cell>
          <cell r="L315">
            <v>563</v>
          </cell>
          <cell r="M315">
            <v>0</v>
          </cell>
          <cell r="N315">
            <v>996</v>
          </cell>
          <cell r="O315">
            <v>8152854</v>
          </cell>
          <cell r="P315">
            <v>8152605</v>
          </cell>
          <cell r="Q315" t="str">
            <v>Catterick Primary</v>
          </cell>
          <cell r="S315">
            <v>897</v>
          </cell>
          <cell r="T315">
            <v>924</v>
          </cell>
          <cell r="U315">
            <v>1914</v>
          </cell>
          <cell r="V315">
            <v>257</v>
          </cell>
          <cell r="W315">
            <v>257</v>
          </cell>
          <cell r="X315">
            <v>277</v>
          </cell>
          <cell r="Y315">
            <v>201</v>
          </cell>
          <cell r="Z315">
            <v>217</v>
          </cell>
          <cell r="AA315">
            <v>204</v>
          </cell>
          <cell r="AB315">
            <v>193</v>
          </cell>
          <cell r="AC315">
            <v>301</v>
          </cell>
          <cell r="AD315">
            <v>245</v>
          </cell>
          <cell r="AE315">
            <v>254</v>
          </cell>
          <cell r="AF315">
            <v>212</v>
          </cell>
          <cell r="AG315">
            <v>185</v>
          </cell>
          <cell r="AH315">
            <v>214</v>
          </cell>
          <cell r="AI315">
            <v>212</v>
          </cell>
          <cell r="AJ315">
            <v>270</v>
          </cell>
          <cell r="AK315">
            <v>282</v>
          </cell>
          <cell r="AL315">
            <v>237</v>
          </cell>
          <cell r="AM315">
            <v>200</v>
          </cell>
          <cell r="AN315">
            <v>200</v>
          </cell>
          <cell r="AO315">
            <v>184</v>
          </cell>
          <cell r="AP315">
            <v>217</v>
          </cell>
          <cell r="AQ315">
            <v>269</v>
          </cell>
          <cell r="AR315">
            <v>268</v>
          </cell>
          <cell r="AS315">
            <v>273</v>
          </cell>
          <cell r="AT315">
            <v>188</v>
          </cell>
          <cell r="AU315">
            <v>193</v>
          </cell>
          <cell r="AV315">
            <v>202</v>
          </cell>
          <cell r="AW315">
            <v>313</v>
          </cell>
          <cell r="AX315">
            <v>1463</v>
          </cell>
          <cell r="AY315">
            <v>277</v>
          </cell>
          <cell r="AZ315">
            <v>289</v>
          </cell>
          <cell r="BA315">
            <v>254</v>
          </cell>
          <cell r="BB315">
            <v>215</v>
          </cell>
          <cell r="BC315">
            <v>180</v>
          </cell>
          <cell r="BD315">
            <v>215</v>
          </cell>
          <cell r="BE315">
            <v>214</v>
          </cell>
          <cell r="BF315">
            <v>288</v>
          </cell>
          <cell r="BG315">
            <v>292</v>
          </cell>
          <cell r="BH315">
            <v>283</v>
          </cell>
          <cell r="BI315">
            <v>207</v>
          </cell>
          <cell r="BJ315">
            <v>219</v>
          </cell>
          <cell r="BK315">
            <v>186</v>
          </cell>
          <cell r="BL315">
            <v>388</v>
          </cell>
          <cell r="BM315">
            <v>1537</v>
          </cell>
          <cell r="BN315">
            <v>282</v>
          </cell>
          <cell r="BO315">
            <v>273</v>
          </cell>
          <cell r="BP315">
            <v>274</v>
          </cell>
          <cell r="BQ315">
            <v>222</v>
          </cell>
          <cell r="BR315">
            <v>197</v>
          </cell>
          <cell r="BS315">
            <v>214</v>
          </cell>
          <cell r="BT315">
            <v>337</v>
          </cell>
          <cell r="BU315">
            <v>1495</v>
          </cell>
          <cell r="BV315">
            <v>307</v>
          </cell>
          <cell r="BW315">
            <v>292</v>
          </cell>
          <cell r="BX315">
            <v>284</v>
          </cell>
          <cell r="BY315">
            <v>220</v>
          </cell>
          <cell r="BZ315">
            <v>230</v>
          </cell>
          <cell r="CA315">
            <v>192</v>
          </cell>
          <cell r="CB315">
            <v>379</v>
          </cell>
          <cell r="CC315">
            <v>1579</v>
          </cell>
          <cell r="CD315">
            <v>301</v>
          </cell>
          <cell r="CE315">
            <v>285</v>
          </cell>
          <cell r="CF315">
            <v>297</v>
          </cell>
          <cell r="CG315">
            <v>221</v>
          </cell>
          <cell r="CH315">
            <v>227</v>
          </cell>
          <cell r="CI315">
            <v>234</v>
          </cell>
          <cell r="CJ315">
            <v>353</v>
          </cell>
          <cell r="CK315">
            <v>1600</v>
          </cell>
          <cell r="CL315">
            <v>303</v>
          </cell>
          <cell r="CM315">
            <v>259</v>
          </cell>
          <cell r="CN315">
            <v>271</v>
          </cell>
          <cell r="CO315">
            <v>214</v>
          </cell>
          <cell r="CP315">
            <v>214</v>
          </cell>
          <cell r="CQ315">
            <v>202</v>
          </cell>
          <cell r="CR315">
            <v>346</v>
          </cell>
          <cell r="CS315">
            <v>1529</v>
          </cell>
          <cell r="CT315">
            <v>278</v>
          </cell>
          <cell r="CU315">
            <v>266</v>
          </cell>
          <cell r="CV315">
            <v>250</v>
          </cell>
          <cell r="CW315">
            <v>214</v>
          </cell>
          <cell r="CX315">
            <v>204</v>
          </cell>
          <cell r="CY315">
            <v>197</v>
          </cell>
          <cell r="CZ315">
            <v>322</v>
          </cell>
          <cell r="DA315">
            <v>1491</v>
          </cell>
          <cell r="DB315">
            <v>340</v>
          </cell>
          <cell r="DC315">
            <v>307</v>
          </cell>
          <cell r="DD315">
            <v>294</v>
          </cell>
          <cell r="DE315">
            <v>210</v>
          </cell>
          <cell r="DF315">
            <v>224</v>
          </cell>
          <cell r="DG315">
            <v>206</v>
          </cell>
          <cell r="DH315">
            <v>361</v>
          </cell>
          <cell r="DI315">
            <v>1658</v>
          </cell>
          <cell r="DJ315">
            <v>362</v>
          </cell>
          <cell r="DK315">
            <v>344</v>
          </cell>
          <cell r="DL315">
            <v>295</v>
          </cell>
          <cell r="DM315">
            <v>226</v>
          </cell>
          <cell r="DN315">
            <v>211</v>
          </cell>
          <cell r="DO315">
            <v>214</v>
          </cell>
          <cell r="DP315">
            <v>396</v>
          </cell>
          <cell r="DQ315">
            <v>1706</v>
          </cell>
          <cell r="DR315">
            <v>329</v>
          </cell>
          <cell r="DS315">
            <v>353</v>
          </cell>
          <cell r="DT315">
            <v>333</v>
          </cell>
          <cell r="DU315">
            <v>243</v>
          </cell>
          <cell r="DV315">
            <v>221</v>
          </cell>
          <cell r="DW315">
            <v>203</v>
          </cell>
          <cell r="DX315">
            <v>395</v>
          </cell>
          <cell r="DY315">
            <v>1729</v>
          </cell>
          <cell r="DZ315">
            <v>330</v>
          </cell>
          <cell r="EA315">
            <v>307</v>
          </cell>
          <cell r="EB315">
            <v>346</v>
          </cell>
          <cell r="EC315">
            <v>261</v>
          </cell>
          <cell r="ED315">
            <v>241</v>
          </cell>
          <cell r="EE315">
            <v>214</v>
          </cell>
          <cell r="EF315">
            <v>377</v>
          </cell>
          <cell r="EG315">
            <v>1739</v>
          </cell>
          <cell r="EH315">
            <v>336</v>
          </cell>
          <cell r="EI315">
            <v>322</v>
          </cell>
          <cell r="EJ315">
            <v>292</v>
          </cell>
          <cell r="EK315">
            <v>338</v>
          </cell>
          <cell r="EL315">
            <v>321</v>
          </cell>
          <cell r="EM315">
            <v>281</v>
          </cell>
          <cell r="EN315">
            <v>417</v>
          </cell>
          <cell r="EO315">
            <v>1785</v>
          </cell>
          <cell r="EP315">
            <v>298</v>
          </cell>
          <cell r="EQ315">
            <v>302</v>
          </cell>
          <cell r="ER315">
            <v>298</v>
          </cell>
          <cell r="ES315">
            <v>272</v>
          </cell>
          <cell r="ET315">
            <v>312</v>
          </cell>
          <cell r="EU315">
            <v>300</v>
          </cell>
          <cell r="EV315">
            <v>404</v>
          </cell>
          <cell r="EW315">
            <v>1909</v>
          </cell>
          <cell r="EX315">
            <v>291</v>
          </cell>
          <cell r="EY315">
            <v>297</v>
          </cell>
          <cell r="EZ315">
            <v>302</v>
          </cell>
          <cell r="FA315">
            <v>305</v>
          </cell>
          <cell r="FB315">
            <v>270</v>
          </cell>
          <cell r="FC315">
            <v>312</v>
          </cell>
          <cell r="FD315">
            <v>438</v>
          </cell>
          <cell r="FE315">
            <v>1939</v>
          </cell>
          <cell r="FF315">
            <v>269</v>
          </cell>
          <cell r="FG315">
            <v>245</v>
          </cell>
          <cell r="FH315">
            <v>267</v>
          </cell>
          <cell r="FI315">
            <v>266</v>
          </cell>
          <cell r="FJ315">
            <v>268</v>
          </cell>
          <cell r="FK315">
            <v>250</v>
          </cell>
          <cell r="FL315">
            <v>274</v>
          </cell>
          <cell r="FM315">
            <v>1839</v>
          </cell>
          <cell r="FN315">
            <v>234</v>
          </cell>
          <cell r="FO315">
            <v>267</v>
          </cell>
          <cell r="FP315">
            <v>241</v>
          </cell>
          <cell r="FQ315">
            <v>273</v>
          </cell>
          <cell r="FR315">
            <v>257</v>
          </cell>
          <cell r="FS315">
            <v>261</v>
          </cell>
          <cell r="FT315">
            <v>249</v>
          </cell>
          <cell r="FU315">
            <v>1782</v>
          </cell>
          <cell r="FV315">
            <v>240</v>
          </cell>
          <cell r="FW315">
            <v>238</v>
          </cell>
          <cell r="FX315">
            <v>269</v>
          </cell>
          <cell r="FY315">
            <v>257</v>
          </cell>
          <cell r="FZ315">
            <v>278</v>
          </cell>
          <cell r="GA315">
            <v>256</v>
          </cell>
          <cell r="GB315">
            <v>262</v>
          </cell>
          <cell r="GC315">
            <v>1800</v>
          </cell>
          <cell r="GD315">
            <v>197</v>
          </cell>
          <cell r="GE315">
            <v>222</v>
          </cell>
          <cell r="GF315">
            <v>219</v>
          </cell>
          <cell r="GG315">
            <v>245</v>
          </cell>
          <cell r="GH315">
            <v>234</v>
          </cell>
          <cell r="GI315">
            <v>264</v>
          </cell>
          <cell r="GJ315">
            <v>247</v>
          </cell>
          <cell r="GK315">
            <v>1628</v>
          </cell>
          <cell r="GL315">
            <v>221</v>
          </cell>
          <cell r="GM315">
            <v>197</v>
          </cell>
          <cell r="GN315">
            <v>222</v>
          </cell>
          <cell r="GO315">
            <v>219</v>
          </cell>
          <cell r="GP315">
            <v>245</v>
          </cell>
          <cell r="GQ315">
            <v>234</v>
          </cell>
          <cell r="GR315">
            <v>264</v>
          </cell>
          <cell r="GS315">
            <v>1602</v>
          </cell>
        </row>
        <row r="316">
          <cell r="A316">
            <v>8152606</v>
          </cell>
          <cell r="B316" t="str">
            <v>Dishforth &amp; Brafferton</v>
          </cell>
          <cell r="E316">
            <v>504</v>
          </cell>
          <cell r="F316">
            <v>569</v>
          </cell>
          <cell r="G316">
            <v>72</v>
          </cell>
          <cell r="I316" t="str">
            <v>North Yorkshire</v>
          </cell>
          <cell r="K316">
            <v>43</v>
          </cell>
          <cell r="L316">
            <v>98</v>
          </cell>
          <cell r="M316">
            <v>0</v>
          </cell>
          <cell r="N316">
            <v>141</v>
          </cell>
          <cell r="O316">
            <v>35.25</v>
          </cell>
          <cell r="P316">
            <v>8152606</v>
          </cell>
          <cell r="Q316" t="str">
            <v>Dishforth &amp; Brafferton</v>
          </cell>
          <cell r="S316">
            <v>197</v>
          </cell>
          <cell r="T316">
            <v>124</v>
          </cell>
          <cell r="U316">
            <v>277</v>
          </cell>
          <cell r="V316">
            <v>29</v>
          </cell>
          <cell r="W316">
            <v>38</v>
          </cell>
          <cell r="X316">
            <v>35</v>
          </cell>
          <cell r="Y316">
            <v>33</v>
          </cell>
          <cell r="Z316">
            <v>37</v>
          </cell>
          <cell r="AA316">
            <v>31</v>
          </cell>
          <cell r="AB316">
            <v>36</v>
          </cell>
          <cell r="AC316">
            <v>34</v>
          </cell>
          <cell r="AD316">
            <v>35</v>
          </cell>
          <cell r="AE316">
            <v>43</v>
          </cell>
          <cell r="AF316">
            <v>35</v>
          </cell>
          <cell r="AG316">
            <v>33</v>
          </cell>
          <cell r="AH316">
            <v>37</v>
          </cell>
          <cell r="AI316">
            <v>29</v>
          </cell>
          <cell r="AJ316">
            <v>46</v>
          </cell>
          <cell r="AK316">
            <v>34</v>
          </cell>
          <cell r="AL316">
            <v>40</v>
          </cell>
          <cell r="AM316">
            <v>38</v>
          </cell>
          <cell r="AN316">
            <v>39</v>
          </cell>
          <cell r="AO316">
            <v>35</v>
          </cell>
          <cell r="AP316">
            <v>38</v>
          </cell>
          <cell r="AQ316">
            <v>36</v>
          </cell>
          <cell r="AR316">
            <v>44</v>
          </cell>
          <cell r="AS316">
            <v>34</v>
          </cell>
          <cell r="AT316">
            <v>39</v>
          </cell>
          <cell r="AU316">
            <v>35</v>
          </cell>
          <cell r="AV316">
            <v>42</v>
          </cell>
          <cell r="AW316">
            <v>37</v>
          </cell>
          <cell r="AX316">
            <v>267</v>
          </cell>
          <cell r="AY316">
            <v>52</v>
          </cell>
          <cell r="AZ316">
            <v>37</v>
          </cell>
          <cell r="BA316">
            <v>47</v>
          </cell>
          <cell r="BB316">
            <v>35</v>
          </cell>
          <cell r="BC316">
            <v>42</v>
          </cell>
          <cell r="BD316">
            <v>41</v>
          </cell>
          <cell r="BE316">
            <v>40</v>
          </cell>
          <cell r="BF316">
            <v>40</v>
          </cell>
          <cell r="BG316">
            <v>58</v>
          </cell>
          <cell r="BH316">
            <v>39</v>
          </cell>
          <cell r="BI316">
            <v>47</v>
          </cell>
          <cell r="BJ316">
            <v>39</v>
          </cell>
          <cell r="BK316">
            <v>43</v>
          </cell>
          <cell r="BL316">
            <v>41</v>
          </cell>
          <cell r="BM316">
            <v>307</v>
          </cell>
          <cell r="BN316">
            <v>46</v>
          </cell>
          <cell r="BO316">
            <v>47</v>
          </cell>
          <cell r="BP316">
            <v>61</v>
          </cell>
          <cell r="BQ316">
            <v>35</v>
          </cell>
          <cell r="BR316">
            <v>51</v>
          </cell>
          <cell r="BS316">
            <v>36</v>
          </cell>
          <cell r="BT316">
            <v>43</v>
          </cell>
          <cell r="BU316">
            <v>319</v>
          </cell>
          <cell r="BV316">
            <v>43</v>
          </cell>
          <cell r="BW316">
            <v>40</v>
          </cell>
          <cell r="BX316">
            <v>45</v>
          </cell>
          <cell r="BY316">
            <v>59</v>
          </cell>
          <cell r="BZ316">
            <v>35</v>
          </cell>
          <cell r="CA316">
            <v>52</v>
          </cell>
          <cell r="CB316">
            <v>37</v>
          </cell>
          <cell r="CC316">
            <v>311</v>
          </cell>
          <cell r="CD316">
            <v>46</v>
          </cell>
          <cell r="CE316">
            <v>43</v>
          </cell>
          <cell r="CF316">
            <v>38</v>
          </cell>
          <cell r="CG316">
            <v>45</v>
          </cell>
          <cell r="CH316">
            <v>50</v>
          </cell>
          <cell r="CI316">
            <v>36</v>
          </cell>
          <cell r="CJ316">
            <v>50</v>
          </cell>
          <cell r="CK316">
            <v>308</v>
          </cell>
          <cell r="CL316">
            <v>23</v>
          </cell>
          <cell r="CM316">
            <v>47</v>
          </cell>
          <cell r="CN316">
            <v>46</v>
          </cell>
          <cell r="CO316">
            <v>38</v>
          </cell>
          <cell r="CP316">
            <v>39</v>
          </cell>
          <cell r="CQ316">
            <v>45</v>
          </cell>
          <cell r="CR316">
            <v>35</v>
          </cell>
          <cell r="CS316">
            <v>273</v>
          </cell>
          <cell r="CT316">
            <v>32</v>
          </cell>
          <cell r="CU316">
            <v>24</v>
          </cell>
          <cell r="CV316">
            <v>46</v>
          </cell>
          <cell r="CW316">
            <v>46</v>
          </cell>
          <cell r="CX316">
            <v>38</v>
          </cell>
          <cell r="CY316">
            <v>42</v>
          </cell>
          <cell r="CZ316">
            <v>47</v>
          </cell>
          <cell r="DA316">
            <v>275</v>
          </cell>
          <cell r="DB316">
            <v>36</v>
          </cell>
          <cell r="DC316">
            <v>39</v>
          </cell>
          <cell r="DD316">
            <v>23</v>
          </cell>
          <cell r="DE316">
            <v>48</v>
          </cell>
          <cell r="DF316">
            <v>45</v>
          </cell>
          <cell r="DG316">
            <v>36</v>
          </cell>
          <cell r="DH316">
            <v>37</v>
          </cell>
          <cell r="DI316">
            <v>264</v>
          </cell>
          <cell r="DJ316">
            <v>58</v>
          </cell>
          <cell r="DK316">
            <v>56</v>
          </cell>
          <cell r="DL316">
            <v>50</v>
          </cell>
          <cell r="DM316">
            <v>32</v>
          </cell>
          <cell r="DN316">
            <v>55</v>
          </cell>
          <cell r="DO316">
            <v>51</v>
          </cell>
          <cell r="DP316">
            <v>42</v>
          </cell>
          <cell r="DQ316">
            <v>344</v>
          </cell>
          <cell r="DR316">
            <v>50</v>
          </cell>
          <cell r="DS316">
            <v>47</v>
          </cell>
          <cell r="DT316">
            <v>57</v>
          </cell>
          <cell r="DU316">
            <v>50</v>
          </cell>
          <cell r="DV316">
            <v>35</v>
          </cell>
          <cell r="DW316">
            <v>53</v>
          </cell>
          <cell r="DX316">
            <v>42</v>
          </cell>
          <cell r="DY316">
            <v>334</v>
          </cell>
          <cell r="DZ316">
            <v>47</v>
          </cell>
          <cell r="EA316">
            <v>48</v>
          </cell>
          <cell r="EB316">
            <v>50</v>
          </cell>
          <cell r="EC316">
            <v>57</v>
          </cell>
          <cell r="ED316">
            <v>42</v>
          </cell>
          <cell r="EE316">
            <v>39</v>
          </cell>
          <cell r="EF316">
            <v>49</v>
          </cell>
          <cell r="EG316">
            <v>332</v>
          </cell>
          <cell r="EH316">
            <v>40</v>
          </cell>
          <cell r="EI316">
            <v>51</v>
          </cell>
          <cell r="EJ316">
            <v>50</v>
          </cell>
          <cell r="EK316">
            <v>49</v>
          </cell>
          <cell r="EL316">
            <v>49</v>
          </cell>
          <cell r="EM316">
            <v>39</v>
          </cell>
          <cell r="EN316">
            <v>36</v>
          </cell>
          <cell r="EO316">
            <v>314</v>
          </cell>
          <cell r="EP316">
            <v>45</v>
          </cell>
          <cell r="EQ316">
            <v>45</v>
          </cell>
          <cell r="ER316">
            <v>50</v>
          </cell>
          <cell r="ES316">
            <v>48</v>
          </cell>
          <cell r="ET316">
            <v>48</v>
          </cell>
          <cell r="EU316">
            <v>44</v>
          </cell>
          <cell r="EV316">
            <v>31</v>
          </cell>
          <cell r="EW316">
            <v>311</v>
          </cell>
          <cell r="EX316">
            <v>56</v>
          </cell>
          <cell r="EY316">
            <v>41</v>
          </cell>
          <cell r="EZ316">
            <v>48</v>
          </cell>
          <cell r="FA316">
            <v>49</v>
          </cell>
          <cell r="FB316">
            <v>46</v>
          </cell>
          <cell r="FC316">
            <v>48</v>
          </cell>
          <cell r="FD316">
            <v>40</v>
          </cell>
          <cell r="FE316">
            <v>328</v>
          </cell>
          <cell r="FF316">
            <v>33</v>
          </cell>
          <cell r="FG316">
            <v>52</v>
          </cell>
          <cell r="FH316">
            <v>40</v>
          </cell>
          <cell r="FI316">
            <v>49</v>
          </cell>
          <cell r="FJ316">
            <v>49</v>
          </cell>
          <cell r="FK316">
            <v>47</v>
          </cell>
          <cell r="FL316">
            <v>43</v>
          </cell>
          <cell r="FM316">
            <v>313</v>
          </cell>
          <cell r="FN316">
            <v>61</v>
          </cell>
          <cell r="FO316">
            <v>36</v>
          </cell>
          <cell r="FP316">
            <v>44</v>
          </cell>
          <cell r="FQ316">
            <v>45</v>
          </cell>
          <cell r="FR316">
            <v>49</v>
          </cell>
          <cell r="FS316">
            <v>52</v>
          </cell>
          <cell r="FT316">
            <v>51</v>
          </cell>
          <cell r="FU316">
            <v>338</v>
          </cell>
          <cell r="FV316">
            <v>51</v>
          </cell>
          <cell r="FW316">
            <v>59</v>
          </cell>
          <cell r="FX316">
            <v>36</v>
          </cell>
          <cell r="FY316">
            <v>46</v>
          </cell>
          <cell r="FZ316">
            <v>39</v>
          </cell>
          <cell r="GA316">
            <v>44</v>
          </cell>
          <cell r="GB316">
            <v>45</v>
          </cell>
          <cell r="GC316">
            <v>320</v>
          </cell>
          <cell r="GD316">
            <v>51</v>
          </cell>
          <cell r="GE316">
            <v>55</v>
          </cell>
          <cell r="GF316">
            <v>55</v>
          </cell>
          <cell r="GG316">
            <v>39</v>
          </cell>
          <cell r="GH316">
            <v>44</v>
          </cell>
          <cell r="GI316">
            <v>31</v>
          </cell>
          <cell r="GJ316">
            <v>48</v>
          </cell>
          <cell r="GK316">
            <v>323</v>
          </cell>
          <cell r="GL316">
            <v>58</v>
          </cell>
          <cell r="GM316">
            <v>51</v>
          </cell>
          <cell r="GN316">
            <v>55</v>
          </cell>
          <cell r="GO316">
            <v>55</v>
          </cell>
          <cell r="GP316">
            <v>39</v>
          </cell>
          <cell r="GQ316">
            <v>44</v>
          </cell>
          <cell r="GR316">
            <v>31</v>
          </cell>
          <cell r="GS316">
            <v>333</v>
          </cell>
        </row>
        <row r="317">
          <cell r="A317">
            <v>8152607</v>
          </cell>
          <cell r="B317" t="str">
            <v>Easingwold Primary</v>
          </cell>
          <cell r="E317">
            <v>1217</v>
          </cell>
          <cell r="F317">
            <v>1296</v>
          </cell>
          <cell r="G317">
            <v>174</v>
          </cell>
          <cell r="I317" t="str">
            <v>North Yorkshire</v>
          </cell>
          <cell r="K317">
            <v>511</v>
          </cell>
          <cell r="L317">
            <v>35</v>
          </cell>
          <cell r="M317">
            <v>0</v>
          </cell>
          <cell r="N317">
            <v>546</v>
          </cell>
          <cell r="O317">
            <v>136.5</v>
          </cell>
          <cell r="P317">
            <v>8152607</v>
          </cell>
          <cell r="Q317" t="str">
            <v>Easingwold Primary</v>
          </cell>
          <cell r="S317">
            <v>590</v>
          </cell>
          <cell r="T317">
            <v>336</v>
          </cell>
          <cell r="U317">
            <v>984</v>
          </cell>
          <cell r="V317">
            <v>149</v>
          </cell>
          <cell r="W317">
            <v>158</v>
          </cell>
          <cell r="X317">
            <v>156</v>
          </cell>
          <cell r="Y317">
            <v>169</v>
          </cell>
          <cell r="Z317">
            <v>150</v>
          </cell>
          <cell r="AA317">
            <v>174</v>
          </cell>
          <cell r="AB317">
            <v>159</v>
          </cell>
          <cell r="AC317">
            <v>160</v>
          </cell>
          <cell r="AD317">
            <v>155</v>
          </cell>
          <cell r="AE317">
            <v>167</v>
          </cell>
          <cell r="AF317">
            <v>159</v>
          </cell>
          <cell r="AG317">
            <v>164</v>
          </cell>
          <cell r="AH317">
            <v>151</v>
          </cell>
          <cell r="AI317">
            <v>181</v>
          </cell>
          <cell r="AJ317">
            <v>145</v>
          </cell>
          <cell r="AK317">
            <v>168</v>
          </cell>
          <cell r="AL317">
            <v>161</v>
          </cell>
          <cell r="AM317">
            <v>170</v>
          </cell>
          <cell r="AN317">
            <v>154</v>
          </cell>
          <cell r="AO317">
            <v>164</v>
          </cell>
          <cell r="AP317">
            <v>150</v>
          </cell>
          <cell r="AQ317">
            <v>159</v>
          </cell>
          <cell r="AR317">
            <v>156</v>
          </cell>
          <cell r="AS317">
            <v>174</v>
          </cell>
          <cell r="AT317">
            <v>159</v>
          </cell>
          <cell r="AU317">
            <v>172</v>
          </cell>
          <cell r="AV317">
            <v>155</v>
          </cell>
          <cell r="AW317">
            <v>162</v>
          </cell>
          <cell r="AX317">
            <v>1137</v>
          </cell>
          <cell r="AY317">
            <v>160</v>
          </cell>
          <cell r="AZ317">
            <v>166</v>
          </cell>
          <cell r="BA317">
            <v>160</v>
          </cell>
          <cell r="BB317">
            <v>167</v>
          </cell>
          <cell r="BC317">
            <v>152</v>
          </cell>
          <cell r="BD317">
            <v>168</v>
          </cell>
          <cell r="BE317">
            <v>153</v>
          </cell>
          <cell r="BF317">
            <v>148</v>
          </cell>
          <cell r="BG317">
            <v>161</v>
          </cell>
          <cell r="BH317">
            <v>170</v>
          </cell>
          <cell r="BI317">
            <v>155</v>
          </cell>
          <cell r="BJ317">
            <v>175</v>
          </cell>
          <cell r="BK317">
            <v>155</v>
          </cell>
          <cell r="BL317">
            <v>170</v>
          </cell>
          <cell r="BM317">
            <v>1134</v>
          </cell>
          <cell r="BN317">
            <v>152</v>
          </cell>
          <cell r="BO317">
            <v>151</v>
          </cell>
          <cell r="BP317">
            <v>159</v>
          </cell>
          <cell r="BQ317">
            <v>164</v>
          </cell>
          <cell r="BR317">
            <v>156</v>
          </cell>
          <cell r="BS317">
            <v>173</v>
          </cell>
          <cell r="BT317">
            <v>157</v>
          </cell>
          <cell r="BU317">
            <v>1112</v>
          </cell>
          <cell r="BV317">
            <v>143</v>
          </cell>
          <cell r="BW317">
            <v>154</v>
          </cell>
          <cell r="BX317">
            <v>151</v>
          </cell>
          <cell r="BY317">
            <v>159</v>
          </cell>
          <cell r="BZ317">
            <v>161</v>
          </cell>
          <cell r="CA317">
            <v>169</v>
          </cell>
          <cell r="CB317">
            <v>177</v>
          </cell>
          <cell r="CC317">
            <v>1114</v>
          </cell>
          <cell r="CD317">
            <v>183</v>
          </cell>
          <cell r="CE317">
            <v>144</v>
          </cell>
          <cell r="CF317">
            <v>155</v>
          </cell>
          <cell r="CG317">
            <v>155</v>
          </cell>
          <cell r="CH317">
            <v>157</v>
          </cell>
          <cell r="CI317">
            <v>159</v>
          </cell>
          <cell r="CJ317">
            <v>165</v>
          </cell>
          <cell r="CK317">
            <v>1118</v>
          </cell>
          <cell r="CL317">
            <v>157</v>
          </cell>
          <cell r="CM317">
            <v>180</v>
          </cell>
          <cell r="CN317">
            <v>144</v>
          </cell>
          <cell r="CO317">
            <v>150</v>
          </cell>
          <cell r="CP317">
            <v>157</v>
          </cell>
          <cell r="CQ317">
            <v>162</v>
          </cell>
          <cell r="CR317">
            <v>155</v>
          </cell>
          <cell r="CS317">
            <v>1105</v>
          </cell>
          <cell r="CT317">
            <v>137</v>
          </cell>
          <cell r="CU317">
            <v>170</v>
          </cell>
          <cell r="CV317">
            <v>181</v>
          </cell>
          <cell r="CW317">
            <v>142</v>
          </cell>
          <cell r="CX317">
            <v>146</v>
          </cell>
          <cell r="CY317">
            <v>155</v>
          </cell>
          <cell r="CZ317">
            <v>159</v>
          </cell>
          <cell r="DA317">
            <v>1090</v>
          </cell>
          <cell r="DB317">
            <v>147</v>
          </cell>
          <cell r="DC317">
            <v>142</v>
          </cell>
          <cell r="DD317">
            <v>173</v>
          </cell>
          <cell r="DE317">
            <v>175</v>
          </cell>
          <cell r="DF317">
            <v>142</v>
          </cell>
          <cell r="DG317">
            <v>153</v>
          </cell>
          <cell r="DH317">
            <v>157</v>
          </cell>
          <cell r="DI317">
            <v>1089</v>
          </cell>
          <cell r="DJ317">
            <v>137</v>
          </cell>
          <cell r="DK317">
            <v>148</v>
          </cell>
          <cell r="DL317">
            <v>137</v>
          </cell>
          <cell r="DM317">
            <v>169</v>
          </cell>
          <cell r="DN317">
            <v>169</v>
          </cell>
          <cell r="DO317">
            <v>137</v>
          </cell>
          <cell r="DP317">
            <v>144</v>
          </cell>
          <cell r="DQ317">
            <v>1041</v>
          </cell>
          <cell r="DR317">
            <v>141</v>
          </cell>
          <cell r="DS317">
            <v>134</v>
          </cell>
          <cell r="DT317">
            <v>146</v>
          </cell>
          <cell r="DU317">
            <v>144</v>
          </cell>
          <cell r="DV317">
            <v>162</v>
          </cell>
          <cell r="DW317">
            <v>163</v>
          </cell>
          <cell r="DX317">
            <v>135</v>
          </cell>
          <cell r="DY317">
            <v>1025</v>
          </cell>
          <cell r="DZ317">
            <v>135</v>
          </cell>
          <cell r="EA317">
            <v>142</v>
          </cell>
          <cell r="EB317">
            <v>136</v>
          </cell>
          <cell r="EC317">
            <v>139</v>
          </cell>
          <cell r="ED317">
            <v>137</v>
          </cell>
          <cell r="EE317">
            <v>152</v>
          </cell>
          <cell r="EF317">
            <v>156</v>
          </cell>
          <cell r="EG317">
            <v>997</v>
          </cell>
          <cell r="EH317">
            <v>106</v>
          </cell>
          <cell r="EI317">
            <v>137</v>
          </cell>
          <cell r="EJ317">
            <v>135</v>
          </cell>
          <cell r="EK317">
            <v>131</v>
          </cell>
          <cell r="EL317">
            <v>137</v>
          </cell>
          <cell r="EM317">
            <v>142</v>
          </cell>
          <cell r="EN317">
            <v>144</v>
          </cell>
          <cell r="EO317">
            <v>932</v>
          </cell>
          <cell r="EP317">
            <v>131</v>
          </cell>
          <cell r="EQ317">
            <v>108</v>
          </cell>
          <cell r="ER317">
            <v>139</v>
          </cell>
          <cell r="ES317">
            <v>138</v>
          </cell>
          <cell r="ET317">
            <v>125</v>
          </cell>
          <cell r="EU317">
            <v>135</v>
          </cell>
          <cell r="EV317">
            <v>140</v>
          </cell>
          <cell r="EW317">
            <v>916</v>
          </cell>
          <cell r="EX317">
            <v>130</v>
          </cell>
          <cell r="EY317">
            <v>134</v>
          </cell>
          <cell r="EZ317">
            <v>113</v>
          </cell>
          <cell r="FA317">
            <v>146</v>
          </cell>
          <cell r="FB317">
            <v>132</v>
          </cell>
          <cell r="FC317">
            <v>128</v>
          </cell>
          <cell r="FD317">
            <v>132</v>
          </cell>
          <cell r="FE317">
            <v>915</v>
          </cell>
          <cell r="FF317">
            <v>123</v>
          </cell>
          <cell r="FG317">
            <v>129</v>
          </cell>
          <cell r="FH317">
            <v>141</v>
          </cell>
          <cell r="FI317">
            <v>113</v>
          </cell>
          <cell r="FJ317">
            <v>146</v>
          </cell>
          <cell r="FK317">
            <v>130</v>
          </cell>
          <cell r="FL317">
            <v>122</v>
          </cell>
          <cell r="FM317">
            <v>904</v>
          </cell>
          <cell r="FN317">
            <v>120</v>
          </cell>
          <cell r="FO317">
            <v>124</v>
          </cell>
          <cell r="FP317">
            <v>131</v>
          </cell>
          <cell r="FQ317">
            <v>146</v>
          </cell>
          <cell r="FR317">
            <v>123</v>
          </cell>
          <cell r="FS317">
            <v>142</v>
          </cell>
          <cell r="FT317">
            <v>127</v>
          </cell>
          <cell r="FU317">
            <v>913</v>
          </cell>
          <cell r="FV317">
            <v>125</v>
          </cell>
          <cell r="FW317">
            <v>125</v>
          </cell>
          <cell r="FX317">
            <v>127</v>
          </cell>
          <cell r="FY317">
            <v>133</v>
          </cell>
          <cell r="FZ317">
            <v>145</v>
          </cell>
          <cell r="GA317">
            <v>121</v>
          </cell>
          <cell r="GB317">
            <v>143</v>
          </cell>
          <cell r="GC317">
            <v>919</v>
          </cell>
          <cell r="GD317">
            <v>128</v>
          </cell>
          <cell r="GE317">
            <v>133</v>
          </cell>
          <cell r="GF317">
            <v>129</v>
          </cell>
          <cell r="GG317">
            <v>132</v>
          </cell>
          <cell r="GH317">
            <v>135</v>
          </cell>
          <cell r="GI317">
            <v>146</v>
          </cell>
          <cell r="GJ317">
            <v>121</v>
          </cell>
          <cell r="GK317">
            <v>924</v>
          </cell>
          <cell r="GL317">
            <v>143</v>
          </cell>
          <cell r="GM317">
            <v>128</v>
          </cell>
          <cell r="GN317">
            <v>133</v>
          </cell>
          <cell r="GO317">
            <v>129</v>
          </cell>
          <cell r="GP317">
            <v>132</v>
          </cell>
          <cell r="GQ317">
            <v>135</v>
          </cell>
          <cell r="GR317">
            <v>146</v>
          </cell>
          <cell r="GS317">
            <v>946</v>
          </cell>
        </row>
        <row r="318">
          <cell r="A318">
            <v>8152608</v>
          </cell>
          <cell r="B318" t="str">
            <v>Esk Valley</v>
          </cell>
          <cell r="E318">
            <v>236</v>
          </cell>
          <cell r="F318">
            <v>278</v>
          </cell>
          <cell r="G318">
            <v>33</v>
          </cell>
          <cell r="I318" t="str">
            <v>North Yorkshire</v>
          </cell>
          <cell r="K318">
            <v>12</v>
          </cell>
          <cell r="L318">
            <v>0</v>
          </cell>
          <cell r="M318">
            <v>0</v>
          </cell>
          <cell r="N318">
            <v>12</v>
          </cell>
          <cell r="O318">
            <v>3</v>
          </cell>
          <cell r="P318">
            <v>8152608</v>
          </cell>
          <cell r="Q318" t="str">
            <v>Esk Valley</v>
          </cell>
          <cell r="S318">
            <v>93</v>
          </cell>
          <cell r="T318">
            <v>66</v>
          </cell>
          <cell r="U318">
            <v>125</v>
          </cell>
          <cell r="V318">
            <v>23</v>
          </cell>
          <cell r="W318">
            <v>20</v>
          </cell>
          <cell r="X318">
            <v>31</v>
          </cell>
          <cell r="Y318">
            <v>30</v>
          </cell>
          <cell r="Z318">
            <v>30</v>
          </cell>
          <cell r="AA318">
            <v>18</v>
          </cell>
          <cell r="AB318">
            <v>25</v>
          </cell>
          <cell r="AC318">
            <v>15</v>
          </cell>
          <cell r="AD318">
            <v>25</v>
          </cell>
          <cell r="AE318">
            <v>22</v>
          </cell>
          <cell r="AF318">
            <v>31</v>
          </cell>
          <cell r="AG318">
            <v>29</v>
          </cell>
          <cell r="AH318">
            <v>30</v>
          </cell>
          <cell r="AI318">
            <v>18</v>
          </cell>
          <cell r="AJ318">
            <v>28</v>
          </cell>
          <cell r="AK318">
            <v>16</v>
          </cell>
          <cell r="AL318">
            <v>27</v>
          </cell>
          <cell r="AM318">
            <v>22</v>
          </cell>
          <cell r="AN318">
            <v>32</v>
          </cell>
          <cell r="AO318">
            <v>28</v>
          </cell>
          <cell r="AP318">
            <v>33</v>
          </cell>
          <cell r="AQ318">
            <v>15</v>
          </cell>
          <cell r="AR318">
            <v>28</v>
          </cell>
          <cell r="AS318">
            <v>15</v>
          </cell>
          <cell r="AT318">
            <v>27</v>
          </cell>
          <cell r="AU318">
            <v>22</v>
          </cell>
          <cell r="AV318">
            <v>32</v>
          </cell>
          <cell r="AW318">
            <v>27</v>
          </cell>
          <cell r="AX318">
            <v>166</v>
          </cell>
          <cell r="AY318">
            <v>20</v>
          </cell>
          <cell r="AZ318">
            <v>30</v>
          </cell>
          <cell r="BA318">
            <v>27</v>
          </cell>
          <cell r="BB318">
            <v>15</v>
          </cell>
          <cell r="BC318">
            <v>26</v>
          </cell>
          <cell r="BD318">
            <v>24</v>
          </cell>
          <cell r="BE318">
            <v>30</v>
          </cell>
          <cell r="BF318">
            <v>20</v>
          </cell>
          <cell r="BG318">
            <v>22</v>
          </cell>
          <cell r="BH318">
            <v>28</v>
          </cell>
          <cell r="BI318">
            <v>28</v>
          </cell>
          <cell r="BJ318">
            <v>13</v>
          </cell>
          <cell r="BK318">
            <v>27</v>
          </cell>
          <cell r="BL318">
            <v>20</v>
          </cell>
          <cell r="BM318">
            <v>158</v>
          </cell>
          <cell r="BN318">
            <v>19</v>
          </cell>
          <cell r="BO318">
            <v>21</v>
          </cell>
          <cell r="BP318">
            <v>24</v>
          </cell>
          <cell r="BQ318">
            <v>26</v>
          </cell>
          <cell r="BR318">
            <v>33</v>
          </cell>
          <cell r="BS318">
            <v>14</v>
          </cell>
          <cell r="BT318">
            <v>27</v>
          </cell>
          <cell r="BU318">
            <v>164</v>
          </cell>
          <cell r="BV318">
            <v>28</v>
          </cell>
          <cell r="BW318">
            <v>20</v>
          </cell>
          <cell r="BX318">
            <v>22</v>
          </cell>
          <cell r="BY318">
            <v>24</v>
          </cell>
          <cell r="BZ318">
            <v>25</v>
          </cell>
          <cell r="CA318">
            <v>33</v>
          </cell>
          <cell r="CB318">
            <v>14</v>
          </cell>
          <cell r="CC318">
            <v>166</v>
          </cell>
          <cell r="CD318">
            <v>22</v>
          </cell>
          <cell r="CE318">
            <v>27</v>
          </cell>
          <cell r="CF318">
            <v>19</v>
          </cell>
          <cell r="CG318">
            <v>22</v>
          </cell>
          <cell r="CH318">
            <v>22</v>
          </cell>
          <cell r="CI318">
            <v>26</v>
          </cell>
          <cell r="CJ318">
            <v>33</v>
          </cell>
          <cell r="CK318">
            <v>171</v>
          </cell>
          <cell r="CL318">
            <v>26</v>
          </cell>
          <cell r="CM318">
            <v>22</v>
          </cell>
          <cell r="CN318">
            <v>28</v>
          </cell>
          <cell r="CO318">
            <v>21</v>
          </cell>
          <cell r="CP318">
            <v>22</v>
          </cell>
          <cell r="CQ318">
            <v>21</v>
          </cell>
          <cell r="CR318">
            <v>26</v>
          </cell>
          <cell r="CS318">
            <v>166</v>
          </cell>
          <cell r="CT318">
            <v>15</v>
          </cell>
          <cell r="CU318">
            <v>27</v>
          </cell>
          <cell r="CV318">
            <v>22</v>
          </cell>
          <cell r="CW318">
            <v>28</v>
          </cell>
          <cell r="CX318">
            <v>21</v>
          </cell>
          <cell r="CY318">
            <v>22</v>
          </cell>
          <cell r="CZ318">
            <v>21</v>
          </cell>
          <cell r="DA318">
            <v>156</v>
          </cell>
          <cell r="DB318">
            <v>17</v>
          </cell>
          <cell r="DC318">
            <v>15</v>
          </cell>
          <cell r="DD318">
            <v>26</v>
          </cell>
          <cell r="DE318">
            <v>19</v>
          </cell>
          <cell r="DF318">
            <v>31</v>
          </cell>
          <cell r="DG318">
            <v>20</v>
          </cell>
          <cell r="DH318">
            <v>21</v>
          </cell>
          <cell r="DI318">
            <v>149</v>
          </cell>
          <cell r="DJ318">
            <v>21</v>
          </cell>
          <cell r="DK318">
            <v>19</v>
          </cell>
          <cell r="DL318">
            <v>15</v>
          </cell>
          <cell r="DM318">
            <v>27</v>
          </cell>
          <cell r="DN318">
            <v>19</v>
          </cell>
          <cell r="DO318">
            <v>27</v>
          </cell>
          <cell r="DP318">
            <v>19</v>
          </cell>
          <cell r="DQ318">
            <v>147</v>
          </cell>
          <cell r="DR318">
            <v>21</v>
          </cell>
          <cell r="DS318">
            <v>21</v>
          </cell>
          <cell r="DT318">
            <v>20</v>
          </cell>
          <cell r="DU318">
            <v>16</v>
          </cell>
          <cell r="DV318">
            <v>25</v>
          </cell>
          <cell r="DW318">
            <v>24</v>
          </cell>
          <cell r="DX318">
            <v>30</v>
          </cell>
          <cell r="DY318">
            <v>157</v>
          </cell>
          <cell r="DZ318">
            <v>23</v>
          </cell>
          <cell r="EA318">
            <v>21</v>
          </cell>
          <cell r="EB318">
            <v>21</v>
          </cell>
          <cell r="EC318">
            <v>20</v>
          </cell>
          <cell r="ED318">
            <v>16</v>
          </cell>
          <cell r="EE318">
            <v>26</v>
          </cell>
          <cell r="EF318">
            <v>25</v>
          </cell>
          <cell r="EG318">
            <v>152</v>
          </cell>
          <cell r="EH318">
            <v>12</v>
          </cell>
          <cell r="EI318">
            <v>22</v>
          </cell>
          <cell r="EJ318">
            <v>21</v>
          </cell>
          <cell r="EK318">
            <v>23</v>
          </cell>
          <cell r="EL318">
            <v>19</v>
          </cell>
          <cell r="EM318">
            <v>18</v>
          </cell>
          <cell r="EN318">
            <v>27</v>
          </cell>
          <cell r="EO318">
            <v>142</v>
          </cell>
          <cell r="EP318">
            <v>24</v>
          </cell>
          <cell r="EQ318">
            <v>11</v>
          </cell>
          <cell r="ER318">
            <v>21</v>
          </cell>
          <cell r="ES318">
            <v>20</v>
          </cell>
          <cell r="ET318">
            <v>23</v>
          </cell>
          <cell r="EU318">
            <v>19</v>
          </cell>
          <cell r="EV318">
            <v>15</v>
          </cell>
          <cell r="EW318">
            <v>133</v>
          </cell>
          <cell r="EX318">
            <v>18</v>
          </cell>
          <cell r="EY318">
            <v>27</v>
          </cell>
          <cell r="EZ318">
            <v>10</v>
          </cell>
          <cell r="FA318">
            <v>22</v>
          </cell>
          <cell r="FB318">
            <v>21</v>
          </cell>
          <cell r="FC318">
            <v>21</v>
          </cell>
          <cell r="FD318">
            <v>19</v>
          </cell>
          <cell r="FE318">
            <v>138</v>
          </cell>
          <cell r="FF318">
            <v>22</v>
          </cell>
          <cell r="FG318">
            <v>21</v>
          </cell>
          <cell r="FH318">
            <v>30</v>
          </cell>
          <cell r="FI318">
            <v>11</v>
          </cell>
          <cell r="FJ318">
            <v>23</v>
          </cell>
          <cell r="FK318">
            <v>25</v>
          </cell>
          <cell r="FL318">
            <v>26</v>
          </cell>
          <cell r="FM318">
            <v>158</v>
          </cell>
          <cell r="FN318">
            <v>19</v>
          </cell>
          <cell r="FO318">
            <v>24</v>
          </cell>
          <cell r="FP318">
            <v>22</v>
          </cell>
          <cell r="FQ318">
            <v>31</v>
          </cell>
          <cell r="FR318">
            <v>12</v>
          </cell>
          <cell r="FS318">
            <v>24</v>
          </cell>
          <cell r="FT318">
            <v>23</v>
          </cell>
          <cell r="FU318">
            <v>155</v>
          </cell>
          <cell r="FV318">
            <v>28</v>
          </cell>
          <cell r="FW318">
            <v>20</v>
          </cell>
          <cell r="FX318">
            <v>26</v>
          </cell>
          <cell r="FY318">
            <v>20</v>
          </cell>
          <cell r="FZ318">
            <v>27</v>
          </cell>
          <cell r="GA318">
            <v>12</v>
          </cell>
          <cell r="GB318">
            <v>21</v>
          </cell>
          <cell r="GC318">
            <v>154</v>
          </cell>
          <cell r="GD318">
            <v>23</v>
          </cell>
          <cell r="GE318">
            <v>31</v>
          </cell>
          <cell r="GF318">
            <v>20</v>
          </cell>
          <cell r="GG318">
            <v>25</v>
          </cell>
          <cell r="GH318">
            <v>20</v>
          </cell>
          <cell r="GI318">
            <v>29</v>
          </cell>
          <cell r="GJ318">
            <v>12</v>
          </cell>
          <cell r="GK318">
            <v>160</v>
          </cell>
          <cell r="GL318">
            <v>24</v>
          </cell>
          <cell r="GM318">
            <v>23</v>
          </cell>
          <cell r="GN318">
            <v>31</v>
          </cell>
          <cell r="GO318">
            <v>20</v>
          </cell>
          <cell r="GP318">
            <v>25</v>
          </cell>
          <cell r="GQ318">
            <v>20</v>
          </cell>
          <cell r="GR318">
            <v>29</v>
          </cell>
          <cell r="GS318">
            <v>172</v>
          </cell>
        </row>
        <row r="319">
          <cell r="A319">
            <v>8152609</v>
          </cell>
          <cell r="B319" t="str">
            <v>Filey and Hunmanby</v>
          </cell>
          <cell r="E319">
            <v>758</v>
          </cell>
          <cell r="F319">
            <v>801</v>
          </cell>
          <cell r="G319">
            <v>186</v>
          </cell>
          <cell r="I319" t="str">
            <v>North Yorkshire</v>
          </cell>
          <cell r="K319">
            <v>196</v>
          </cell>
          <cell r="L319">
            <v>153</v>
          </cell>
          <cell r="M319">
            <v>0</v>
          </cell>
          <cell r="N319">
            <v>349</v>
          </cell>
          <cell r="O319">
            <v>87.25</v>
          </cell>
          <cell r="P319">
            <v>8152609</v>
          </cell>
          <cell r="Q319" t="str">
            <v>Filey and Hunmanby</v>
          </cell>
          <cell r="S319">
            <v>505</v>
          </cell>
          <cell r="T319">
            <v>106</v>
          </cell>
          <cell r="U319">
            <v>588</v>
          </cell>
          <cell r="V319">
            <v>81</v>
          </cell>
          <cell r="W319">
            <v>95</v>
          </cell>
          <cell r="X319">
            <v>101</v>
          </cell>
          <cell r="Y319">
            <v>99</v>
          </cell>
          <cell r="Z319">
            <v>121</v>
          </cell>
          <cell r="AA319">
            <v>105</v>
          </cell>
          <cell r="AB319">
            <v>133</v>
          </cell>
          <cell r="AC319">
            <v>73</v>
          </cell>
          <cell r="AD319">
            <v>82</v>
          </cell>
          <cell r="AE319">
            <v>99</v>
          </cell>
          <cell r="AF319">
            <v>101</v>
          </cell>
          <cell r="AG319">
            <v>101</v>
          </cell>
          <cell r="AH319">
            <v>127</v>
          </cell>
          <cell r="AI319">
            <v>101</v>
          </cell>
          <cell r="AJ319">
            <v>92</v>
          </cell>
          <cell r="AK319">
            <v>68</v>
          </cell>
          <cell r="AL319">
            <v>91</v>
          </cell>
          <cell r="AM319">
            <v>108</v>
          </cell>
          <cell r="AN319">
            <v>111</v>
          </cell>
          <cell r="AO319">
            <v>110</v>
          </cell>
          <cell r="AP319">
            <v>127</v>
          </cell>
          <cell r="AQ319">
            <v>87</v>
          </cell>
          <cell r="AR319">
            <v>95</v>
          </cell>
          <cell r="AS319">
            <v>69</v>
          </cell>
          <cell r="AT319">
            <v>94</v>
          </cell>
          <cell r="AU319">
            <v>108</v>
          </cell>
          <cell r="AV319">
            <v>114</v>
          </cell>
          <cell r="AW319">
            <v>109</v>
          </cell>
          <cell r="AX319">
            <v>676</v>
          </cell>
          <cell r="AY319">
            <v>93</v>
          </cell>
          <cell r="AZ319">
            <v>88</v>
          </cell>
          <cell r="BA319">
            <v>100</v>
          </cell>
          <cell r="BB319">
            <v>69</v>
          </cell>
          <cell r="BC319">
            <v>86</v>
          </cell>
          <cell r="BD319">
            <v>104</v>
          </cell>
          <cell r="BE319">
            <v>115</v>
          </cell>
          <cell r="BF319">
            <v>101</v>
          </cell>
          <cell r="BG319">
            <v>94</v>
          </cell>
          <cell r="BH319">
            <v>85</v>
          </cell>
          <cell r="BI319">
            <v>96</v>
          </cell>
          <cell r="BJ319">
            <v>69</v>
          </cell>
          <cell r="BK319">
            <v>91</v>
          </cell>
          <cell r="BL319">
            <v>108</v>
          </cell>
          <cell r="BM319">
            <v>644</v>
          </cell>
          <cell r="BN319">
            <v>74</v>
          </cell>
          <cell r="BO319">
            <v>103</v>
          </cell>
          <cell r="BP319">
            <v>95</v>
          </cell>
          <cell r="BQ319">
            <v>86</v>
          </cell>
          <cell r="BR319">
            <v>92</v>
          </cell>
          <cell r="BS319">
            <v>67</v>
          </cell>
          <cell r="BT319">
            <v>89</v>
          </cell>
          <cell r="BU319">
            <v>606</v>
          </cell>
          <cell r="BV319">
            <v>81</v>
          </cell>
          <cell r="BW319">
            <v>75</v>
          </cell>
          <cell r="BX319">
            <v>107</v>
          </cell>
          <cell r="BY319">
            <v>101</v>
          </cell>
          <cell r="BZ319">
            <v>88</v>
          </cell>
          <cell r="CA319">
            <v>89</v>
          </cell>
          <cell r="CB319">
            <v>70</v>
          </cell>
          <cell r="CC319">
            <v>611</v>
          </cell>
          <cell r="CD319">
            <v>82</v>
          </cell>
          <cell r="CE319">
            <v>84</v>
          </cell>
          <cell r="CF319">
            <v>69</v>
          </cell>
          <cell r="CG319">
            <v>108</v>
          </cell>
          <cell r="CH319">
            <v>97</v>
          </cell>
          <cell r="CI319">
            <v>92</v>
          </cell>
          <cell r="CJ319">
            <v>89</v>
          </cell>
          <cell r="CK319">
            <v>621</v>
          </cell>
          <cell r="CL319">
            <v>102</v>
          </cell>
          <cell r="CM319">
            <v>93</v>
          </cell>
          <cell r="CN319">
            <v>86</v>
          </cell>
          <cell r="CO319">
            <v>76</v>
          </cell>
          <cell r="CP319">
            <v>105</v>
          </cell>
          <cell r="CQ319">
            <v>101</v>
          </cell>
          <cell r="CR319">
            <v>101</v>
          </cell>
          <cell r="CS319">
            <v>664</v>
          </cell>
          <cell r="CT319">
            <v>95</v>
          </cell>
          <cell r="CU319">
            <v>98</v>
          </cell>
          <cell r="CV319">
            <v>91</v>
          </cell>
          <cell r="CW319">
            <v>90</v>
          </cell>
          <cell r="CX319">
            <v>77</v>
          </cell>
          <cell r="CY319">
            <v>103</v>
          </cell>
          <cell r="CZ319">
            <v>100</v>
          </cell>
          <cell r="DA319">
            <v>654</v>
          </cell>
          <cell r="DB319">
            <v>92</v>
          </cell>
          <cell r="DC319">
            <v>96</v>
          </cell>
          <cell r="DD319">
            <v>104</v>
          </cell>
          <cell r="DE319">
            <v>90</v>
          </cell>
          <cell r="DF319">
            <v>86</v>
          </cell>
          <cell r="DG319">
            <v>73</v>
          </cell>
          <cell r="DH319">
            <v>107</v>
          </cell>
          <cell r="DI319">
            <v>648</v>
          </cell>
          <cell r="DJ319">
            <v>87</v>
          </cell>
          <cell r="DK319">
            <v>93</v>
          </cell>
          <cell r="DL319">
            <v>98</v>
          </cell>
          <cell r="DM319">
            <v>100</v>
          </cell>
          <cell r="DN319">
            <v>91</v>
          </cell>
          <cell r="DO319">
            <v>89</v>
          </cell>
          <cell r="DP319">
            <v>72</v>
          </cell>
          <cell r="DQ319">
            <v>630</v>
          </cell>
          <cell r="DR319">
            <v>100</v>
          </cell>
          <cell r="DS319">
            <v>91</v>
          </cell>
          <cell r="DT319">
            <v>94</v>
          </cell>
          <cell r="DU319">
            <v>96</v>
          </cell>
          <cell r="DV319">
            <v>102</v>
          </cell>
          <cell r="DW319">
            <v>89</v>
          </cell>
          <cell r="DX319">
            <v>96</v>
          </cell>
          <cell r="DY319">
            <v>668</v>
          </cell>
          <cell r="DZ319">
            <v>78</v>
          </cell>
          <cell r="EA319">
            <v>105</v>
          </cell>
          <cell r="EB319">
            <v>89</v>
          </cell>
          <cell r="EC319">
            <v>94</v>
          </cell>
          <cell r="ED319">
            <v>97</v>
          </cell>
          <cell r="EE319">
            <v>100</v>
          </cell>
          <cell r="EF319">
            <v>89</v>
          </cell>
          <cell r="EG319">
            <v>652</v>
          </cell>
          <cell r="EH319">
            <v>101</v>
          </cell>
          <cell r="EI319">
            <v>74</v>
          </cell>
          <cell r="EJ319">
            <v>106</v>
          </cell>
          <cell r="EK319">
            <v>89</v>
          </cell>
          <cell r="EL319">
            <v>93</v>
          </cell>
          <cell r="EM319">
            <v>97</v>
          </cell>
          <cell r="EN319">
            <v>95</v>
          </cell>
          <cell r="EO319">
            <v>655</v>
          </cell>
          <cell r="EP319">
            <v>95</v>
          </cell>
          <cell r="EQ319">
            <v>102</v>
          </cell>
          <cell r="ER319">
            <v>74</v>
          </cell>
          <cell r="ES319">
            <v>106</v>
          </cell>
          <cell r="ET319">
            <v>90</v>
          </cell>
          <cell r="EU319">
            <v>94</v>
          </cell>
          <cell r="EV319">
            <v>95</v>
          </cell>
          <cell r="EW319">
            <v>656</v>
          </cell>
          <cell r="EX319">
            <v>80</v>
          </cell>
          <cell r="EY319">
            <v>97</v>
          </cell>
          <cell r="EZ319">
            <v>104</v>
          </cell>
          <cell r="FA319">
            <v>77</v>
          </cell>
          <cell r="FB319">
            <v>104</v>
          </cell>
          <cell r="FC319">
            <v>91</v>
          </cell>
          <cell r="FD319">
            <v>90</v>
          </cell>
          <cell r="FE319">
            <v>643</v>
          </cell>
          <cell r="FF319">
            <v>94</v>
          </cell>
          <cell r="FG319">
            <v>78</v>
          </cell>
          <cell r="FH319">
            <v>96</v>
          </cell>
          <cell r="FI319">
            <v>105</v>
          </cell>
          <cell r="FJ319">
            <v>79</v>
          </cell>
          <cell r="FK319">
            <v>110</v>
          </cell>
          <cell r="FL319">
            <v>92</v>
          </cell>
          <cell r="FM319">
            <v>654</v>
          </cell>
          <cell r="FN319">
            <v>79</v>
          </cell>
          <cell r="FO319">
            <v>94</v>
          </cell>
          <cell r="FP319">
            <v>80</v>
          </cell>
          <cell r="FQ319">
            <v>95</v>
          </cell>
          <cell r="FR319">
            <v>99</v>
          </cell>
          <cell r="FS319">
            <v>82</v>
          </cell>
          <cell r="FT319">
            <v>104</v>
          </cell>
          <cell r="FU319">
            <v>633</v>
          </cell>
          <cell r="FV319">
            <v>71</v>
          </cell>
          <cell r="FW319">
            <v>80</v>
          </cell>
          <cell r="FX319">
            <v>95</v>
          </cell>
          <cell r="FY319">
            <v>82</v>
          </cell>
          <cell r="FZ319">
            <v>94</v>
          </cell>
          <cell r="GA319">
            <v>108</v>
          </cell>
          <cell r="GB319">
            <v>83</v>
          </cell>
          <cell r="GC319">
            <v>613</v>
          </cell>
          <cell r="GD319">
            <v>83</v>
          </cell>
          <cell r="GE319">
            <v>67</v>
          </cell>
          <cell r="GF319">
            <v>82</v>
          </cell>
          <cell r="GG319">
            <v>100</v>
          </cell>
          <cell r="GH319">
            <v>85</v>
          </cell>
          <cell r="GI319">
            <v>100</v>
          </cell>
          <cell r="GJ319">
            <v>111</v>
          </cell>
          <cell r="GK319">
            <v>628</v>
          </cell>
          <cell r="GL319">
            <v>74</v>
          </cell>
          <cell r="GM319">
            <v>83</v>
          </cell>
          <cell r="GN319">
            <v>67</v>
          </cell>
          <cell r="GO319">
            <v>81</v>
          </cell>
          <cell r="GP319">
            <v>100</v>
          </cell>
          <cell r="GQ319">
            <v>85</v>
          </cell>
          <cell r="GR319">
            <v>100</v>
          </cell>
          <cell r="GS319">
            <v>590</v>
          </cell>
        </row>
        <row r="320">
          <cell r="A320">
            <v>8152610</v>
          </cell>
          <cell r="B320" t="str">
            <v>Harrogate outer South</v>
          </cell>
          <cell r="E320">
            <v>462</v>
          </cell>
          <cell r="F320">
            <v>526</v>
          </cell>
          <cell r="G320">
            <v>66</v>
          </cell>
          <cell r="I320" t="str">
            <v>North Yorkshire</v>
          </cell>
          <cell r="K320">
            <v>51</v>
          </cell>
          <cell r="L320">
            <v>250</v>
          </cell>
          <cell r="M320">
            <v>0</v>
          </cell>
          <cell r="N320">
            <v>301</v>
          </cell>
          <cell r="O320">
            <v>75.25</v>
          </cell>
          <cell r="P320">
            <v>8152610</v>
          </cell>
          <cell r="Q320" t="str">
            <v>Harrogate outer South</v>
          </cell>
          <cell r="S320">
            <v>186</v>
          </cell>
          <cell r="T320">
            <v>162</v>
          </cell>
          <cell r="U320">
            <v>321</v>
          </cell>
          <cell r="V320">
            <v>54</v>
          </cell>
          <cell r="W320">
            <v>47</v>
          </cell>
          <cell r="X320">
            <v>53</v>
          </cell>
          <cell r="Y320">
            <v>50</v>
          </cell>
          <cell r="Z320">
            <v>64</v>
          </cell>
          <cell r="AA320">
            <v>58</v>
          </cell>
          <cell r="AB320">
            <v>42</v>
          </cell>
          <cell r="AC320">
            <v>52</v>
          </cell>
          <cell r="AD320">
            <v>54</v>
          </cell>
          <cell r="AE320">
            <v>50</v>
          </cell>
          <cell r="AF320">
            <v>51</v>
          </cell>
          <cell r="AG320">
            <v>50</v>
          </cell>
          <cell r="AH320">
            <v>62</v>
          </cell>
          <cell r="AI320">
            <v>57</v>
          </cell>
          <cell r="AJ320">
            <v>49</v>
          </cell>
          <cell r="AK320">
            <v>50</v>
          </cell>
          <cell r="AL320">
            <v>52</v>
          </cell>
          <cell r="AM320">
            <v>51</v>
          </cell>
          <cell r="AN320">
            <v>49</v>
          </cell>
          <cell r="AO320">
            <v>53</v>
          </cell>
          <cell r="AP320">
            <v>63</v>
          </cell>
          <cell r="AQ320">
            <v>59</v>
          </cell>
          <cell r="AR320">
            <v>53</v>
          </cell>
          <cell r="AS320">
            <v>52</v>
          </cell>
          <cell r="AT320">
            <v>56</v>
          </cell>
          <cell r="AU320">
            <v>53</v>
          </cell>
          <cell r="AV320">
            <v>52</v>
          </cell>
          <cell r="AW320">
            <v>50</v>
          </cell>
          <cell r="AX320">
            <v>375</v>
          </cell>
          <cell r="AY320">
            <v>48</v>
          </cell>
          <cell r="AZ320">
            <v>58</v>
          </cell>
          <cell r="BA320">
            <v>54</v>
          </cell>
          <cell r="BB320">
            <v>53</v>
          </cell>
          <cell r="BC320">
            <v>59</v>
          </cell>
          <cell r="BD320">
            <v>51</v>
          </cell>
          <cell r="BE320">
            <v>48</v>
          </cell>
          <cell r="BF320">
            <v>60</v>
          </cell>
          <cell r="BG320">
            <v>51</v>
          </cell>
          <cell r="BH320">
            <v>59</v>
          </cell>
          <cell r="BI320">
            <v>53</v>
          </cell>
          <cell r="BJ320">
            <v>46</v>
          </cell>
          <cell r="BK320">
            <v>56</v>
          </cell>
          <cell r="BL320">
            <v>50</v>
          </cell>
          <cell r="BM320">
            <v>375</v>
          </cell>
          <cell r="BN320">
            <v>46</v>
          </cell>
          <cell r="BO320">
            <v>58</v>
          </cell>
          <cell r="BP320">
            <v>53</v>
          </cell>
          <cell r="BQ320">
            <v>54</v>
          </cell>
          <cell r="BR320">
            <v>47</v>
          </cell>
          <cell r="BS320">
            <v>45</v>
          </cell>
          <cell r="BT320">
            <v>54</v>
          </cell>
          <cell r="BU320">
            <v>357</v>
          </cell>
          <cell r="BV320">
            <v>47</v>
          </cell>
          <cell r="BW320">
            <v>50</v>
          </cell>
          <cell r="BX320">
            <v>60</v>
          </cell>
          <cell r="BY320">
            <v>47</v>
          </cell>
          <cell r="BZ320">
            <v>50</v>
          </cell>
          <cell r="CA320">
            <v>39</v>
          </cell>
          <cell r="CB320">
            <v>43</v>
          </cell>
          <cell r="CC320">
            <v>336</v>
          </cell>
          <cell r="CD320">
            <v>66</v>
          </cell>
          <cell r="CE320">
            <v>52</v>
          </cell>
          <cell r="CF320">
            <v>49</v>
          </cell>
          <cell r="CG320">
            <v>64</v>
          </cell>
          <cell r="CH320">
            <v>52</v>
          </cell>
          <cell r="CI320">
            <v>55</v>
          </cell>
          <cell r="CJ320">
            <v>44</v>
          </cell>
          <cell r="CK320">
            <v>382</v>
          </cell>
          <cell r="CL320">
            <v>56</v>
          </cell>
          <cell r="CM320">
            <v>68</v>
          </cell>
          <cell r="CN320">
            <v>48</v>
          </cell>
          <cell r="CO320">
            <v>45</v>
          </cell>
          <cell r="CP320">
            <v>62</v>
          </cell>
          <cell r="CQ320">
            <v>52</v>
          </cell>
          <cell r="CR320">
            <v>55</v>
          </cell>
          <cell r="CS320">
            <v>386</v>
          </cell>
          <cell r="CT320">
            <v>72</v>
          </cell>
          <cell r="CU320">
            <v>56</v>
          </cell>
          <cell r="CV320">
            <v>67</v>
          </cell>
          <cell r="CW320">
            <v>54</v>
          </cell>
          <cell r="CX320">
            <v>44</v>
          </cell>
          <cell r="CY320">
            <v>61</v>
          </cell>
          <cell r="CZ320">
            <v>48</v>
          </cell>
          <cell r="DA320">
            <v>402</v>
          </cell>
          <cell r="DB320">
            <v>54</v>
          </cell>
          <cell r="DC320">
            <v>76</v>
          </cell>
          <cell r="DD320">
            <v>58</v>
          </cell>
          <cell r="DE320">
            <v>71</v>
          </cell>
          <cell r="DF320">
            <v>58</v>
          </cell>
          <cell r="DG320">
            <v>49</v>
          </cell>
          <cell r="DH320">
            <v>61</v>
          </cell>
          <cell r="DI320">
            <v>427</v>
          </cell>
          <cell r="DJ320">
            <v>58</v>
          </cell>
          <cell r="DK320">
            <v>56</v>
          </cell>
          <cell r="DL320">
            <v>78</v>
          </cell>
          <cell r="DM320">
            <v>58</v>
          </cell>
          <cell r="DN320">
            <v>69</v>
          </cell>
          <cell r="DO320">
            <v>55</v>
          </cell>
          <cell r="DP320">
            <v>50</v>
          </cell>
          <cell r="DQ320">
            <v>424</v>
          </cell>
          <cell r="DR320">
            <v>52</v>
          </cell>
          <cell r="DS320">
            <v>55</v>
          </cell>
          <cell r="DT320">
            <v>62</v>
          </cell>
          <cell r="DU320">
            <v>75</v>
          </cell>
          <cell r="DV320">
            <v>55</v>
          </cell>
          <cell r="DW320">
            <v>66</v>
          </cell>
          <cell r="DX320">
            <v>54</v>
          </cell>
          <cell r="DY320">
            <v>419</v>
          </cell>
          <cell r="DZ320">
            <v>60</v>
          </cell>
          <cell r="EA320">
            <v>55</v>
          </cell>
          <cell r="EB320">
            <v>54</v>
          </cell>
          <cell r="EC320">
            <v>60</v>
          </cell>
          <cell r="ED320">
            <v>75</v>
          </cell>
          <cell r="EE320">
            <v>54</v>
          </cell>
          <cell r="EF320">
            <v>71</v>
          </cell>
          <cell r="EG320">
            <v>429</v>
          </cell>
          <cell r="EH320">
            <v>56</v>
          </cell>
          <cell r="EI320">
            <v>64</v>
          </cell>
          <cell r="EJ320">
            <v>54</v>
          </cell>
          <cell r="EK320">
            <v>57</v>
          </cell>
          <cell r="EL320">
            <v>67</v>
          </cell>
          <cell r="EM320">
            <v>77</v>
          </cell>
          <cell r="EN320">
            <v>57</v>
          </cell>
          <cell r="EO320">
            <v>432</v>
          </cell>
          <cell r="EP320">
            <v>49</v>
          </cell>
          <cell r="EQ320">
            <v>59</v>
          </cell>
          <cell r="ER320">
            <v>62</v>
          </cell>
          <cell r="ES320">
            <v>54</v>
          </cell>
          <cell r="ET320">
            <v>55</v>
          </cell>
          <cell r="EU320">
            <v>59</v>
          </cell>
          <cell r="EV320">
            <v>74</v>
          </cell>
          <cell r="EW320">
            <v>412</v>
          </cell>
          <cell r="EX320">
            <v>65</v>
          </cell>
          <cell r="EY320">
            <v>46</v>
          </cell>
          <cell r="EZ320">
            <v>59</v>
          </cell>
          <cell r="FA320">
            <v>58</v>
          </cell>
          <cell r="FB320">
            <v>54</v>
          </cell>
          <cell r="FC320">
            <v>56</v>
          </cell>
          <cell r="FD320">
            <v>55</v>
          </cell>
          <cell r="FE320">
            <v>393</v>
          </cell>
          <cell r="FF320">
            <v>41</v>
          </cell>
          <cell r="FG320">
            <v>65</v>
          </cell>
          <cell r="FH320">
            <v>45</v>
          </cell>
          <cell r="FI320">
            <v>56</v>
          </cell>
          <cell r="FJ320">
            <v>59</v>
          </cell>
          <cell r="FK320">
            <v>55</v>
          </cell>
          <cell r="FL320">
            <v>55</v>
          </cell>
          <cell r="FM320">
            <v>376</v>
          </cell>
          <cell r="FN320">
            <v>50</v>
          </cell>
          <cell r="FO320">
            <v>36</v>
          </cell>
          <cell r="FP320">
            <v>64</v>
          </cell>
          <cell r="FQ320">
            <v>47</v>
          </cell>
          <cell r="FR320">
            <v>53</v>
          </cell>
          <cell r="FS320">
            <v>53</v>
          </cell>
          <cell r="FT320">
            <v>49</v>
          </cell>
          <cell r="FU320">
            <v>352</v>
          </cell>
          <cell r="FV320">
            <v>45</v>
          </cell>
          <cell r="FW320">
            <v>51</v>
          </cell>
          <cell r="FX320">
            <v>40</v>
          </cell>
          <cell r="FY320">
            <v>60</v>
          </cell>
          <cell r="FZ320">
            <v>45</v>
          </cell>
          <cell r="GA320">
            <v>54</v>
          </cell>
          <cell r="GB320">
            <v>50</v>
          </cell>
          <cell r="GC320">
            <v>345</v>
          </cell>
          <cell r="GD320">
            <v>51</v>
          </cell>
          <cell r="GE320">
            <v>48</v>
          </cell>
          <cell r="GF320">
            <v>53</v>
          </cell>
          <cell r="GG320">
            <v>39</v>
          </cell>
          <cell r="GH320">
            <v>66</v>
          </cell>
          <cell r="GI320">
            <v>47</v>
          </cell>
          <cell r="GJ320">
            <v>49</v>
          </cell>
          <cell r="GK320">
            <v>353</v>
          </cell>
          <cell r="GL320">
            <v>44</v>
          </cell>
          <cell r="GM320">
            <v>51</v>
          </cell>
          <cell r="GN320">
            <v>48</v>
          </cell>
          <cell r="GO320">
            <v>53</v>
          </cell>
          <cell r="GP320">
            <v>39</v>
          </cell>
          <cell r="GQ320">
            <v>66</v>
          </cell>
          <cell r="GR320">
            <v>47</v>
          </cell>
          <cell r="GS320">
            <v>348</v>
          </cell>
        </row>
        <row r="321">
          <cell r="A321">
            <v>8152611</v>
          </cell>
          <cell r="B321" t="str">
            <v>Harrogate Outer West</v>
          </cell>
          <cell r="E321">
            <v>658</v>
          </cell>
          <cell r="F321">
            <v>684</v>
          </cell>
          <cell r="G321">
            <v>90</v>
          </cell>
          <cell r="I321" t="str">
            <v>North Yorkshire</v>
          </cell>
          <cell r="K321">
            <v>323</v>
          </cell>
          <cell r="L321">
            <v>536</v>
          </cell>
          <cell r="M321">
            <v>0</v>
          </cell>
          <cell r="N321">
            <v>859</v>
          </cell>
          <cell r="O321">
            <v>214.75</v>
          </cell>
          <cell r="P321">
            <v>8152611</v>
          </cell>
          <cell r="Q321" t="str">
            <v>Harrogate Outer West</v>
          </cell>
          <cell r="S321">
            <v>271</v>
          </cell>
          <cell r="T321">
            <v>307</v>
          </cell>
          <cell r="U321">
            <v>542</v>
          </cell>
          <cell r="V321">
            <v>58</v>
          </cell>
          <cell r="W321">
            <v>59</v>
          </cell>
          <cell r="X321">
            <v>65</v>
          </cell>
          <cell r="Y321">
            <v>71</v>
          </cell>
          <cell r="Z321">
            <v>63</v>
          </cell>
          <cell r="AA321">
            <v>74</v>
          </cell>
          <cell r="AB321">
            <v>60</v>
          </cell>
          <cell r="AC321">
            <v>56</v>
          </cell>
          <cell r="AD321">
            <v>57</v>
          </cell>
          <cell r="AE321">
            <v>60</v>
          </cell>
          <cell r="AF321">
            <v>61</v>
          </cell>
          <cell r="AG321">
            <v>76</v>
          </cell>
          <cell r="AH321">
            <v>62</v>
          </cell>
          <cell r="AI321">
            <v>68</v>
          </cell>
          <cell r="AJ321">
            <v>74</v>
          </cell>
          <cell r="AK321">
            <v>58</v>
          </cell>
          <cell r="AL321">
            <v>61</v>
          </cell>
          <cell r="AM321">
            <v>64</v>
          </cell>
          <cell r="AN321">
            <v>64</v>
          </cell>
          <cell r="AO321">
            <v>73</v>
          </cell>
          <cell r="AP321">
            <v>62</v>
          </cell>
          <cell r="AQ321">
            <v>72</v>
          </cell>
          <cell r="AR321">
            <v>72</v>
          </cell>
          <cell r="AS321">
            <v>56</v>
          </cell>
          <cell r="AT321">
            <v>60</v>
          </cell>
          <cell r="AU321">
            <v>63</v>
          </cell>
          <cell r="AV321">
            <v>64</v>
          </cell>
          <cell r="AW321">
            <v>72</v>
          </cell>
          <cell r="AX321">
            <v>459</v>
          </cell>
          <cell r="AY321">
            <v>64</v>
          </cell>
          <cell r="AZ321">
            <v>76</v>
          </cell>
          <cell r="BA321">
            <v>72</v>
          </cell>
          <cell r="BB321">
            <v>58</v>
          </cell>
          <cell r="BC321">
            <v>60</v>
          </cell>
          <cell r="BD321">
            <v>60</v>
          </cell>
          <cell r="BE321">
            <v>64</v>
          </cell>
          <cell r="BF321">
            <v>74</v>
          </cell>
          <cell r="BG321">
            <v>70</v>
          </cell>
          <cell r="BH321">
            <v>71</v>
          </cell>
          <cell r="BI321">
            <v>73</v>
          </cell>
          <cell r="BJ321">
            <v>60</v>
          </cell>
          <cell r="BK321">
            <v>59</v>
          </cell>
          <cell r="BL321">
            <v>63</v>
          </cell>
          <cell r="BM321">
            <v>470</v>
          </cell>
          <cell r="BN321">
            <v>56</v>
          </cell>
          <cell r="BO321">
            <v>72</v>
          </cell>
          <cell r="BP321">
            <v>68</v>
          </cell>
          <cell r="BQ321">
            <v>68</v>
          </cell>
          <cell r="BR321">
            <v>72</v>
          </cell>
          <cell r="BS321">
            <v>59</v>
          </cell>
          <cell r="BT321">
            <v>63</v>
          </cell>
          <cell r="BU321">
            <v>458</v>
          </cell>
          <cell r="BV321">
            <v>60</v>
          </cell>
          <cell r="BW321">
            <v>59</v>
          </cell>
          <cell r="BX321">
            <v>70</v>
          </cell>
          <cell r="BY321">
            <v>59</v>
          </cell>
          <cell r="BZ321">
            <v>62</v>
          </cell>
          <cell r="CA321">
            <v>69</v>
          </cell>
          <cell r="CB321">
            <v>61</v>
          </cell>
          <cell r="CC321">
            <v>440</v>
          </cell>
          <cell r="CD321">
            <v>64</v>
          </cell>
          <cell r="CE321">
            <v>64</v>
          </cell>
          <cell r="CF321">
            <v>60</v>
          </cell>
          <cell r="CG321">
            <v>73</v>
          </cell>
          <cell r="CH321">
            <v>60</v>
          </cell>
          <cell r="CI321">
            <v>62</v>
          </cell>
          <cell r="CJ321">
            <v>72</v>
          </cell>
          <cell r="CK321">
            <v>455</v>
          </cell>
          <cell r="CL321">
            <v>67</v>
          </cell>
          <cell r="CM321">
            <v>67</v>
          </cell>
          <cell r="CN321">
            <v>67</v>
          </cell>
          <cell r="CO321">
            <v>64</v>
          </cell>
          <cell r="CP321">
            <v>67</v>
          </cell>
          <cell r="CQ321">
            <v>61</v>
          </cell>
          <cell r="CR321">
            <v>67</v>
          </cell>
          <cell r="CS321">
            <v>460</v>
          </cell>
          <cell r="CT321">
            <v>76</v>
          </cell>
          <cell r="CU321">
            <v>69</v>
          </cell>
          <cell r="CV321">
            <v>69</v>
          </cell>
          <cell r="CW321">
            <v>64</v>
          </cell>
          <cell r="CX321">
            <v>70</v>
          </cell>
          <cell r="CY321">
            <v>71</v>
          </cell>
          <cell r="CZ321">
            <v>61</v>
          </cell>
          <cell r="DA321">
            <v>480</v>
          </cell>
          <cell r="DB321">
            <v>72</v>
          </cell>
          <cell r="DC321">
            <v>73</v>
          </cell>
          <cell r="DD321">
            <v>68</v>
          </cell>
          <cell r="DE321">
            <v>70</v>
          </cell>
          <cell r="DF321">
            <v>62</v>
          </cell>
          <cell r="DG321">
            <v>66</v>
          </cell>
          <cell r="DH321">
            <v>72</v>
          </cell>
          <cell r="DI321">
            <v>483</v>
          </cell>
          <cell r="DJ321">
            <v>76</v>
          </cell>
          <cell r="DK321">
            <v>71</v>
          </cell>
          <cell r="DL321">
            <v>74</v>
          </cell>
          <cell r="DM321">
            <v>71</v>
          </cell>
          <cell r="DN321">
            <v>69</v>
          </cell>
          <cell r="DO321">
            <v>66</v>
          </cell>
          <cell r="DP321">
            <v>68</v>
          </cell>
          <cell r="DQ321">
            <v>495</v>
          </cell>
          <cell r="DR321">
            <v>72</v>
          </cell>
          <cell r="DS321">
            <v>77</v>
          </cell>
          <cell r="DT321">
            <v>74</v>
          </cell>
          <cell r="DU321">
            <v>82</v>
          </cell>
          <cell r="DV321">
            <v>72</v>
          </cell>
          <cell r="DW321">
            <v>76</v>
          </cell>
          <cell r="DX321">
            <v>65</v>
          </cell>
          <cell r="DY321">
            <v>518</v>
          </cell>
          <cell r="DZ321">
            <v>87</v>
          </cell>
          <cell r="EA321">
            <v>76</v>
          </cell>
          <cell r="EB321">
            <v>81</v>
          </cell>
          <cell r="EC321">
            <v>70</v>
          </cell>
          <cell r="ED321">
            <v>83</v>
          </cell>
          <cell r="EE321">
            <v>76</v>
          </cell>
          <cell r="EF321">
            <v>75</v>
          </cell>
          <cell r="EG321">
            <v>548</v>
          </cell>
          <cell r="EH321">
            <v>82</v>
          </cell>
          <cell r="EI321">
            <v>82</v>
          </cell>
          <cell r="EJ321">
            <v>80</v>
          </cell>
          <cell r="EK321">
            <v>82</v>
          </cell>
          <cell r="EL321">
            <v>75</v>
          </cell>
          <cell r="EM321">
            <v>81</v>
          </cell>
          <cell r="EN321">
            <v>72</v>
          </cell>
          <cell r="EO321">
            <v>554</v>
          </cell>
          <cell r="EP321">
            <v>67</v>
          </cell>
          <cell r="EQ321">
            <v>86</v>
          </cell>
          <cell r="ER321">
            <v>85</v>
          </cell>
          <cell r="ES321">
            <v>73</v>
          </cell>
          <cell r="ET321">
            <v>86</v>
          </cell>
          <cell r="EU321">
            <v>74</v>
          </cell>
          <cell r="EV321">
            <v>77</v>
          </cell>
          <cell r="EW321">
            <v>548</v>
          </cell>
          <cell r="EX321">
            <v>74</v>
          </cell>
          <cell r="EY321">
            <v>72</v>
          </cell>
          <cell r="EZ321">
            <v>91</v>
          </cell>
          <cell r="FA321">
            <v>86</v>
          </cell>
          <cell r="FB321">
            <v>75</v>
          </cell>
          <cell r="FC321">
            <v>89</v>
          </cell>
          <cell r="FD321">
            <v>71</v>
          </cell>
          <cell r="FE321">
            <v>558</v>
          </cell>
          <cell r="FF321">
            <v>79</v>
          </cell>
          <cell r="FG321">
            <v>66</v>
          </cell>
          <cell r="FH321">
            <v>71</v>
          </cell>
          <cell r="FI321">
            <v>80</v>
          </cell>
          <cell r="FJ321">
            <v>84</v>
          </cell>
          <cell r="FK321">
            <v>70</v>
          </cell>
          <cell r="FL321">
            <v>83</v>
          </cell>
          <cell r="FM321">
            <v>533</v>
          </cell>
          <cell r="FN321">
            <v>79</v>
          </cell>
          <cell r="FO321">
            <v>83</v>
          </cell>
          <cell r="FP321">
            <v>66</v>
          </cell>
          <cell r="FQ321">
            <v>72</v>
          </cell>
          <cell r="FR321">
            <v>87</v>
          </cell>
          <cell r="FS321">
            <v>83</v>
          </cell>
          <cell r="FT321">
            <v>68</v>
          </cell>
          <cell r="FU321">
            <v>538</v>
          </cell>
          <cell r="FV321">
            <v>81</v>
          </cell>
          <cell r="FW321">
            <v>86</v>
          </cell>
          <cell r="FX321">
            <v>86</v>
          </cell>
          <cell r="FY321">
            <v>76</v>
          </cell>
          <cell r="FZ321">
            <v>75</v>
          </cell>
          <cell r="GA321">
            <v>88</v>
          </cell>
          <cell r="GB321">
            <v>83</v>
          </cell>
          <cell r="GC321">
            <v>575</v>
          </cell>
          <cell r="GD321">
            <v>83</v>
          </cell>
          <cell r="GE321">
            <v>83</v>
          </cell>
          <cell r="GF321">
            <v>87</v>
          </cell>
          <cell r="GG321">
            <v>92</v>
          </cell>
          <cell r="GH321">
            <v>86</v>
          </cell>
          <cell r="GI321">
            <v>80</v>
          </cell>
          <cell r="GJ321">
            <v>87</v>
          </cell>
          <cell r="GK321">
            <v>598</v>
          </cell>
          <cell r="GL321">
            <v>73</v>
          </cell>
          <cell r="GM321">
            <v>83</v>
          </cell>
          <cell r="GN321">
            <v>83</v>
          </cell>
          <cell r="GO321">
            <v>87</v>
          </cell>
          <cell r="GP321">
            <v>92</v>
          </cell>
          <cell r="GQ321">
            <v>86</v>
          </cell>
          <cell r="GR321">
            <v>80</v>
          </cell>
          <cell r="GS321">
            <v>584</v>
          </cell>
        </row>
        <row r="322">
          <cell r="A322">
            <v>8152612</v>
          </cell>
          <cell r="B322" t="str">
            <v>Harrogate Town East</v>
          </cell>
          <cell r="E322">
            <v>1692</v>
          </cell>
          <cell r="F322">
            <v>1821</v>
          </cell>
          <cell r="G322">
            <v>245</v>
          </cell>
          <cell r="I322" t="str">
            <v>North Yorkshire</v>
          </cell>
          <cell r="K322">
            <v>365</v>
          </cell>
          <cell r="L322">
            <v>0</v>
          </cell>
          <cell r="M322">
            <v>0</v>
          </cell>
          <cell r="N322">
            <v>365</v>
          </cell>
          <cell r="O322">
            <v>91.25</v>
          </cell>
          <cell r="P322">
            <v>8152612</v>
          </cell>
          <cell r="Q322" t="str">
            <v>Harrogate Town East</v>
          </cell>
          <cell r="S322">
            <v>653</v>
          </cell>
          <cell r="T322">
            <v>764</v>
          </cell>
          <cell r="U322">
            <v>2160</v>
          </cell>
          <cell r="V322">
            <v>194</v>
          </cell>
          <cell r="W322">
            <v>213</v>
          </cell>
          <cell r="X322">
            <v>214</v>
          </cell>
          <cell r="Y322">
            <v>224</v>
          </cell>
          <cell r="Z322">
            <v>258</v>
          </cell>
          <cell r="AA322">
            <v>242</v>
          </cell>
          <cell r="AB322">
            <v>240</v>
          </cell>
          <cell r="AC322">
            <v>179</v>
          </cell>
          <cell r="AD322">
            <v>199</v>
          </cell>
          <cell r="AE322">
            <v>215</v>
          </cell>
          <cell r="AF322">
            <v>209</v>
          </cell>
          <cell r="AG322">
            <v>224</v>
          </cell>
          <cell r="AH322">
            <v>249</v>
          </cell>
          <cell r="AI322">
            <v>243</v>
          </cell>
          <cell r="AJ322">
            <v>173</v>
          </cell>
          <cell r="AK322">
            <v>186</v>
          </cell>
          <cell r="AL322">
            <v>198</v>
          </cell>
          <cell r="AM322">
            <v>215</v>
          </cell>
          <cell r="AN322">
            <v>205</v>
          </cell>
          <cell r="AO322">
            <v>235</v>
          </cell>
          <cell r="AP322">
            <v>253</v>
          </cell>
          <cell r="AQ322">
            <v>177</v>
          </cell>
          <cell r="AR322">
            <v>179</v>
          </cell>
          <cell r="AS322">
            <v>184</v>
          </cell>
          <cell r="AT322">
            <v>199</v>
          </cell>
          <cell r="AU322">
            <v>220</v>
          </cell>
          <cell r="AV322">
            <v>206</v>
          </cell>
          <cell r="AW322">
            <v>240</v>
          </cell>
          <cell r="AX322">
            <v>1405</v>
          </cell>
          <cell r="AY322">
            <v>188</v>
          </cell>
          <cell r="AZ322">
            <v>186</v>
          </cell>
          <cell r="BA322">
            <v>193</v>
          </cell>
          <cell r="BB322">
            <v>194</v>
          </cell>
          <cell r="BC322">
            <v>210</v>
          </cell>
          <cell r="BD322">
            <v>217</v>
          </cell>
          <cell r="BE322">
            <v>214</v>
          </cell>
          <cell r="BF322">
            <v>210</v>
          </cell>
          <cell r="BG322">
            <v>187</v>
          </cell>
          <cell r="BH322">
            <v>190</v>
          </cell>
          <cell r="BI322">
            <v>184</v>
          </cell>
          <cell r="BJ322">
            <v>204</v>
          </cell>
          <cell r="BK322">
            <v>215</v>
          </cell>
          <cell r="BL322">
            <v>217</v>
          </cell>
          <cell r="BM322">
            <v>1348</v>
          </cell>
          <cell r="BN322">
            <v>209</v>
          </cell>
          <cell r="BO322">
            <v>212</v>
          </cell>
          <cell r="BP322">
            <v>186</v>
          </cell>
          <cell r="BQ322">
            <v>189</v>
          </cell>
          <cell r="BR322">
            <v>192</v>
          </cell>
          <cell r="BS322">
            <v>203</v>
          </cell>
          <cell r="BT322">
            <v>206</v>
          </cell>
          <cell r="BU322">
            <v>1397</v>
          </cell>
          <cell r="BV322">
            <v>210</v>
          </cell>
          <cell r="BW322">
            <v>218</v>
          </cell>
          <cell r="BX322">
            <v>215</v>
          </cell>
          <cell r="BY322">
            <v>192</v>
          </cell>
          <cell r="BZ322">
            <v>190</v>
          </cell>
          <cell r="CA322">
            <v>194</v>
          </cell>
          <cell r="CB322">
            <v>200</v>
          </cell>
          <cell r="CC322">
            <v>1419</v>
          </cell>
          <cell r="CD322">
            <v>217</v>
          </cell>
          <cell r="CE322">
            <v>204</v>
          </cell>
          <cell r="CF322">
            <v>213</v>
          </cell>
          <cell r="CG322">
            <v>212</v>
          </cell>
          <cell r="CH322">
            <v>185</v>
          </cell>
          <cell r="CI322">
            <v>185</v>
          </cell>
          <cell r="CJ322">
            <v>191</v>
          </cell>
          <cell r="CK322">
            <v>1407</v>
          </cell>
          <cell r="CL322">
            <v>234</v>
          </cell>
          <cell r="CM322">
            <v>221</v>
          </cell>
          <cell r="CN322">
            <v>203</v>
          </cell>
          <cell r="CO322">
            <v>218</v>
          </cell>
          <cell r="CP322">
            <v>217</v>
          </cell>
          <cell r="CQ322">
            <v>197</v>
          </cell>
          <cell r="CR322">
            <v>187</v>
          </cell>
          <cell r="CS322">
            <v>1477</v>
          </cell>
          <cell r="CT322">
            <v>229</v>
          </cell>
          <cell r="CU322">
            <v>237</v>
          </cell>
          <cell r="CV322">
            <v>227</v>
          </cell>
          <cell r="CW322">
            <v>205</v>
          </cell>
          <cell r="CX322">
            <v>213</v>
          </cell>
          <cell r="CY322">
            <v>223</v>
          </cell>
          <cell r="CZ322">
            <v>200</v>
          </cell>
          <cell r="DA322">
            <v>1534</v>
          </cell>
          <cell r="DB322">
            <v>222</v>
          </cell>
          <cell r="DC322">
            <v>235</v>
          </cell>
          <cell r="DD322">
            <v>234</v>
          </cell>
          <cell r="DE322">
            <v>214</v>
          </cell>
          <cell r="DF322">
            <v>202</v>
          </cell>
          <cell r="DG322">
            <v>206</v>
          </cell>
          <cell r="DH322">
            <v>223</v>
          </cell>
          <cell r="DI322">
            <v>1536</v>
          </cell>
          <cell r="DJ322">
            <v>213</v>
          </cell>
          <cell r="DK322">
            <v>221</v>
          </cell>
          <cell r="DL322">
            <v>227</v>
          </cell>
          <cell r="DM322">
            <v>226</v>
          </cell>
          <cell r="DN322">
            <v>221</v>
          </cell>
          <cell r="DO322">
            <v>200</v>
          </cell>
          <cell r="DP322">
            <v>205</v>
          </cell>
          <cell r="DQ322">
            <v>1513</v>
          </cell>
          <cell r="DR322">
            <v>208</v>
          </cell>
          <cell r="DS322">
            <v>220</v>
          </cell>
          <cell r="DT322">
            <v>225</v>
          </cell>
          <cell r="DU322">
            <v>234</v>
          </cell>
          <cell r="DV322">
            <v>233</v>
          </cell>
          <cell r="DW322">
            <v>229</v>
          </cell>
          <cell r="DX322">
            <v>205</v>
          </cell>
          <cell r="DY322">
            <v>1554</v>
          </cell>
          <cell r="DZ322">
            <v>220</v>
          </cell>
          <cell r="EA322">
            <v>213</v>
          </cell>
          <cell r="EB322">
            <v>227</v>
          </cell>
          <cell r="EC322">
            <v>232</v>
          </cell>
          <cell r="ED322">
            <v>243</v>
          </cell>
          <cell r="EE322">
            <v>241</v>
          </cell>
          <cell r="EF322">
            <v>236</v>
          </cell>
          <cell r="EG322">
            <v>1612</v>
          </cell>
          <cell r="EH322">
            <v>196</v>
          </cell>
          <cell r="EI322">
            <v>220</v>
          </cell>
          <cell r="EJ322">
            <v>219</v>
          </cell>
          <cell r="EK322">
            <v>226</v>
          </cell>
          <cell r="EL322">
            <v>229</v>
          </cell>
          <cell r="EM322">
            <v>249</v>
          </cell>
          <cell r="EN322">
            <v>237</v>
          </cell>
          <cell r="EO322">
            <v>1576</v>
          </cell>
          <cell r="EP322">
            <v>228</v>
          </cell>
          <cell r="EQ322">
            <v>192</v>
          </cell>
          <cell r="ER322">
            <v>214</v>
          </cell>
          <cell r="ES322">
            <v>215</v>
          </cell>
          <cell r="ET322">
            <v>224</v>
          </cell>
          <cell r="EU322">
            <v>229</v>
          </cell>
          <cell r="EV322">
            <v>248</v>
          </cell>
          <cell r="EW322">
            <v>1550</v>
          </cell>
          <cell r="EX322">
            <v>195</v>
          </cell>
          <cell r="EY322">
            <v>239</v>
          </cell>
          <cell r="EZ322">
            <v>202</v>
          </cell>
          <cell r="FA322">
            <v>222</v>
          </cell>
          <cell r="FB322">
            <v>222</v>
          </cell>
          <cell r="FC322">
            <v>225</v>
          </cell>
          <cell r="FD322">
            <v>232</v>
          </cell>
          <cell r="FE322">
            <v>1537</v>
          </cell>
          <cell r="FF322">
            <v>198</v>
          </cell>
          <cell r="FG322">
            <v>206</v>
          </cell>
          <cell r="FH322">
            <v>241</v>
          </cell>
          <cell r="FI322">
            <v>212</v>
          </cell>
          <cell r="FJ322">
            <v>231</v>
          </cell>
          <cell r="FK322">
            <v>238</v>
          </cell>
          <cell r="FL322">
            <v>240</v>
          </cell>
          <cell r="FM322">
            <v>1566</v>
          </cell>
          <cell r="FN322">
            <v>186</v>
          </cell>
          <cell r="FO322">
            <v>200</v>
          </cell>
          <cell r="FP322">
            <v>201</v>
          </cell>
          <cell r="FQ322">
            <v>237</v>
          </cell>
          <cell r="FR322">
            <v>213</v>
          </cell>
          <cell r="FS322">
            <v>227</v>
          </cell>
          <cell r="FT322">
            <v>233</v>
          </cell>
          <cell r="FU322">
            <v>1497</v>
          </cell>
          <cell r="FV322">
            <v>176</v>
          </cell>
          <cell r="FW322">
            <v>188</v>
          </cell>
          <cell r="FX322">
            <v>203</v>
          </cell>
          <cell r="FY322">
            <v>209</v>
          </cell>
          <cell r="FZ322">
            <v>241</v>
          </cell>
          <cell r="GA322">
            <v>218</v>
          </cell>
          <cell r="GB322">
            <v>232</v>
          </cell>
          <cell r="GC322">
            <v>1467</v>
          </cell>
          <cell r="GD322">
            <v>174</v>
          </cell>
          <cell r="GE322">
            <v>176</v>
          </cell>
          <cell r="GF322">
            <v>187</v>
          </cell>
          <cell r="GG322">
            <v>211</v>
          </cell>
          <cell r="GH322">
            <v>207</v>
          </cell>
          <cell r="GI322">
            <v>246</v>
          </cell>
          <cell r="GJ322">
            <v>219</v>
          </cell>
          <cell r="GK322">
            <v>1420</v>
          </cell>
          <cell r="GL322">
            <v>159</v>
          </cell>
          <cell r="GM322">
            <v>174</v>
          </cell>
          <cell r="GN322">
            <v>176</v>
          </cell>
          <cell r="GO322">
            <v>187</v>
          </cell>
          <cell r="GP322">
            <v>211</v>
          </cell>
          <cell r="GQ322">
            <v>207</v>
          </cell>
          <cell r="GR322">
            <v>246</v>
          </cell>
          <cell r="GS322">
            <v>1360</v>
          </cell>
        </row>
        <row r="323">
          <cell r="A323">
            <v>8152613</v>
          </cell>
          <cell r="B323" t="str">
            <v>Harrogate Town North</v>
          </cell>
          <cell r="E323">
            <v>1679</v>
          </cell>
          <cell r="F323">
            <v>1709</v>
          </cell>
          <cell r="G323">
            <v>297</v>
          </cell>
          <cell r="I323" t="str">
            <v>North Yorkshire</v>
          </cell>
          <cell r="K323">
            <v>408</v>
          </cell>
          <cell r="L323">
            <v>59</v>
          </cell>
          <cell r="M323">
            <v>0</v>
          </cell>
          <cell r="N323">
            <v>467</v>
          </cell>
          <cell r="O323">
            <v>116.75</v>
          </cell>
          <cell r="P323">
            <v>8152613</v>
          </cell>
          <cell r="Q323" t="str">
            <v>Harrogate Town North</v>
          </cell>
          <cell r="S323">
            <v>534</v>
          </cell>
          <cell r="T323">
            <v>936</v>
          </cell>
          <cell r="U323">
            <v>1653</v>
          </cell>
          <cell r="V323">
            <v>213</v>
          </cell>
          <cell r="W323">
            <v>209</v>
          </cell>
          <cell r="X323">
            <v>210</v>
          </cell>
          <cell r="Y323">
            <v>245</v>
          </cell>
          <cell r="Z323">
            <v>242</v>
          </cell>
          <cell r="AA323">
            <v>234</v>
          </cell>
          <cell r="AB323">
            <v>242</v>
          </cell>
          <cell r="AC323">
            <v>180</v>
          </cell>
          <cell r="AD323">
            <v>209</v>
          </cell>
          <cell r="AE323">
            <v>209</v>
          </cell>
          <cell r="AF323">
            <v>195</v>
          </cell>
          <cell r="AG323">
            <v>233</v>
          </cell>
          <cell r="AH323">
            <v>243</v>
          </cell>
          <cell r="AI323">
            <v>224</v>
          </cell>
          <cell r="AJ323">
            <v>204</v>
          </cell>
          <cell r="AK323">
            <v>176</v>
          </cell>
          <cell r="AL323">
            <v>212</v>
          </cell>
          <cell r="AM323">
            <v>202</v>
          </cell>
          <cell r="AN323">
            <v>195</v>
          </cell>
          <cell r="AO323">
            <v>215</v>
          </cell>
          <cell r="AP323">
            <v>227</v>
          </cell>
          <cell r="AQ323">
            <v>191</v>
          </cell>
          <cell r="AR323">
            <v>202</v>
          </cell>
          <cell r="AS323">
            <v>175</v>
          </cell>
          <cell r="AT323">
            <v>207</v>
          </cell>
          <cell r="AU323">
            <v>203</v>
          </cell>
          <cell r="AV323">
            <v>186</v>
          </cell>
          <cell r="AW323">
            <v>214</v>
          </cell>
          <cell r="AX323">
            <v>1378</v>
          </cell>
          <cell r="AY323">
            <v>209</v>
          </cell>
          <cell r="AZ323">
            <v>180</v>
          </cell>
          <cell r="BA323">
            <v>194</v>
          </cell>
          <cell r="BB323">
            <v>175</v>
          </cell>
          <cell r="BC323">
            <v>204</v>
          </cell>
          <cell r="BD323">
            <v>201</v>
          </cell>
          <cell r="BE323">
            <v>189</v>
          </cell>
          <cell r="BF323">
            <v>224</v>
          </cell>
          <cell r="BG323">
            <v>212</v>
          </cell>
          <cell r="BH323">
            <v>185</v>
          </cell>
          <cell r="BI323">
            <v>201</v>
          </cell>
          <cell r="BJ323">
            <v>163</v>
          </cell>
          <cell r="BK323">
            <v>200</v>
          </cell>
          <cell r="BL323">
            <v>196</v>
          </cell>
          <cell r="BM323">
            <v>1381</v>
          </cell>
          <cell r="BN323">
            <v>210</v>
          </cell>
          <cell r="BO323">
            <v>220</v>
          </cell>
          <cell r="BP323">
            <v>211</v>
          </cell>
          <cell r="BQ323">
            <v>184</v>
          </cell>
          <cell r="BR323">
            <v>197</v>
          </cell>
          <cell r="BS323">
            <v>157</v>
          </cell>
          <cell r="BT323">
            <v>201</v>
          </cell>
          <cell r="BU323">
            <v>1380</v>
          </cell>
          <cell r="BV323">
            <v>218</v>
          </cell>
          <cell r="BW323">
            <v>207</v>
          </cell>
          <cell r="BX323">
            <v>215</v>
          </cell>
          <cell r="BY323">
            <v>206</v>
          </cell>
          <cell r="BZ323">
            <v>177</v>
          </cell>
          <cell r="CA323">
            <v>199</v>
          </cell>
          <cell r="CB323">
            <v>159</v>
          </cell>
          <cell r="CC323">
            <v>1381</v>
          </cell>
          <cell r="CD323">
            <v>220</v>
          </cell>
          <cell r="CE323">
            <v>216</v>
          </cell>
          <cell r="CF323">
            <v>203</v>
          </cell>
          <cell r="CG323">
            <v>215</v>
          </cell>
          <cell r="CH323">
            <v>200</v>
          </cell>
          <cell r="CI323">
            <v>179</v>
          </cell>
          <cell r="CJ323">
            <v>195</v>
          </cell>
          <cell r="CK323">
            <v>1428</v>
          </cell>
          <cell r="CL323">
            <v>220</v>
          </cell>
          <cell r="CM323">
            <v>226</v>
          </cell>
          <cell r="CN323">
            <v>212</v>
          </cell>
          <cell r="CO323">
            <v>191</v>
          </cell>
          <cell r="CP323">
            <v>214</v>
          </cell>
          <cell r="CQ323">
            <v>203</v>
          </cell>
          <cell r="CR323">
            <v>181</v>
          </cell>
          <cell r="CS323">
            <v>1447</v>
          </cell>
          <cell r="CT323">
            <v>250</v>
          </cell>
          <cell r="CU323">
            <v>213</v>
          </cell>
          <cell r="CV323">
            <v>221</v>
          </cell>
          <cell r="CW323">
            <v>212</v>
          </cell>
          <cell r="CX323">
            <v>195</v>
          </cell>
          <cell r="CY323">
            <v>200</v>
          </cell>
          <cell r="CZ323">
            <v>204</v>
          </cell>
          <cell r="DA323">
            <v>1495</v>
          </cell>
          <cell r="DB323">
            <v>218</v>
          </cell>
          <cell r="DC323">
            <v>250</v>
          </cell>
          <cell r="DD323">
            <v>209</v>
          </cell>
          <cell r="DE323">
            <v>221</v>
          </cell>
          <cell r="DF323">
            <v>206</v>
          </cell>
          <cell r="DG323">
            <v>193</v>
          </cell>
          <cell r="DH323">
            <v>203</v>
          </cell>
          <cell r="DI323">
            <v>1500</v>
          </cell>
          <cell r="DJ323">
            <v>241</v>
          </cell>
          <cell r="DK323">
            <v>214</v>
          </cell>
          <cell r="DL323">
            <v>247</v>
          </cell>
          <cell r="DM323">
            <v>206</v>
          </cell>
          <cell r="DN323">
            <v>220</v>
          </cell>
          <cell r="DO323">
            <v>208</v>
          </cell>
          <cell r="DP323">
            <v>195</v>
          </cell>
          <cell r="DQ323">
            <v>1531</v>
          </cell>
          <cell r="DR323">
            <v>221</v>
          </cell>
          <cell r="DS323">
            <v>230</v>
          </cell>
          <cell r="DT323">
            <v>199</v>
          </cell>
          <cell r="DU323">
            <v>244</v>
          </cell>
          <cell r="DV323">
            <v>200</v>
          </cell>
          <cell r="DW323">
            <v>215</v>
          </cell>
          <cell r="DX323">
            <v>206</v>
          </cell>
          <cell r="DY323">
            <v>1515</v>
          </cell>
          <cell r="DZ323">
            <v>201</v>
          </cell>
          <cell r="EA323">
            <v>218</v>
          </cell>
          <cell r="EB323">
            <v>229</v>
          </cell>
          <cell r="EC323">
            <v>202</v>
          </cell>
          <cell r="ED323">
            <v>242</v>
          </cell>
          <cell r="EE323">
            <v>203</v>
          </cell>
          <cell r="EF323">
            <v>219</v>
          </cell>
          <cell r="EG323">
            <v>1514</v>
          </cell>
          <cell r="EH323">
            <v>218</v>
          </cell>
          <cell r="EI323">
            <v>203</v>
          </cell>
          <cell r="EJ323">
            <v>214</v>
          </cell>
          <cell r="EK323">
            <v>227</v>
          </cell>
          <cell r="EL323">
            <v>206</v>
          </cell>
          <cell r="EM323">
            <v>237</v>
          </cell>
          <cell r="EN323">
            <v>209</v>
          </cell>
          <cell r="EO323">
            <v>1514</v>
          </cell>
          <cell r="EP323">
            <v>225</v>
          </cell>
          <cell r="EQ323">
            <v>212</v>
          </cell>
          <cell r="ER323">
            <v>200</v>
          </cell>
          <cell r="ES323">
            <v>216</v>
          </cell>
          <cell r="ET323">
            <v>219</v>
          </cell>
          <cell r="EU323">
            <v>207</v>
          </cell>
          <cell r="EV323">
            <v>242</v>
          </cell>
          <cell r="EW323">
            <v>1521</v>
          </cell>
          <cell r="EX323">
            <v>225</v>
          </cell>
          <cell r="EY323">
            <v>218</v>
          </cell>
          <cell r="EZ323">
            <v>218</v>
          </cell>
          <cell r="FA323">
            <v>196</v>
          </cell>
          <cell r="FB323">
            <v>218</v>
          </cell>
          <cell r="FC323">
            <v>224</v>
          </cell>
          <cell r="FD323">
            <v>211</v>
          </cell>
          <cell r="FE323">
            <v>1510</v>
          </cell>
          <cell r="FF323">
            <v>198</v>
          </cell>
          <cell r="FG323">
            <v>230</v>
          </cell>
          <cell r="FH323">
            <v>225</v>
          </cell>
          <cell r="FI323">
            <v>225</v>
          </cell>
          <cell r="FJ323">
            <v>204</v>
          </cell>
          <cell r="FK323">
            <v>221</v>
          </cell>
          <cell r="FL323">
            <v>222</v>
          </cell>
          <cell r="FM323">
            <v>1525</v>
          </cell>
          <cell r="FN323">
            <v>195</v>
          </cell>
          <cell r="FO323">
            <v>205</v>
          </cell>
          <cell r="FP323">
            <v>234</v>
          </cell>
          <cell r="FQ323">
            <v>228</v>
          </cell>
          <cell r="FR323">
            <v>225</v>
          </cell>
          <cell r="FS323">
            <v>210</v>
          </cell>
          <cell r="FT323">
            <v>228</v>
          </cell>
          <cell r="FU323">
            <v>1525</v>
          </cell>
          <cell r="FV323">
            <v>203</v>
          </cell>
          <cell r="FW323">
            <v>199</v>
          </cell>
          <cell r="FX323">
            <v>207</v>
          </cell>
          <cell r="FY323">
            <v>237</v>
          </cell>
          <cell r="FZ323">
            <v>230</v>
          </cell>
          <cell r="GA323">
            <v>227</v>
          </cell>
          <cell r="GB323">
            <v>212</v>
          </cell>
          <cell r="GC323">
            <v>1515</v>
          </cell>
          <cell r="GD323">
            <v>174</v>
          </cell>
          <cell r="GE323">
            <v>198</v>
          </cell>
          <cell r="GF323">
            <v>205</v>
          </cell>
          <cell r="GG323">
            <v>207</v>
          </cell>
          <cell r="GH323">
            <v>236</v>
          </cell>
          <cell r="GI323">
            <v>220</v>
          </cell>
          <cell r="GJ323">
            <v>225</v>
          </cell>
          <cell r="GK323">
            <v>1465</v>
          </cell>
          <cell r="GL323">
            <v>167</v>
          </cell>
          <cell r="GM323">
            <v>174</v>
          </cell>
          <cell r="GN323">
            <v>198</v>
          </cell>
          <cell r="GO323">
            <v>204</v>
          </cell>
          <cell r="GP323">
            <v>207</v>
          </cell>
          <cell r="GQ323">
            <v>236</v>
          </cell>
          <cell r="GR323">
            <v>220</v>
          </cell>
          <cell r="GS323">
            <v>1406</v>
          </cell>
        </row>
        <row r="324">
          <cell r="A324">
            <v>8152614</v>
          </cell>
          <cell r="B324" t="str">
            <v>Helmsley &amp; Kirkbymoorside</v>
          </cell>
          <cell r="E324">
            <v>766</v>
          </cell>
          <cell r="F324">
            <v>902</v>
          </cell>
          <cell r="G324">
            <v>109</v>
          </cell>
          <cell r="I324" t="str">
            <v>North Yorkshire</v>
          </cell>
          <cell r="K324">
            <v>161</v>
          </cell>
          <cell r="L324">
            <v>91</v>
          </cell>
          <cell r="M324">
            <v>0</v>
          </cell>
          <cell r="N324">
            <v>252</v>
          </cell>
          <cell r="O324">
            <v>63</v>
          </cell>
          <cell r="P324">
            <v>8152614</v>
          </cell>
          <cell r="Q324" t="str">
            <v>Helmsley &amp; Kirkbymoorside</v>
          </cell>
          <cell r="S324">
            <v>372</v>
          </cell>
          <cell r="T324">
            <v>258</v>
          </cell>
          <cell r="U324">
            <v>564</v>
          </cell>
          <cell r="V324">
            <v>90</v>
          </cell>
          <cell r="W324">
            <v>98</v>
          </cell>
          <cell r="X324">
            <v>78</v>
          </cell>
          <cell r="Y324">
            <v>92</v>
          </cell>
          <cell r="Z324">
            <v>106</v>
          </cell>
          <cell r="AA324">
            <v>119</v>
          </cell>
          <cell r="AB324">
            <v>102</v>
          </cell>
          <cell r="AC324">
            <v>82</v>
          </cell>
          <cell r="AD324">
            <v>93</v>
          </cell>
          <cell r="AE324">
            <v>98</v>
          </cell>
          <cell r="AF324">
            <v>83</v>
          </cell>
          <cell r="AG324">
            <v>91</v>
          </cell>
          <cell r="AH324">
            <v>103</v>
          </cell>
          <cell r="AI324">
            <v>117</v>
          </cell>
          <cell r="AJ324">
            <v>90</v>
          </cell>
          <cell r="AK324">
            <v>85</v>
          </cell>
          <cell r="AL324">
            <v>93</v>
          </cell>
          <cell r="AM324">
            <v>102</v>
          </cell>
          <cell r="AN324">
            <v>81</v>
          </cell>
          <cell r="AO324">
            <v>95</v>
          </cell>
          <cell r="AP324">
            <v>111</v>
          </cell>
          <cell r="AQ324">
            <v>82</v>
          </cell>
          <cell r="AR324">
            <v>89</v>
          </cell>
          <cell r="AS324">
            <v>87</v>
          </cell>
          <cell r="AT324">
            <v>93</v>
          </cell>
          <cell r="AU324">
            <v>103</v>
          </cell>
          <cell r="AV324">
            <v>84</v>
          </cell>
          <cell r="AW324">
            <v>95</v>
          </cell>
          <cell r="AX324">
            <v>633</v>
          </cell>
          <cell r="AY324">
            <v>105</v>
          </cell>
          <cell r="AZ324">
            <v>82</v>
          </cell>
          <cell r="BA324">
            <v>87</v>
          </cell>
          <cell r="BB324">
            <v>90</v>
          </cell>
          <cell r="BC324">
            <v>94</v>
          </cell>
          <cell r="BD324">
            <v>104</v>
          </cell>
          <cell r="BE324">
            <v>80</v>
          </cell>
          <cell r="BF324">
            <v>100</v>
          </cell>
          <cell r="BG324">
            <v>103</v>
          </cell>
          <cell r="BH324">
            <v>85</v>
          </cell>
          <cell r="BI324">
            <v>84</v>
          </cell>
          <cell r="BJ324">
            <v>88</v>
          </cell>
          <cell r="BK324">
            <v>95</v>
          </cell>
          <cell r="BL324">
            <v>103</v>
          </cell>
          <cell r="BM324">
            <v>658</v>
          </cell>
          <cell r="BN324">
            <v>85</v>
          </cell>
          <cell r="BO324">
            <v>104</v>
          </cell>
          <cell r="BP324">
            <v>105</v>
          </cell>
          <cell r="BQ324">
            <v>88</v>
          </cell>
          <cell r="BR324">
            <v>84</v>
          </cell>
          <cell r="BS324">
            <v>92</v>
          </cell>
          <cell r="BT324">
            <v>99</v>
          </cell>
          <cell r="BU324">
            <v>657</v>
          </cell>
          <cell r="BV324">
            <v>85</v>
          </cell>
          <cell r="BW324">
            <v>88</v>
          </cell>
          <cell r="BX324">
            <v>104</v>
          </cell>
          <cell r="BY324">
            <v>106</v>
          </cell>
          <cell r="BZ324">
            <v>93</v>
          </cell>
          <cell r="CA324">
            <v>84</v>
          </cell>
          <cell r="CB324">
            <v>93</v>
          </cell>
          <cell r="CC324">
            <v>653</v>
          </cell>
          <cell r="CD324">
            <v>97</v>
          </cell>
          <cell r="CE324">
            <v>87</v>
          </cell>
          <cell r="CF324">
            <v>86</v>
          </cell>
          <cell r="CG324">
            <v>102</v>
          </cell>
          <cell r="CH324">
            <v>106</v>
          </cell>
          <cell r="CI324">
            <v>84</v>
          </cell>
          <cell r="CJ324">
            <v>85</v>
          </cell>
          <cell r="CK324">
            <v>647</v>
          </cell>
          <cell r="CL324">
            <v>82</v>
          </cell>
          <cell r="CM324">
            <v>97</v>
          </cell>
          <cell r="CN324">
            <v>89</v>
          </cell>
          <cell r="CO324">
            <v>86</v>
          </cell>
          <cell r="CP324">
            <v>102</v>
          </cell>
          <cell r="CQ324">
            <v>107</v>
          </cell>
          <cell r="CR324">
            <v>86</v>
          </cell>
          <cell r="CS324">
            <v>649</v>
          </cell>
          <cell r="CT324">
            <v>75</v>
          </cell>
          <cell r="CU324">
            <v>91</v>
          </cell>
          <cell r="CV324">
            <v>100</v>
          </cell>
          <cell r="CW324">
            <v>88</v>
          </cell>
          <cell r="CX324">
            <v>87</v>
          </cell>
          <cell r="CY324">
            <v>105</v>
          </cell>
          <cell r="CZ324">
            <v>104</v>
          </cell>
          <cell r="DA324">
            <v>650</v>
          </cell>
          <cell r="DB324">
            <v>96</v>
          </cell>
          <cell r="DC324">
            <v>75</v>
          </cell>
          <cell r="DD324">
            <v>93</v>
          </cell>
          <cell r="DE324">
            <v>103</v>
          </cell>
          <cell r="DF324">
            <v>87</v>
          </cell>
          <cell r="DG324">
            <v>89</v>
          </cell>
          <cell r="DH324">
            <v>102</v>
          </cell>
          <cell r="DI324">
            <v>645</v>
          </cell>
          <cell r="DJ324">
            <v>64</v>
          </cell>
          <cell r="DK324">
            <v>95</v>
          </cell>
          <cell r="DL324">
            <v>70</v>
          </cell>
          <cell r="DM324">
            <v>91</v>
          </cell>
          <cell r="DN324">
            <v>103</v>
          </cell>
          <cell r="DO324">
            <v>88</v>
          </cell>
          <cell r="DP324">
            <v>93</v>
          </cell>
          <cell r="DQ324">
            <v>604</v>
          </cell>
          <cell r="DR324">
            <v>77</v>
          </cell>
          <cell r="DS324">
            <v>73</v>
          </cell>
          <cell r="DT324">
            <v>87</v>
          </cell>
          <cell r="DU324">
            <v>74</v>
          </cell>
          <cell r="DV324">
            <v>90</v>
          </cell>
          <cell r="DW324">
            <v>101</v>
          </cell>
          <cell r="DX324">
            <v>94</v>
          </cell>
          <cell r="DY324">
            <v>596</v>
          </cell>
          <cell r="DZ324">
            <v>75</v>
          </cell>
          <cell r="EA324">
            <v>77</v>
          </cell>
          <cell r="EB324">
            <v>77</v>
          </cell>
          <cell r="EC324">
            <v>89</v>
          </cell>
          <cell r="ED324">
            <v>79</v>
          </cell>
          <cell r="EE324">
            <v>91</v>
          </cell>
          <cell r="EF324">
            <v>109</v>
          </cell>
          <cell r="EG324">
            <v>597</v>
          </cell>
          <cell r="EH324">
            <v>86</v>
          </cell>
          <cell r="EI324">
            <v>77</v>
          </cell>
          <cell r="EJ324">
            <v>79</v>
          </cell>
          <cell r="EK324">
            <v>75</v>
          </cell>
          <cell r="EL324">
            <v>89</v>
          </cell>
          <cell r="EM324">
            <v>79</v>
          </cell>
          <cell r="EN324">
            <v>93</v>
          </cell>
          <cell r="EO324">
            <v>578</v>
          </cell>
          <cell r="EP324">
            <v>86</v>
          </cell>
          <cell r="EQ324">
            <v>93</v>
          </cell>
          <cell r="ER324">
            <v>78</v>
          </cell>
          <cell r="ES324">
            <v>87</v>
          </cell>
          <cell r="ET324">
            <v>77</v>
          </cell>
          <cell r="EU324">
            <v>97</v>
          </cell>
          <cell r="EV324">
            <v>79</v>
          </cell>
          <cell r="EW324">
            <v>597</v>
          </cell>
          <cell r="EX324">
            <v>91</v>
          </cell>
          <cell r="EY324">
            <v>91</v>
          </cell>
          <cell r="EZ324">
            <v>95</v>
          </cell>
          <cell r="FA324">
            <v>85</v>
          </cell>
          <cell r="FB324">
            <v>94</v>
          </cell>
          <cell r="FC324">
            <v>80</v>
          </cell>
          <cell r="FD324">
            <v>106</v>
          </cell>
          <cell r="FE324">
            <v>642</v>
          </cell>
          <cell r="FF324">
            <v>88</v>
          </cell>
          <cell r="FG324">
            <v>99</v>
          </cell>
          <cell r="FH324">
            <v>97</v>
          </cell>
          <cell r="FI324">
            <v>96</v>
          </cell>
          <cell r="FJ324">
            <v>97</v>
          </cell>
          <cell r="FK324">
            <v>98</v>
          </cell>
          <cell r="FL324">
            <v>84</v>
          </cell>
          <cell r="FM324">
            <v>659</v>
          </cell>
          <cell r="FN324">
            <v>81</v>
          </cell>
          <cell r="FO324">
            <v>91</v>
          </cell>
          <cell r="FP324">
            <v>99</v>
          </cell>
          <cell r="FQ324">
            <v>100</v>
          </cell>
          <cell r="FR324">
            <v>100</v>
          </cell>
          <cell r="FS324">
            <v>96</v>
          </cell>
          <cell r="FT324">
            <v>97</v>
          </cell>
          <cell r="FU324">
            <v>664</v>
          </cell>
          <cell r="FV324">
            <v>74</v>
          </cell>
          <cell r="FW324">
            <v>86</v>
          </cell>
          <cell r="FX324">
            <v>92</v>
          </cell>
          <cell r="FY324">
            <v>96</v>
          </cell>
          <cell r="FZ324">
            <v>94</v>
          </cell>
          <cell r="GA324">
            <v>103</v>
          </cell>
          <cell r="GB324">
            <v>97</v>
          </cell>
          <cell r="GC324">
            <v>642</v>
          </cell>
          <cell r="GD324">
            <v>77</v>
          </cell>
          <cell r="GE324">
            <v>75</v>
          </cell>
          <cell r="GF324">
            <v>90</v>
          </cell>
          <cell r="GG324">
            <v>93</v>
          </cell>
          <cell r="GH324">
            <v>95</v>
          </cell>
          <cell r="GI324">
            <v>95</v>
          </cell>
          <cell r="GJ324">
            <v>102</v>
          </cell>
          <cell r="GK324">
            <v>627</v>
          </cell>
          <cell r="GL324">
            <v>73</v>
          </cell>
          <cell r="GM324">
            <v>77</v>
          </cell>
          <cell r="GN324">
            <v>75</v>
          </cell>
          <cell r="GO324">
            <v>90</v>
          </cell>
          <cell r="GP324">
            <v>93</v>
          </cell>
          <cell r="GQ324">
            <v>95</v>
          </cell>
          <cell r="GR324">
            <v>95</v>
          </cell>
          <cell r="GS324">
            <v>598</v>
          </cell>
        </row>
        <row r="325">
          <cell r="A325">
            <v>8152615</v>
          </cell>
          <cell r="B325" t="str">
            <v>Knaresborough Primary</v>
          </cell>
          <cell r="E325">
            <v>1291</v>
          </cell>
          <cell r="F325">
            <v>1377</v>
          </cell>
          <cell r="G325">
            <v>182</v>
          </cell>
          <cell r="I325" t="str">
            <v>North Yorkshire</v>
          </cell>
          <cell r="K325">
            <v>624</v>
          </cell>
          <cell r="L325">
            <v>190</v>
          </cell>
          <cell r="M325">
            <v>0</v>
          </cell>
          <cell r="N325">
            <v>814</v>
          </cell>
          <cell r="O325">
            <v>203.5</v>
          </cell>
          <cell r="P325">
            <v>8152615</v>
          </cell>
          <cell r="Q325" t="str">
            <v>Knaresborough Primary</v>
          </cell>
          <cell r="S325">
            <v>485</v>
          </cell>
          <cell r="T325">
            <v>689</v>
          </cell>
          <cell r="U325">
            <v>1249</v>
          </cell>
          <cell r="V325">
            <v>122</v>
          </cell>
          <cell r="W325">
            <v>117</v>
          </cell>
          <cell r="X325">
            <v>120</v>
          </cell>
          <cell r="Y325">
            <v>129</v>
          </cell>
          <cell r="Z325">
            <v>129</v>
          </cell>
          <cell r="AA325">
            <v>139</v>
          </cell>
          <cell r="AB325">
            <v>136</v>
          </cell>
          <cell r="AC325">
            <v>156</v>
          </cell>
          <cell r="AD325">
            <v>158</v>
          </cell>
          <cell r="AE325">
            <v>166</v>
          </cell>
          <cell r="AF325">
            <v>163</v>
          </cell>
          <cell r="AG325">
            <v>180</v>
          </cell>
          <cell r="AH325">
            <v>184</v>
          </cell>
          <cell r="AI325">
            <v>185</v>
          </cell>
          <cell r="AJ325">
            <v>155</v>
          </cell>
          <cell r="AK325">
            <v>157</v>
          </cell>
          <cell r="AL325">
            <v>159</v>
          </cell>
          <cell r="AM325">
            <v>164</v>
          </cell>
          <cell r="AN325">
            <v>173</v>
          </cell>
          <cell r="AO325">
            <v>181</v>
          </cell>
          <cell r="AP325">
            <v>193</v>
          </cell>
          <cell r="AQ325">
            <v>170</v>
          </cell>
          <cell r="AR325">
            <v>160</v>
          </cell>
          <cell r="AS325">
            <v>157</v>
          </cell>
          <cell r="AT325">
            <v>161</v>
          </cell>
          <cell r="AU325">
            <v>166</v>
          </cell>
          <cell r="AV325">
            <v>175</v>
          </cell>
          <cell r="AW325">
            <v>183</v>
          </cell>
          <cell r="AX325">
            <v>1172</v>
          </cell>
          <cell r="AY325">
            <v>141</v>
          </cell>
          <cell r="AZ325">
            <v>176</v>
          </cell>
          <cell r="BA325">
            <v>166</v>
          </cell>
          <cell r="BB325">
            <v>159</v>
          </cell>
          <cell r="BC325">
            <v>168</v>
          </cell>
          <cell r="BD325">
            <v>169</v>
          </cell>
          <cell r="BE325">
            <v>184</v>
          </cell>
          <cell r="BF325">
            <v>180</v>
          </cell>
          <cell r="BG325">
            <v>154</v>
          </cell>
          <cell r="BH325">
            <v>176</v>
          </cell>
          <cell r="BI325">
            <v>167</v>
          </cell>
          <cell r="BJ325">
            <v>168</v>
          </cell>
          <cell r="BK325">
            <v>176</v>
          </cell>
          <cell r="BL325">
            <v>172</v>
          </cell>
          <cell r="BM325">
            <v>1193</v>
          </cell>
          <cell r="BN325">
            <v>175</v>
          </cell>
          <cell r="BO325">
            <v>186</v>
          </cell>
          <cell r="BP325">
            <v>160</v>
          </cell>
          <cell r="BQ325">
            <v>176</v>
          </cell>
          <cell r="BR325">
            <v>176</v>
          </cell>
          <cell r="BS325">
            <v>170</v>
          </cell>
          <cell r="BT325">
            <v>180</v>
          </cell>
          <cell r="BU325">
            <v>1223</v>
          </cell>
          <cell r="BV325">
            <v>168</v>
          </cell>
          <cell r="BW325">
            <v>177</v>
          </cell>
          <cell r="BX325">
            <v>190</v>
          </cell>
          <cell r="BY325">
            <v>158</v>
          </cell>
          <cell r="BZ325">
            <v>185</v>
          </cell>
          <cell r="CA325">
            <v>176</v>
          </cell>
          <cell r="CB325">
            <v>167</v>
          </cell>
          <cell r="CC325">
            <v>1221</v>
          </cell>
          <cell r="CD325">
            <v>178</v>
          </cell>
          <cell r="CE325">
            <v>169</v>
          </cell>
          <cell r="CF325">
            <v>179</v>
          </cell>
          <cell r="CG325">
            <v>193</v>
          </cell>
          <cell r="CH325">
            <v>164</v>
          </cell>
          <cell r="CI325">
            <v>180</v>
          </cell>
          <cell r="CJ325">
            <v>181</v>
          </cell>
          <cell r="CK325">
            <v>1244</v>
          </cell>
          <cell r="CL325">
            <v>166</v>
          </cell>
          <cell r="CM325">
            <v>179</v>
          </cell>
          <cell r="CN325">
            <v>175</v>
          </cell>
          <cell r="CO325">
            <v>180</v>
          </cell>
          <cell r="CP325">
            <v>196</v>
          </cell>
          <cell r="CQ325">
            <v>159</v>
          </cell>
          <cell r="CR325">
            <v>182</v>
          </cell>
          <cell r="CS325">
            <v>1237</v>
          </cell>
          <cell r="CT325">
            <v>170</v>
          </cell>
          <cell r="CU325">
            <v>172</v>
          </cell>
          <cell r="CV325">
            <v>184</v>
          </cell>
          <cell r="CW325">
            <v>180</v>
          </cell>
          <cell r="CX325">
            <v>184</v>
          </cell>
          <cell r="CY325">
            <v>202</v>
          </cell>
          <cell r="CZ325">
            <v>164</v>
          </cell>
          <cell r="DA325">
            <v>1256</v>
          </cell>
          <cell r="DB325">
            <v>185</v>
          </cell>
          <cell r="DC325">
            <v>174</v>
          </cell>
          <cell r="DD325">
            <v>173</v>
          </cell>
          <cell r="DE325">
            <v>182</v>
          </cell>
          <cell r="DF325">
            <v>180</v>
          </cell>
          <cell r="DG325">
            <v>186</v>
          </cell>
          <cell r="DH325">
            <v>202</v>
          </cell>
          <cell r="DI325">
            <v>1282</v>
          </cell>
          <cell r="DJ325">
            <v>158</v>
          </cell>
          <cell r="DK325">
            <v>187</v>
          </cell>
          <cell r="DL325">
            <v>179</v>
          </cell>
          <cell r="DM325">
            <v>174</v>
          </cell>
          <cell r="DN325">
            <v>182</v>
          </cell>
          <cell r="DO325">
            <v>178</v>
          </cell>
          <cell r="DP325">
            <v>186</v>
          </cell>
          <cell r="DQ325">
            <v>1244</v>
          </cell>
          <cell r="DR325">
            <v>172</v>
          </cell>
          <cell r="DS325">
            <v>162</v>
          </cell>
          <cell r="DT325">
            <v>186</v>
          </cell>
          <cell r="DU325">
            <v>176</v>
          </cell>
          <cell r="DV325">
            <v>184</v>
          </cell>
          <cell r="DW325">
            <v>184</v>
          </cell>
          <cell r="DX325">
            <v>178</v>
          </cell>
          <cell r="DY325">
            <v>1242</v>
          </cell>
          <cell r="DZ325">
            <v>187</v>
          </cell>
          <cell r="EA325">
            <v>180</v>
          </cell>
          <cell r="EB325">
            <v>162</v>
          </cell>
          <cell r="EC325">
            <v>183</v>
          </cell>
          <cell r="ED325">
            <v>175</v>
          </cell>
          <cell r="EE325">
            <v>184</v>
          </cell>
          <cell r="EF325">
            <v>185</v>
          </cell>
          <cell r="EG325">
            <v>1256</v>
          </cell>
          <cell r="EH325">
            <v>172</v>
          </cell>
          <cell r="EI325">
            <v>183</v>
          </cell>
          <cell r="EJ325">
            <v>176</v>
          </cell>
          <cell r="EK325">
            <v>161</v>
          </cell>
          <cell r="EL325">
            <v>188</v>
          </cell>
          <cell r="EM325">
            <v>176</v>
          </cell>
          <cell r="EN325">
            <v>182</v>
          </cell>
          <cell r="EO325">
            <v>1238</v>
          </cell>
          <cell r="EP325">
            <v>171</v>
          </cell>
          <cell r="EQ325">
            <v>175</v>
          </cell>
          <cell r="ER325">
            <v>184</v>
          </cell>
          <cell r="ES325">
            <v>171</v>
          </cell>
          <cell r="ET325">
            <v>172</v>
          </cell>
          <cell r="EU325">
            <v>187</v>
          </cell>
          <cell r="EV325">
            <v>178</v>
          </cell>
          <cell r="EW325">
            <v>1238</v>
          </cell>
          <cell r="EX325">
            <v>152</v>
          </cell>
          <cell r="EY325">
            <v>173</v>
          </cell>
          <cell r="EZ325">
            <v>173</v>
          </cell>
          <cell r="FA325">
            <v>187</v>
          </cell>
          <cell r="FB325">
            <v>172</v>
          </cell>
          <cell r="FC325">
            <v>174</v>
          </cell>
          <cell r="FD325">
            <v>184</v>
          </cell>
          <cell r="FE325">
            <v>1215</v>
          </cell>
          <cell r="FF325">
            <v>162</v>
          </cell>
          <cell r="FG325">
            <v>150</v>
          </cell>
          <cell r="FH325">
            <v>174</v>
          </cell>
          <cell r="FI325">
            <v>176</v>
          </cell>
          <cell r="FJ325">
            <v>188</v>
          </cell>
          <cell r="FK325">
            <v>177</v>
          </cell>
          <cell r="FL325">
            <v>176</v>
          </cell>
          <cell r="FM325">
            <v>1203</v>
          </cell>
          <cell r="FN325">
            <v>131</v>
          </cell>
          <cell r="FO325">
            <v>169</v>
          </cell>
          <cell r="FP325">
            <v>159</v>
          </cell>
          <cell r="FQ325">
            <v>184</v>
          </cell>
          <cell r="FR325">
            <v>175</v>
          </cell>
          <cell r="FS325">
            <v>190</v>
          </cell>
          <cell r="FT325">
            <v>180</v>
          </cell>
          <cell r="FU325">
            <v>1188</v>
          </cell>
          <cell r="FV325">
            <v>167</v>
          </cell>
          <cell r="FW325">
            <v>133</v>
          </cell>
          <cell r="FX325">
            <v>172</v>
          </cell>
          <cell r="FY325">
            <v>159</v>
          </cell>
          <cell r="FZ325">
            <v>186</v>
          </cell>
          <cell r="GA325">
            <v>172</v>
          </cell>
          <cell r="GB325">
            <v>191</v>
          </cell>
          <cell r="GC325">
            <v>1180</v>
          </cell>
          <cell r="GD325">
            <v>180</v>
          </cell>
          <cell r="GE325">
            <v>169</v>
          </cell>
          <cell r="GF325">
            <v>136</v>
          </cell>
          <cell r="GG325">
            <v>177</v>
          </cell>
          <cell r="GH325">
            <v>158</v>
          </cell>
          <cell r="GI325">
            <v>183</v>
          </cell>
          <cell r="GJ325">
            <v>168</v>
          </cell>
          <cell r="GK325">
            <v>1171</v>
          </cell>
          <cell r="GL325">
            <v>168</v>
          </cell>
          <cell r="GM325">
            <v>180</v>
          </cell>
          <cell r="GN325">
            <v>169</v>
          </cell>
          <cell r="GO325">
            <v>136</v>
          </cell>
          <cell r="GP325">
            <v>177</v>
          </cell>
          <cell r="GQ325">
            <v>158</v>
          </cell>
          <cell r="GR325">
            <v>183</v>
          </cell>
          <cell r="GS325">
            <v>1171</v>
          </cell>
        </row>
        <row r="326">
          <cell r="A326">
            <v>8152616</v>
          </cell>
          <cell r="B326" t="str">
            <v>Lower Wensleydale</v>
          </cell>
          <cell r="E326">
            <v>441</v>
          </cell>
          <cell r="F326">
            <v>473</v>
          </cell>
          <cell r="G326">
            <v>62</v>
          </cell>
          <cell r="I326" t="str">
            <v>North Yorkshire</v>
          </cell>
          <cell r="K326">
            <v>291</v>
          </cell>
          <cell r="L326">
            <v>24</v>
          </cell>
          <cell r="M326">
            <v>0</v>
          </cell>
          <cell r="N326">
            <v>315</v>
          </cell>
          <cell r="O326">
            <v>78.75</v>
          </cell>
          <cell r="P326">
            <v>8152616</v>
          </cell>
          <cell r="Q326" t="str">
            <v>Lower Wensleydale</v>
          </cell>
          <cell r="S326">
            <v>200</v>
          </cell>
          <cell r="T326">
            <v>158</v>
          </cell>
          <cell r="U326">
            <v>337</v>
          </cell>
          <cell r="V326">
            <v>55</v>
          </cell>
          <cell r="W326">
            <v>71</v>
          </cell>
          <cell r="X326">
            <v>63</v>
          </cell>
          <cell r="Y326">
            <v>60</v>
          </cell>
          <cell r="Z326">
            <v>56</v>
          </cell>
          <cell r="AA326">
            <v>69</v>
          </cell>
          <cell r="AB326">
            <v>48</v>
          </cell>
          <cell r="AC326">
            <v>58</v>
          </cell>
          <cell r="AD326">
            <v>59</v>
          </cell>
          <cell r="AE326">
            <v>73</v>
          </cell>
          <cell r="AF326">
            <v>63</v>
          </cell>
          <cell r="AG326">
            <v>61</v>
          </cell>
          <cell r="AH326">
            <v>54</v>
          </cell>
          <cell r="AI326">
            <v>69</v>
          </cell>
          <cell r="AJ326">
            <v>62</v>
          </cell>
          <cell r="AK326">
            <v>60</v>
          </cell>
          <cell r="AL326">
            <v>55</v>
          </cell>
          <cell r="AM326">
            <v>73</v>
          </cell>
          <cell r="AN326">
            <v>60</v>
          </cell>
          <cell r="AO326">
            <v>61</v>
          </cell>
          <cell r="AP326">
            <v>54</v>
          </cell>
          <cell r="AQ326">
            <v>54</v>
          </cell>
          <cell r="AR326">
            <v>57</v>
          </cell>
          <cell r="AS326">
            <v>59</v>
          </cell>
          <cell r="AT326">
            <v>55</v>
          </cell>
          <cell r="AU326">
            <v>73</v>
          </cell>
          <cell r="AV326">
            <v>59</v>
          </cell>
          <cell r="AW326">
            <v>61</v>
          </cell>
          <cell r="AX326">
            <v>418</v>
          </cell>
          <cell r="AY326">
            <v>52</v>
          </cell>
          <cell r="AZ326">
            <v>58</v>
          </cell>
          <cell r="BA326">
            <v>54</v>
          </cell>
          <cell r="BB326">
            <v>57</v>
          </cell>
          <cell r="BC326">
            <v>54</v>
          </cell>
          <cell r="BD326">
            <v>71</v>
          </cell>
          <cell r="BE326">
            <v>59</v>
          </cell>
          <cell r="BF326">
            <v>39</v>
          </cell>
          <cell r="BG326">
            <v>49</v>
          </cell>
          <cell r="BH326">
            <v>63</v>
          </cell>
          <cell r="BI326">
            <v>54</v>
          </cell>
          <cell r="BJ326">
            <v>57</v>
          </cell>
          <cell r="BK326">
            <v>46</v>
          </cell>
          <cell r="BL326">
            <v>72</v>
          </cell>
          <cell r="BM326">
            <v>380</v>
          </cell>
          <cell r="BN326">
            <v>49</v>
          </cell>
          <cell r="BO326">
            <v>41</v>
          </cell>
          <cell r="BP326">
            <v>54</v>
          </cell>
          <cell r="BQ326">
            <v>65</v>
          </cell>
          <cell r="BR326">
            <v>56</v>
          </cell>
          <cell r="BS326">
            <v>59</v>
          </cell>
          <cell r="BT326">
            <v>49</v>
          </cell>
          <cell r="BU326">
            <v>373</v>
          </cell>
          <cell r="BV326">
            <v>39</v>
          </cell>
          <cell r="BW326">
            <v>48</v>
          </cell>
          <cell r="BX326">
            <v>42</v>
          </cell>
          <cell r="BY326">
            <v>52</v>
          </cell>
          <cell r="BZ326">
            <v>65</v>
          </cell>
          <cell r="CA326">
            <v>54</v>
          </cell>
          <cell r="CB326">
            <v>60</v>
          </cell>
          <cell r="CC326">
            <v>360</v>
          </cell>
          <cell r="CD326">
            <v>35</v>
          </cell>
          <cell r="CE326">
            <v>41</v>
          </cell>
          <cell r="CF326">
            <v>50</v>
          </cell>
          <cell r="CG326">
            <v>40</v>
          </cell>
          <cell r="CH326">
            <v>50</v>
          </cell>
          <cell r="CI326">
            <v>64</v>
          </cell>
          <cell r="CJ326">
            <v>54</v>
          </cell>
          <cell r="CK326">
            <v>334</v>
          </cell>
          <cell r="CL326">
            <v>40</v>
          </cell>
          <cell r="CM326">
            <v>37</v>
          </cell>
          <cell r="CN326">
            <v>43</v>
          </cell>
          <cell r="CO326">
            <v>47</v>
          </cell>
          <cell r="CP326">
            <v>45</v>
          </cell>
          <cell r="CQ326">
            <v>51</v>
          </cell>
          <cell r="CR326">
            <v>64</v>
          </cell>
          <cell r="CS326">
            <v>327</v>
          </cell>
          <cell r="CT326">
            <v>40</v>
          </cell>
          <cell r="CU326">
            <v>40</v>
          </cell>
          <cell r="CV326">
            <v>37</v>
          </cell>
          <cell r="CW326">
            <v>45</v>
          </cell>
          <cell r="CX326">
            <v>44</v>
          </cell>
          <cell r="CY326">
            <v>42</v>
          </cell>
          <cell r="CZ326">
            <v>51</v>
          </cell>
          <cell r="DA326">
            <v>299</v>
          </cell>
          <cell r="DB326">
            <v>41</v>
          </cell>
          <cell r="DC326">
            <v>42</v>
          </cell>
          <cell r="DD326">
            <v>43</v>
          </cell>
          <cell r="DE326">
            <v>37</v>
          </cell>
          <cell r="DF326">
            <v>45</v>
          </cell>
          <cell r="DG326">
            <v>44</v>
          </cell>
          <cell r="DH326">
            <v>42</v>
          </cell>
          <cell r="DI326">
            <v>294</v>
          </cell>
          <cell r="DJ326">
            <v>37</v>
          </cell>
          <cell r="DK326">
            <v>40</v>
          </cell>
          <cell r="DL326">
            <v>46</v>
          </cell>
          <cell r="DM326">
            <v>46</v>
          </cell>
          <cell r="DN326">
            <v>38</v>
          </cell>
          <cell r="DO326">
            <v>47</v>
          </cell>
          <cell r="DP326">
            <v>48</v>
          </cell>
          <cell r="DQ326">
            <v>302</v>
          </cell>
          <cell r="DR326">
            <v>44</v>
          </cell>
          <cell r="DS326">
            <v>39</v>
          </cell>
          <cell r="DT326">
            <v>43</v>
          </cell>
          <cell r="DU326">
            <v>46</v>
          </cell>
          <cell r="DV326">
            <v>44</v>
          </cell>
          <cell r="DW326">
            <v>43</v>
          </cell>
          <cell r="DX326">
            <v>52</v>
          </cell>
          <cell r="DY326">
            <v>311</v>
          </cell>
          <cell r="DZ326">
            <v>55</v>
          </cell>
          <cell r="EA326">
            <v>46</v>
          </cell>
          <cell r="EB326">
            <v>39</v>
          </cell>
          <cell r="EC326">
            <v>46</v>
          </cell>
          <cell r="ED326">
            <v>46</v>
          </cell>
          <cell r="EE326">
            <v>50</v>
          </cell>
          <cell r="EF326">
            <v>45</v>
          </cell>
          <cell r="EG326">
            <v>327</v>
          </cell>
          <cell r="EH326">
            <v>39</v>
          </cell>
          <cell r="EI326">
            <v>59</v>
          </cell>
          <cell r="EJ326">
            <v>46</v>
          </cell>
          <cell r="EK326">
            <v>41</v>
          </cell>
          <cell r="EL326">
            <v>47</v>
          </cell>
          <cell r="EM326">
            <v>47</v>
          </cell>
          <cell r="EN326">
            <v>52</v>
          </cell>
          <cell r="EO326">
            <v>331</v>
          </cell>
          <cell r="EP326">
            <v>46</v>
          </cell>
          <cell r="EQ326">
            <v>39</v>
          </cell>
          <cell r="ER326">
            <v>53</v>
          </cell>
          <cell r="ES326">
            <v>44</v>
          </cell>
          <cell r="ET326">
            <v>38</v>
          </cell>
          <cell r="EU326">
            <v>47</v>
          </cell>
          <cell r="EV326">
            <v>44</v>
          </cell>
          <cell r="EW326">
            <v>311</v>
          </cell>
          <cell r="EX326">
            <v>46</v>
          </cell>
          <cell r="EY326">
            <v>49</v>
          </cell>
          <cell r="EZ326">
            <v>37</v>
          </cell>
          <cell r="FA326">
            <v>54</v>
          </cell>
          <cell r="FB326">
            <v>45</v>
          </cell>
          <cell r="FC326">
            <v>39</v>
          </cell>
          <cell r="FD326">
            <v>49</v>
          </cell>
          <cell r="FE326">
            <v>319</v>
          </cell>
          <cell r="FF326">
            <v>49</v>
          </cell>
          <cell r="FG326">
            <v>46</v>
          </cell>
          <cell r="FH326">
            <v>48</v>
          </cell>
          <cell r="FI326">
            <v>37</v>
          </cell>
          <cell r="FJ326">
            <v>57</v>
          </cell>
          <cell r="FK326">
            <v>47</v>
          </cell>
          <cell r="FL326">
            <v>38</v>
          </cell>
          <cell r="FM326">
            <v>322</v>
          </cell>
          <cell r="FN326">
            <v>38</v>
          </cell>
          <cell r="FO326">
            <v>54</v>
          </cell>
          <cell r="FP326">
            <v>47</v>
          </cell>
          <cell r="FQ326">
            <v>50</v>
          </cell>
          <cell r="FR326">
            <v>44</v>
          </cell>
          <cell r="FS326">
            <v>58</v>
          </cell>
          <cell r="FT326">
            <v>49</v>
          </cell>
          <cell r="FU326">
            <v>340</v>
          </cell>
          <cell r="FV326">
            <v>55</v>
          </cell>
          <cell r="FW326">
            <v>43</v>
          </cell>
          <cell r="FX326">
            <v>59</v>
          </cell>
          <cell r="FY326">
            <v>44</v>
          </cell>
          <cell r="FZ326">
            <v>49</v>
          </cell>
          <cell r="GA326">
            <v>43</v>
          </cell>
          <cell r="GB326">
            <v>54</v>
          </cell>
          <cell r="GC326">
            <v>347</v>
          </cell>
          <cell r="GD326">
            <v>54</v>
          </cell>
          <cell r="GE326">
            <v>53</v>
          </cell>
          <cell r="GF326">
            <v>46</v>
          </cell>
          <cell r="GG326">
            <v>61</v>
          </cell>
          <cell r="GH326">
            <v>48</v>
          </cell>
          <cell r="GI326">
            <v>50</v>
          </cell>
          <cell r="GJ326">
            <v>48</v>
          </cell>
          <cell r="GK326">
            <v>360</v>
          </cell>
          <cell r="GL326">
            <v>55</v>
          </cell>
          <cell r="GM326">
            <v>54</v>
          </cell>
          <cell r="GN326">
            <v>53</v>
          </cell>
          <cell r="GO326">
            <v>46</v>
          </cell>
          <cell r="GP326">
            <v>61</v>
          </cell>
          <cell r="GQ326">
            <v>48</v>
          </cell>
          <cell r="GR326">
            <v>50</v>
          </cell>
          <cell r="GS326">
            <v>367</v>
          </cell>
        </row>
        <row r="327">
          <cell r="A327">
            <v>8152617</v>
          </cell>
          <cell r="B327" t="str">
            <v>Malton and Norton Primary</v>
          </cell>
          <cell r="E327">
            <v>1134</v>
          </cell>
          <cell r="F327">
            <v>1232</v>
          </cell>
          <cell r="G327">
            <v>162</v>
          </cell>
          <cell r="I327" t="str">
            <v>North Yorkshire</v>
          </cell>
          <cell r="K327">
            <v>878</v>
          </cell>
          <cell r="L327">
            <v>29</v>
          </cell>
          <cell r="M327">
            <v>0</v>
          </cell>
          <cell r="N327">
            <v>907</v>
          </cell>
          <cell r="O327">
            <v>226.75</v>
          </cell>
          <cell r="P327">
            <v>8152617</v>
          </cell>
          <cell r="Q327" t="str">
            <v>Malton and Norton Primary</v>
          </cell>
          <cell r="S327">
            <v>552</v>
          </cell>
          <cell r="T327">
            <v>317</v>
          </cell>
          <cell r="U327">
            <v>1116</v>
          </cell>
          <cell r="V327">
            <v>106</v>
          </cell>
          <cell r="W327">
            <v>111</v>
          </cell>
          <cell r="X327">
            <v>133</v>
          </cell>
          <cell r="Y327">
            <v>127</v>
          </cell>
          <cell r="Z327">
            <v>121</v>
          </cell>
          <cell r="AA327">
            <v>134</v>
          </cell>
          <cell r="AB327">
            <v>133</v>
          </cell>
          <cell r="AC327">
            <v>99</v>
          </cell>
          <cell r="AD327">
            <v>90</v>
          </cell>
          <cell r="AE327">
            <v>109</v>
          </cell>
          <cell r="AF327">
            <v>128</v>
          </cell>
          <cell r="AG327">
            <v>122</v>
          </cell>
          <cell r="AH327">
            <v>118</v>
          </cell>
          <cell r="AI327">
            <v>135</v>
          </cell>
          <cell r="AJ327">
            <v>90</v>
          </cell>
          <cell r="AK327">
            <v>95</v>
          </cell>
          <cell r="AL327">
            <v>107</v>
          </cell>
          <cell r="AM327">
            <v>107</v>
          </cell>
          <cell r="AN327">
            <v>123</v>
          </cell>
          <cell r="AO327">
            <v>128</v>
          </cell>
          <cell r="AP327">
            <v>118</v>
          </cell>
          <cell r="AQ327">
            <v>100</v>
          </cell>
          <cell r="AR327">
            <v>93</v>
          </cell>
          <cell r="AS327">
            <v>97</v>
          </cell>
          <cell r="AT327">
            <v>109</v>
          </cell>
          <cell r="AU327">
            <v>110</v>
          </cell>
          <cell r="AV327">
            <v>123</v>
          </cell>
          <cell r="AW327">
            <v>130</v>
          </cell>
          <cell r="AX327">
            <v>762</v>
          </cell>
          <cell r="AY327">
            <v>98</v>
          </cell>
          <cell r="AZ327">
            <v>93</v>
          </cell>
          <cell r="BA327">
            <v>96</v>
          </cell>
          <cell r="BB327">
            <v>97</v>
          </cell>
          <cell r="BC327">
            <v>115</v>
          </cell>
          <cell r="BD327">
            <v>107</v>
          </cell>
          <cell r="BE327">
            <v>129</v>
          </cell>
          <cell r="BF327">
            <v>89</v>
          </cell>
          <cell r="BG327">
            <v>103</v>
          </cell>
          <cell r="BH327">
            <v>94</v>
          </cell>
          <cell r="BI327">
            <v>100</v>
          </cell>
          <cell r="BJ327">
            <v>94</v>
          </cell>
          <cell r="BK327">
            <v>114</v>
          </cell>
          <cell r="BL327">
            <v>105</v>
          </cell>
          <cell r="BM327">
            <v>699</v>
          </cell>
          <cell r="BN327">
            <v>111</v>
          </cell>
          <cell r="BO327">
            <v>90</v>
          </cell>
          <cell r="BP327">
            <v>103</v>
          </cell>
          <cell r="BQ327">
            <v>98</v>
          </cell>
          <cell r="BR327">
            <v>103</v>
          </cell>
          <cell r="BS327">
            <v>86</v>
          </cell>
          <cell r="BT327">
            <v>112</v>
          </cell>
          <cell r="BU327">
            <v>703</v>
          </cell>
          <cell r="BV327">
            <v>115</v>
          </cell>
          <cell r="BW327">
            <v>117</v>
          </cell>
          <cell r="BX327">
            <v>97</v>
          </cell>
          <cell r="BY327">
            <v>106</v>
          </cell>
          <cell r="BZ327">
            <v>100</v>
          </cell>
          <cell r="CA327">
            <v>109</v>
          </cell>
          <cell r="CB327">
            <v>88</v>
          </cell>
          <cell r="CC327">
            <v>732</v>
          </cell>
          <cell r="CD327">
            <v>124</v>
          </cell>
          <cell r="CE327">
            <v>115</v>
          </cell>
          <cell r="CF327">
            <v>117</v>
          </cell>
          <cell r="CG327">
            <v>98</v>
          </cell>
          <cell r="CH327">
            <v>111</v>
          </cell>
          <cell r="CI327">
            <v>101</v>
          </cell>
          <cell r="CJ327">
            <v>108</v>
          </cell>
          <cell r="CK327">
            <v>774</v>
          </cell>
          <cell r="CL327">
            <v>133</v>
          </cell>
          <cell r="CM327">
            <v>127</v>
          </cell>
          <cell r="CN327">
            <v>116</v>
          </cell>
          <cell r="CO327">
            <v>120</v>
          </cell>
          <cell r="CP327">
            <v>98</v>
          </cell>
          <cell r="CQ327">
            <v>113</v>
          </cell>
          <cell r="CR327">
            <v>105</v>
          </cell>
          <cell r="CS327">
            <v>812</v>
          </cell>
          <cell r="CT327">
            <v>152</v>
          </cell>
          <cell r="CU327">
            <v>129</v>
          </cell>
          <cell r="CV327">
            <v>127</v>
          </cell>
          <cell r="CW327">
            <v>120</v>
          </cell>
          <cell r="CX327">
            <v>115</v>
          </cell>
          <cell r="CY327">
            <v>108</v>
          </cell>
          <cell r="CZ327">
            <v>110</v>
          </cell>
          <cell r="DA327">
            <v>861</v>
          </cell>
          <cell r="DB327">
            <v>159</v>
          </cell>
          <cell r="DC327">
            <v>149</v>
          </cell>
          <cell r="DD327">
            <v>127</v>
          </cell>
          <cell r="DE327">
            <v>127</v>
          </cell>
          <cell r="DF327">
            <v>121</v>
          </cell>
          <cell r="DG327">
            <v>118</v>
          </cell>
          <cell r="DH327">
            <v>107</v>
          </cell>
          <cell r="DI327">
            <v>908</v>
          </cell>
          <cell r="DJ327">
            <v>134</v>
          </cell>
          <cell r="DK327">
            <v>157</v>
          </cell>
          <cell r="DL327">
            <v>148</v>
          </cell>
          <cell r="DM327">
            <v>125</v>
          </cell>
          <cell r="DN327">
            <v>126</v>
          </cell>
          <cell r="DO327">
            <v>125</v>
          </cell>
          <cell r="DP327">
            <v>118</v>
          </cell>
          <cell r="DQ327">
            <v>933</v>
          </cell>
          <cell r="DR327">
            <v>131</v>
          </cell>
          <cell r="DS327">
            <v>140</v>
          </cell>
          <cell r="DT327">
            <v>156</v>
          </cell>
          <cell r="DU327">
            <v>150</v>
          </cell>
          <cell r="DV327">
            <v>133</v>
          </cell>
          <cell r="DW327">
            <v>128</v>
          </cell>
          <cell r="DX327">
            <v>134</v>
          </cell>
          <cell r="DY327">
            <v>972</v>
          </cell>
          <cell r="DZ327">
            <v>148</v>
          </cell>
          <cell r="EA327">
            <v>134</v>
          </cell>
          <cell r="EB327">
            <v>138</v>
          </cell>
          <cell r="EC327">
            <v>151</v>
          </cell>
          <cell r="ED327">
            <v>148</v>
          </cell>
          <cell r="EE327">
            <v>138</v>
          </cell>
          <cell r="EF327">
            <v>131</v>
          </cell>
          <cell r="EG327">
            <v>988</v>
          </cell>
          <cell r="EH327">
            <v>135</v>
          </cell>
          <cell r="EI327">
            <v>147</v>
          </cell>
          <cell r="EJ327">
            <v>140</v>
          </cell>
          <cell r="EK327">
            <v>143</v>
          </cell>
          <cell r="EL327">
            <v>152</v>
          </cell>
          <cell r="EM327">
            <v>150</v>
          </cell>
          <cell r="EN327">
            <v>139</v>
          </cell>
          <cell r="EO327">
            <v>1006</v>
          </cell>
          <cell r="EP327">
            <v>138</v>
          </cell>
          <cell r="EQ327">
            <v>135</v>
          </cell>
          <cell r="ER327">
            <v>147</v>
          </cell>
          <cell r="ES327">
            <v>147</v>
          </cell>
          <cell r="ET327">
            <v>138</v>
          </cell>
          <cell r="EU327">
            <v>155</v>
          </cell>
          <cell r="EV327">
            <v>154</v>
          </cell>
          <cell r="EW327">
            <v>1014</v>
          </cell>
          <cell r="EX327">
            <v>120</v>
          </cell>
          <cell r="EY327">
            <v>137</v>
          </cell>
          <cell r="EZ327">
            <v>138</v>
          </cell>
          <cell r="FA327">
            <v>152</v>
          </cell>
          <cell r="FB327">
            <v>150</v>
          </cell>
          <cell r="FC327">
            <v>144</v>
          </cell>
          <cell r="FD327">
            <v>159</v>
          </cell>
          <cell r="FE327">
            <v>1000</v>
          </cell>
          <cell r="FF327">
            <v>120</v>
          </cell>
          <cell r="FG327">
            <v>121</v>
          </cell>
          <cell r="FH327">
            <v>133</v>
          </cell>
          <cell r="FI327">
            <v>136</v>
          </cell>
          <cell r="FJ327">
            <v>147</v>
          </cell>
          <cell r="FK327">
            <v>153</v>
          </cell>
          <cell r="FL327">
            <v>144</v>
          </cell>
          <cell r="FM327">
            <v>954</v>
          </cell>
          <cell r="FN327">
            <v>122</v>
          </cell>
          <cell r="FO327">
            <v>123</v>
          </cell>
          <cell r="FP327">
            <v>119</v>
          </cell>
          <cell r="FQ327">
            <v>137</v>
          </cell>
          <cell r="FR327">
            <v>137</v>
          </cell>
          <cell r="FS327">
            <v>150</v>
          </cell>
          <cell r="FT327">
            <v>152</v>
          </cell>
          <cell r="FU327">
            <v>940</v>
          </cell>
          <cell r="FV327">
            <v>115</v>
          </cell>
          <cell r="FW327">
            <v>134</v>
          </cell>
          <cell r="FX327">
            <v>123</v>
          </cell>
          <cell r="FY327">
            <v>117</v>
          </cell>
          <cell r="FZ327">
            <v>138</v>
          </cell>
          <cell r="GA327">
            <v>142</v>
          </cell>
          <cell r="GB327">
            <v>158</v>
          </cell>
          <cell r="GC327">
            <v>927</v>
          </cell>
          <cell r="GD327">
            <v>113</v>
          </cell>
          <cell r="GE327">
            <v>111</v>
          </cell>
          <cell r="GF327">
            <v>134</v>
          </cell>
          <cell r="GG327">
            <v>119</v>
          </cell>
          <cell r="GH327">
            <v>123</v>
          </cell>
          <cell r="GI327">
            <v>136</v>
          </cell>
          <cell r="GJ327">
            <v>140</v>
          </cell>
          <cell r="GK327">
            <v>876</v>
          </cell>
          <cell r="GL327">
            <v>99</v>
          </cell>
          <cell r="GM327">
            <v>113</v>
          </cell>
          <cell r="GN327">
            <v>111</v>
          </cell>
          <cell r="GO327">
            <v>134</v>
          </cell>
          <cell r="GP327">
            <v>119</v>
          </cell>
          <cell r="GQ327">
            <v>123</v>
          </cell>
          <cell r="GR327">
            <v>136</v>
          </cell>
          <cell r="GS327">
            <v>835</v>
          </cell>
        </row>
        <row r="328">
          <cell r="A328">
            <v>8152618</v>
          </cell>
          <cell r="B328" t="str">
            <v>Malton &amp; Norton West</v>
          </cell>
          <cell r="E328">
            <v>735</v>
          </cell>
          <cell r="F328">
            <v>827</v>
          </cell>
          <cell r="G328">
            <v>100</v>
          </cell>
          <cell r="I328" t="str">
            <v>North Yorkshire</v>
          </cell>
          <cell r="K328">
            <v>181</v>
          </cell>
          <cell r="L328">
            <v>0</v>
          </cell>
          <cell r="M328">
            <v>0</v>
          </cell>
          <cell r="N328">
            <v>181</v>
          </cell>
          <cell r="O328">
            <v>45.25</v>
          </cell>
          <cell r="P328">
            <v>8152618</v>
          </cell>
          <cell r="Q328" t="str">
            <v>Malton &amp; Norton West</v>
          </cell>
          <cell r="S328">
            <v>245</v>
          </cell>
          <cell r="T328">
            <v>315</v>
          </cell>
          <cell r="U328">
            <v>386</v>
          </cell>
          <cell r="V328">
            <v>64</v>
          </cell>
          <cell r="W328">
            <v>72</v>
          </cell>
          <cell r="X328">
            <v>77</v>
          </cell>
          <cell r="Y328">
            <v>83</v>
          </cell>
          <cell r="Z328">
            <v>80</v>
          </cell>
          <cell r="AA328">
            <v>91</v>
          </cell>
          <cell r="AB328">
            <v>92</v>
          </cell>
          <cell r="AC328">
            <v>61</v>
          </cell>
          <cell r="AD328">
            <v>62</v>
          </cell>
          <cell r="AE328">
            <v>72</v>
          </cell>
          <cell r="AF328">
            <v>79</v>
          </cell>
          <cell r="AG328">
            <v>84</v>
          </cell>
          <cell r="AH328">
            <v>77</v>
          </cell>
          <cell r="AI328">
            <v>93</v>
          </cell>
          <cell r="AJ328">
            <v>60</v>
          </cell>
          <cell r="AK328">
            <v>69</v>
          </cell>
          <cell r="AL328">
            <v>73</v>
          </cell>
          <cell r="AM328">
            <v>78</v>
          </cell>
          <cell r="AN328">
            <v>89</v>
          </cell>
          <cell r="AO328">
            <v>79</v>
          </cell>
          <cell r="AP328">
            <v>75</v>
          </cell>
          <cell r="AQ328">
            <v>68</v>
          </cell>
          <cell r="AR328">
            <v>61</v>
          </cell>
          <cell r="AS328">
            <v>70</v>
          </cell>
          <cell r="AT328">
            <v>74</v>
          </cell>
          <cell r="AU328">
            <v>76</v>
          </cell>
          <cell r="AV328">
            <v>90</v>
          </cell>
          <cell r="AW328">
            <v>79</v>
          </cell>
          <cell r="AX328">
            <v>518</v>
          </cell>
          <cell r="AY328">
            <v>83</v>
          </cell>
          <cell r="AZ328">
            <v>82</v>
          </cell>
          <cell r="BA328">
            <v>60</v>
          </cell>
          <cell r="BB328">
            <v>71</v>
          </cell>
          <cell r="BC328">
            <v>76</v>
          </cell>
          <cell r="BD328">
            <v>77</v>
          </cell>
          <cell r="BE328">
            <v>89</v>
          </cell>
          <cell r="BF328">
            <v>76</v>
          </cell>
          <cell r="BG328">
            <v>85</v>
          </cell>
          <cell r="BH328">
            <v>81</v>
          </cell>
          <cell r="BI328">
            <v>64</v>
          </cell>
          <cell r="BJ328">
            <v>71</v>
          </cell>
          <cell r="BK328">
            <v>78</v>
          </cell>
          <cell r="BL328">
            <v>78</v>
          </cell>
          <cell r="BM328">
            <v>533</v>
          </cell>
          <cell r="BN328">
            <v>90</v>
          </cell>
          <cell r="BO328">
            <v>78</v>
          </cell>
          <cell r="BP328">
            <v>90</v>
          </cell>
          <cell r="BQ328">
            <v>81</v>
          </cell>
          <cell r="BR328">
            <v>64</v>
          </cell>
          <cell r="BS328">
            <v>72</v>
          </cell>
          <cell r="BT328">
            <v>75</v>
          </cell>
          <cell r="BU328">
            <v>550</v>
          </cell>
          <cell r="BV328">
            <v>80</v>
          </cell>
          <cell r="BW328">
            <v>92</v>
          </cell>
          <cell r="BX328">
            <v>75</v>
          </cell>
          <cell r="BY328">
            <v>88</v>
          </cell>
          <cell r="BZ328">
            <v>75</v>
          </cell>
          <cell r="CA328">
            <v>63</v>
          </cell>
          <cell r="CB328">
            <v>70</v>
          </cell>
          <cell r="CC328">
            <v>543</v>
          </cell>
          <cell r="CD328">
            <v>79</v>
          </cell>
          <cell r="CE328">
            <v>74</v>
          </cell>
          <cell r="CF328">
            <v>87</v>
          </cell>
          <cell r="CG328">
            <v>75</v>
          </cell>
          <cell r="CH328">
            <v>79</v>
          </cell>
          <cell r="CI328">
            <v>75</v>
          </cell>
          <cell r="CJ328">
            <v>62</v>
          </cell>
          <cell r="CK328">
            <v>531</v>
          </cell>
          <cell r="CL328">
            <v>74</v>
          </cell>
          <cell r="CM328">
            <v>89</v>
          </cell>
          <cell r="CN328">
            <v>81</v>
          </cell>
          <cell r="CO328">
            <v>88</v>
          </cell>
          <cell r="CP328">
            <v>73</v>
          </cell>
          <cell r="CQ328">
            <v>80</v>
          </cell>
          <cell r="CR328">
            <v>72</v>
          </cell>
          <cell r="CS328">
            <v>557</v>
          </cell>
          <cell r="CT328">
            <v>83</v>
          </cell>
          <cell r="CU328">
            <v>78</v>
          </cell>
          <cell r="CV328">
            <v>92</v>
          </cell>
          <cell r="CW328">
            <v>80</v>
          </cell>
          <cell r="CX328">
            <v>76</v>
          </cell>
          <cell r="CY328">
            <v>73</v>
          </cell>
          <cell r="CZ328">
            <v>77</v>
          </cell>
          <cell r="DA328">
            <v>559</v>
          </cell>
          <cell r="DB328">
            <v>95</v>
          </cell>
          <cell r="DC328">
            <v>84</v>
          </cell>
          <cell r="DD328">
            <v>79</v>
          </cell>
          <cell r="DE328">
            <v>89</v>
          </cell>
          <cell r="DF328">
            <v>79</v>
          </cell>
          <cell r="DG328">
            <v>79</v>
          </cell>
          <cell r="DH328">
            <v>73</v>
          </cell>
          <cell r="DI328">
            <v>578</v>
          </cell>
          <cell r="DJ328">
            <v>82</v>
          </cell>
          <cell r="DK328">
            <v>92</v>
          </cell>
          <cell r="DL328">
            <v>81</v>
          </cell>
          <cell r="DM328">
            <v>85</v>
          </cell>
          <cell r="DN328">
            <v>88</v>
          </cell>
          <cell r="DO328">
            <v>79</v>
          </cell>
          <cell r="DP328">
            <v>75</v>
          </cell>
          <cell r="DQ328">
            <v>582</v>
          </cell>
          <cell r="DR328">
            <v>79</v>
          </cell>
          <cell r="DS328">
            <v>84</v>
          </cell>
          <cell r="DT328">
            <v>104</v>
          </cell>
          <cell r="DU328">
            <v>86</v>
          </cell>
          <cell r="DV328">
            <v>89</v>
          </cell>
          <cell r="DW328">
            <v>89</v>
          </cell>
          <cell r="DX328">
            <v>78</v>
          </cell>
          <cell r="DY328">
            <v>609</v>
          </cell>
          <cell r="DZ328">
            <v>95</v>
          </cell>
          <cell r="EA328">
            <v>81</v>
          </cell>
          <cell r="EB328">
            <v>90</v>
          </cell>
          <cell r="EC328">
            <v>104</v>
          </cell>
          <cell r="ED328">
            <v>82</v>
          </cell>
          <cell r="EE328">
            <v>93</v>
          </cell>
          <cell r="EF328">
            <v>84</v>
          </cell>
          <cell r="EG328">
            <v>629</v>
          </cell>
          <cell r="EH328">
            <v>103</v>
          </cell>
          <cell r="EI328">
            <v>97</v>
          </cell>
          <cell r="EJ328">
            <v>81</v>
          </cell>
          <cell r="EK328">
            <v>88</v>
          </cell>
          <cell r="EL328">
            <v>101</v>
          </cell>
          <cell r="EM328">
            <v>81</v>
          </cell>
          <cell r="EN328">
            <v>90</v>
          </cell>
          <cell r="EO328">
            <v>641</v>
          </cell>
          <cell r="EP328">
            <v>88</v>
          </cell>
          <cell r="EQ328">
            <v>100</v>
          </cell>
          <cell r="ER328">
            <v>95</v>
          </cell>
          <cell r="ES328">
            <v>77</v>
          </cell>
          <cell r="ET328">
            <v>87</v>
          </cell>
          <cell r="EU328">
            <v>92</v>
          </cell>
          <cell r="EV328">
            <v>77</v>
          </cell>
          <cell r="EW328">
            <v>616</v>
          </cell>
          <cell r="EX328">
            <v>79</v>
          </cell>
          <cell r="EY328">
            <v>90</v>
          </cell>
          <cell r="EZ328">
            <v>96</v>
          </cell>
          <cell r="FA328">
            <v>93</v>
          </cell>
          <cell r="FB328">
            <v>79</v>
          </cell>
          <cell r="FC328">
            <v>92</v>
          </cell>
          <cell r="FD328">
            <v>96</v>
          </cell>
          <cell r="FE328">
            <v>625</v>
          </cell>
          <cell r="FF328">
            <v>90</v>
          </cell>
          <cell r="FG328">
            <v>82</v>
          </cell>
          <cell r="FH328">
            <v>94</v>
          </cell>
          <cell r="FI328">
            <v>97</v>
          </cell>
          <cell r="FJ328">
            <v>87</v>
          </cell>
          <cell r="FK328">
            <v>83</v>
          </cell>
          <cell r="FL328">
            <v>98</v>
          </cell>
          <cell r="FM328">
            <v>631</v>
          </cell>
          <cell r="FN328">
            <v>78</v>
          </cell>
          <cell r="FO328">
            <v>85</v>
          </cell>
          <cell r="FP328">
            <v>79</v>
          </cell>
          <cell r="FQ328">
            <v>92</v>
          </cell>
          <cell r="FR328">
            <v>93</v>
          </cell>
          <cell r="FS328">
            <v>89</v>
          </cell>
          <cell r="FT328">
            <v>82</v>
          </cell>
          <cell r="FU328">
            <v>598</v>
          </cell>
          <cell r="FV328">
            <v>69</v>
          </cell>
          <cell r="FW328">
            <v>73</v>
          </cell>
          <cell r="FX328">
            <v>87</v>
          </cell>
          <cell r="FY328">
            <v>79</v>
          </cell>
          <cell r="FZ328">
            <v>89</v>
          </cell>
          <cell r="GA328">
            <v>87</v>
          </cell>
          <cell r="GB328">
            <v>83</v>
          </cell>
          <cell r="GC328">
            <v>567</v>
          </cell>
          <cell r="GD328">
            <v>78</v>
          </cell>
          <cell r="GE328">
            <v>72</v>
          </cell>
          <cell r="GF328">
            <v>77</v>
          </cell>
          <cell r="GG328">
            <v>86</v>
          </cell>
          <cell r="GH328">
            <v>81</v>
          </cell>
          <cell r="GI328">
            <v>91</v>
          </cell>
          <cell r="GJ328">
            <v>86</v>
          </cell>
          <cell r="GK328">
            <v>571</v>
          </cell>
          <cell r="GL328">
            <v>77</v>
          </cell>
          <cell r="GM328">
            <v>79</v>
          </cell>
          <cell r="GN328">
            <v>72</v>
          </cell>
          <cell r="GO328">
            <v>77</v>
          </cell>
          <cell r="GP328">
            <v>85</v>
          </cell>
          <cell r="GQ328">
            <v>81</v>
          </cell>
          <cell r="GR328">
            <v>91</v>
          </cell>
          <cell r="GS328">
            <v>562</v>
          </cell>
        </row>
        <row r="329">
          <cell r="A329">
            <v>8152619</v>
          </cell>
          <cell r="B329" t="str">
            <v>Nidderdale</v>
          </cell>
          <cell r="E329">
            <v>340</v>
          </cell>
          <cell r="F329">
            <v>401</v>
          </cell>
          <cell r="G329">
            <v>48</v>
          </cell>
          <cell r="I329" t="str">
            <v>North Yorkshire</v>
          </cell>
          <cell r="K329">
            <v>47</v>
          </cell>
          <cell r="L329">
            <v>31</v>
          </cell>
          <cell r="M329">
            <v>0</v>
          </cell>
          <cell r="N329">
            <v>78</v>
          </cell>
          <cell r="O329">
            <v>19.5</v>
          </cell>
          <cell r="P329">
            <v>8152619</v>
          </cell>
          <cell r="Q329" t="str">
            <v>Nidderdale</v>
          </cell>
          <cell r="S329">
            <v>106</v>
          </cell>
          <cell r="T329">
            <v>135</v>
          </cell>
          <cell r="U329">
            <v>280</v>
          </cell>
          <cell r="V329">
            <v>26</v>
          </cell>
          <cell r="W329">
            <v>41</v>
          </cell>
          <cell r="X329">
            <v>30</v>
          </cell>
          <cell r="Y329">
            <v>43</v>
          </cell>
          <cell r="Z329">
            <v>48</v>
          </cell>
          <cell r="AA329">
            <v>37</v>
          </cell>
          <cell r="AB329">
            <v>45</v>
          </cell>
          <cell r="AC329">
            <v>33</v>
          </cell>
          <cell r="AD329">
            <v>26</v>
          </cell>
          <cell r="AE329">
            <v>45</v>
          </cell>
          <cell r="AF329">
            <v>31</v>
          </cell>
          <cell r="AG329">
            <v>44</v>
          </cell>
          <cell r="AH329">
            <v>46</v>
          </cell>
          <cell r="AI329">
            <v>37</v>
          </cell>
          <cell r="AJ329">
            <v>25</v>
          </cell>
          <cell r="AK329">
            <v>34</v>
          </cell>
          <cell r="AL329">
            <v>25</v>
          </cell>
          <cell r="AM329">
            <v>45</v>
          </cell>
          <cell r="AN329">
            <v>33</v>
          </cell>
          <cell r="AO329">
            <v>46</v>
          </cell>
          <cell r="AP329">
            <v>50</v>
          </cell>
          <cell r="AQ329">
            <v>41</v>
          </cell>
          <cell r="AR329">
            <v>28</v>
          </cell>
          <cell r="AS329">
            <v>36</v>
          </cell>
          <cell r="AT329">
            <v>30</v>
          </cell>
          <cell r="AU329">
            <v>47</v>
          </cell>
          <cell r="AV329">
            <v>35</v>
          </cell>
          <cell r="AW329">
            <v>47</v>
          </cell>
          <cell r="AX329">
            <v>264</v>
          </cell>
          <cell r="AY329">
            <v>38</v>
          </cell>
          <cell r="AZ329">
            <v>38</v>
          </cell>
          <cell r="BA329">
            <v>33</v>
          </cell>
          <cell r="BB329">
            <v>34</v>
          </cell>
          <cell r="BC329">
            <v>32</v>
          </cell>
          <cell r="BD329">
            <v>47</v>
          </cell>
          <cell r="BE329">
            <v>36</v>
          </cell>
          <cell r="BF329">
            <v>48</v>
          </cell>
          <cell r="BG329">
            <v>36</v>
          </cell>
          <cell r="BH329">
            <v>37</v>
          </cell>
          <cell r="BI329">
            <v>31</v>
          </cell>
          <cell r="BJ329">
            <v>32</v>
          </cell>
          <cell r="BK329">
            <v>34</v>
          </cell>
          <cell r="BL329">
            <v>45</v>
          </cell>
          <cell r="BM329">
            <v>263</v>
          </cell>
          <cell r="BN329">
            <v>52</v>
          </cell>
          <cell r="BO329">
            <v>48</v>
          </cell>
          <cell r="BP329">
            <v>36</v>
          </cell>
          <cell r="BQ329">
            <v>38</v>
          </cell>
          <cell r="BR329">
            <v>33</v>
          </cell>
          <cell r="BS329">
            <v>33</v>
          </cell>
          <cell r="BT329">
            <v>33</v>
          </cell>
          <cell r="BU329">
            <v>273</v>
          </cell>
          <cell r="BV329">
            <v>39</v>
          </cell>
          <cell r="BW329">
            <v>54</v>
          </cell>
          <cell r="BX329">
            <v>53</v>
          </cell>
          <cell r="BY329">
            <v>39</v>
          </cell>
          <cell r="BZ329">
            <v>42</v>
          </cell>
          <cell r="CA329">
            <v>34</v>
          </cell>
          <cell r="CB329">
            <v>35</v>
          </cell>
          <cell r="CC329">
            <v>296</v>
          </cell>
          <cell r="CD329">
            <v>43</v>
          </cell>
          <cell r="CE329">
            <v>42</v>
          </cell>
          <cell r="CF329">
            <v>50</v>
          </cell>
          <cell r="CG329">
            <v>52</v>
          </cell>
          <cell r="CH329">
            <v>39</v>
          </cell>
          <cell r="CI329">
            <v>45</v>
          </cell>
          <cell r="CJ329">
            <v>34</v>
          </cell>
          <cell r="CK329">
            <v>305</v>
          </cell>
          <cell r="CL329">
            <v>43</v>
          </cell>
          <cell r="CM329">
            <v>43</v>
          </cell>
          <cell r="CN329">
            <v>42</v>
          </cell>
          <cell r="CO329">
            <v>51</v>
          </cell>
          <cell r="CP329">
            <v>47</v>
          </cell>
          <cell r="CQ329">
            <v>37</v>
          </cell>
          <cell r="CR329">
            <v>44</v>
          </cell>
          <cell r="CS329">
            <v>307</v>
          </cell>
          <cell r="CT329">
            <v>27</v>
          </cell>
          <cell r="CU329">
            <v>43</v>
          </cell>
          <cell r="CV329">
            <v>42</v>
          </cell>
          <cell r="CW329">
            <v>40</v>
          </cell>
          <cell r="CX329">
            <v>50</v>
          </cell>
          <cell r="CY329">
            <v>44</v>
          </cell>
          <cell r="CZ329">
            <v>36</v>
          </cell>
          <cell r="DA329">
            <v>282</v>
          </cell>
          <cell r="DB329">
            <v>41</v>
          </cell>
          <cell r="DC329">
            <v>30</v>
          </cell>
          <cell r="DD329">
            <v>42</v>
          </cell>
          <cell r="DE329">
            <v>42</v>
          </cell>
          <cell r="DF329">
            <v>41</v>
          </cell>
          <cell r="DG329">
            <v>49</v>
          </cell>
          <cell r="DH329">
            <v>46</v>
          </cell>
          <cell r="DI329">
            <v>291</v>
          </cell>
          <cell r="DJ329">
            <v>41</v>
          </cell>
          <cell r="DK329">
            <v>39</v>
          </cell>
          <cell r="DL329">
            <v>34</v>
          </cell>
          <cell r="DM329">
            <v>43</v>
          </cell>
          <cell r="DN329">
            <v>45</v>
          </cell>
          <cell r="DO329">
            <v>42</v>
          </cell>
          <cell r="DP329">
            <v>48</v>
          </cell>
          <cell r="DQ329">
            <v>292</v>
          </cell>
          <cell r="DR329">
            <v>31</v>
          </cell>
          <cell r="DS329">
            <v>46</v>
          </cell>
          <cell r="DT329">
            <v>38</v>
          </cell>
          <cell r="DU329">
            <v>36</v>
          </cell>
          <cell r="DV329">
            <v>43</v>
          </cell>
          <cell r="DW329">
            <v>47</v>
          </cell>
          <cell r="DX329">
            <v>40</v>
          </cell>
          <cell r="DY329">
            <v>281</v>
          </cell>
          <cell r="DZ329">
            <v>44</v>
          </cell>
          <cell r="EA329">
            <v>32</v>
          </cell>
          <cell r="EB329">
            <v>45</v>
          </cell>
          <cell r="EC329">
            <v>40</v>
          </cell>
          <cell r="ED329">
            <v>35</v>
          </cell>
          <cell r="EE329">
            <v>44</v>
          </cell>
          <cell r="EF329">
            <v>45</v>
          </cell>
          <cell r="EG329">
            <v>285</v>
          </cell>
          <cell r="EH329">
            <v>29</v>
          </cell>
          <cell r="EI329">
            <v>46</v>
          </cell>
          <cell r="EJ329">
            <v>32</v>
          </cell>
          <cell r="EK329">
            <v>43</v>
          </cell>
          <cell r="EL329">
            <v>37</v>
          </cell>
          <cell r="EM329">
            <v>40</v>
          </cell>
          <cell r="EN329">
            <v>46</v>
          </cell>
          <cell r="EO329">
            <v>273</v>
          </cell>
          <cell r="EP329">
            <v>41</v>
          </cell>
          <cell r="EQ329">
            <v>32</v>
          </cell>
          <cell r="ER329">
            <v>44</v>
          </cell>
          <cell r="ES329">
            <v>33</v>
          </cell>
          <cell r="ET329">
            <v>42</v>
          </cell>
          <cell r="EU329">
            <v>38</v>
          </cell>
          <cell r="EV329">
            <v>40</v>
          </cell>
          <cell r="EW329">
            <v>270</v>
          </cell>
          <cell r="EX329">
            <v>32</v>
          </cell>
          <cell r="EY329">
            <v>39</v>
          </cell>
          <cell r="EZ329">
            <v>31</v>
          </cell>
          <cell r="FA329">
            <v>41</v>
          </cell>
          <cell r="FB329">
            <v>31</v>
          </cell>
          <cell r="FC329">
            <v>44</v>
          </cell>
          <cell r="FD329">
            <v>36</v>
          </cell>
          <cell r="FE329">
            <v>254</v>
          </cell>
          <cell r="FF329">
            <v>37</v>
          </cell>
          <cell r="FG329">
            <v>33</v>
          </cell>
          <cell r="FH329">
            <v>39</v>
          </cell>
          <cell r="FI329">
            <v>28</v>
          </cell>
          <cell r="FJ329">
            <v>38</v>
          </cell>
          <cell r="FK329">
            <v>30</v>
          </cell>
          <cell r="FL329">
            <v>40</v>
          </cell>
          <cell r="FM329">
            <v>245</v>
          </cell>
          <cell r="FN329">
            <v>37</v>
          </cell>
          <cell r="FO329">
            <v>38</v>
          </cell>
          <cell r="FP329">
            <v>37</v>
          </cell>
          <cell r="FQ329">
            <v>43</v>
          </cell>
          <cell r="FR329">
            <v>32</v>
          </cell>
          <cell r="FS329">
            <v>43</v>
          </cell>
          <cell r="FT329">
            <v>32</v>
          </cell>
          <cell r="FU329">
            <v>262</v>
          </cell>
          <cell r="FV329">
            <v>32</v>
          </cell>
          <cell r="FW329">
            <v>37</v>
          </cell>
          <cell r="FX329">
            <v>38</v>
          </cell>
          <cell r="FY329">
            <v>35</v>
          </cell>
          <cell r="FZ329">
            <v>44</v>
          </cell>
          <cell r="GA329">
            <v>33</v>
          </cell>
          <cell r="GB329">
            <v>41</v>
          </cell>
          <cell r="GC329">
            <v>260</v>
          </cell>
          <cell r="GD329">
            <v>29</v>
          </cell>
          <cell r="GE329">
            <v>30</v>
          </cell>
          <cell r="GF329">
            <v>35</v>
          </cell>
          <cell r="GG329">
            <v>36</v>
          </cell>
          <cell r="GH329">
            <v>36</v>
          </cell>
          <cell r="GI329">
            <v>44</v>
          </cell>
          <cell r="GJ329">
            <v>29</v>
          </cell>
          <cell r="GK329">
            <v>239</v>
          </cell>
          <cell r="GL329">
            <v>34</v>
          </cell>
          <cell r="GM329">
            <v>29</v>
          </cell>
          <cell r="GN329">
            <v>30</v>
          </cell>
          <cell r="GO329">
            <v>35</v>
          </cell>
          <cell r="GP329">
            <v>36</v>
          </cell>
          <cell r="GQ329">
            <v>36</v>
          </cell>
          <cell r="GR329">
            <v>44</v>
          </cell>
          <cell r="GS329">
            <v>244</v>
          </cell>
        </row>
        <row r="330">
          <cell r="A330">
            <v>8152620</v>
          </cell>
          <cell r="B330" t="str">
            <v>North Craven Lower</v>
          </cell>
          <cell r="E330">
            <v>399</v>
          </cell>
          <cell r="F330">
            <v>424</v>
          </cell>
          <cell r="G330">
            <v>57</v>
          </cell>
          <cell r="I330" t="str">
            <v>North Yorkshire</v>
          </cell>
          <cell r="K330">
            <v>112</v>
          </cell>
          <cell r="L330">
            <v>0</v>
          </cell>
          <cell r="M330">
            <v>0</v>
          </cell>
          <cell r="N330">
            <v>112</v>
          </cell>
          <cell r="O330">
            <v>27.75</v>
          </cell>
          <cell r="P330">
            <v>8152620</v>
          </cell>
          <cell r="Q330" t="str">
            <v>North Craven Lower</v>
          </cell>
          <cell r="S330">
            <v>193</v>
          </cell>
          <cell r="T330">
            <v>71</v>
          </cell>
          <cell r="U330">
            <v>335</v>
          </cell>
          <cell r="V330">
            <v>33</v>
          </cell>
          <cell r="W330">
            <v>44</v>
          </cell>
          <cell r="X330">
            <v>52</v>
          </cell>
          <cell r="Y330">
            <v>55</v>
          </cell>
          <cell r="Z330">
            <v>56</v>
          </cell>
          <cell r="AA330">
            <v>33</v>
          </cell>
          <cell r="AB330">
            <v>29</v>
          </cell>
          <cell r="AC330">
            <v>53</v>
          </cell>
          <cell r="AD330">
            <v>29</v>
          </cell>
          <cell r="AE330">
            <v>47</v>
          </cell>
          <cell r="AF330">
            <v>53</v>
          </cell>
          <cell r="AG330">
            <v>57</v>
          </cell>
          <cell r="AH330">
            <v>52</v>
          </cell>
          <cell r="AI330">
            <v>19</v>
          </cell>
          <cell r="AJ330">
            <v>45</v>
          </cell>
          <cell r="AK330">
            <v>55</v>
          </cell>
          <cell r="AL330">
            <v>27</v>
          </cell>
          <cell r="AM330">
            <v>48</v>
          </cell>
          <cell r="AN330">
            <v>49</v>
          </cell>
          <cell r="AO330">
            <v>59</v>
          </cell>
          <cell r="AP330">
            <v>31</v>
          </cell>
          <cell r="AQ330">
            <v>46</v>
          </cell>
          <cell r="AR330">
            <v>45</v>
          </cell>
          <cell r="AS330">
            <v>52</v>
          </cell>
          <cell r="AT330">
            <v>29</v>
          </cell>
          <cell r="AU330">
            <v>50</v>
          </cell>
          <cell r="AV330">
            <v>50</v>
          </cell>
          <cell r="AW330">
            <v>26</v>
          </cell>
          <cell r="AX330">
            <v>298</v>
          </cell>
          <cell r="AY330">
            <v>39</v>
          </cell>
          <cell r="AZ330">
            <v>43</v>
          </cell>
          <cell r="BA330">
            <v>41</v>
          </cell>
          <cell r="BB330">
            <v>51</v>
          </cell>
          <cell r="BC330">
            <v>26</v>
          </cell>
          <cell r="BD330">
            <v>46</v>
          </cell>
          <cell r="BE330">
            <v>25</v>
          </cell>
          <cell r="BF330">
            <v>33</v>
          </cell>
          <cell r="BG330">
            <v>41</v>
          </cell>
          <cell r="BH330">
            <v>45</v>
          </cell>
          <cell r="BI330">
            <v>43</v>
          </cell>
          <cell r="BJ330">
            <v>49</v>
          </cell>
          <cell r="BK330">
            <v>26</v>
          </cell>
          <cell r="BL330">
            <v>19</v>
          </cell>
          <cell r="BM330">
            <v>256</v>
          </cell>
          <cell r="BN330">
            <v>40</v>
          </cell>
          <cell r="BO330">
            <v>31</v>
          </cell>
          <cell r="BP330">
            <v>40</v>
          </cell>
          <cell r="BQ330">
            <v>39</v>
          </cell>
          <cell r="BR330">
            <v>38</v>
          </cell>
          <cell r="BS330">
            <v>47</v>
          </cell>
          <cell r="BT330">
            <v>10</v>
          </cell>
          <cell r="BU330">
            <v>245</v>
          </cell>
          <cell r="BV330">
            <v>27</v>
          </cell>
          <cell r="BW330">
            <v>38</v>
          </cell>
          <cell r="BX330">
            <v>29</v>
          </cell>
          <cell r="BY330">
            <v>38</v>
          </cell>
          <cell r="BZ330">
            <v>39</v>
          </cell>
          <cell r="CA330">
            <v>37</v>
          </cell>
          <cell r="CB330">
            <v>23</v>
          </cell>
          <cell r="CC330">
            <v>231</v>
          </cell>
          <cell r="CD330">
            <v>45</v>
          </cell>
          <cell r="CE330">
            <v>31</v>
          </cell>
          <cell r="CF330">
            <v>37</v>
          </cell>
          <cell r="CG330">
            <v>30</v>
          </cell>
          <cell r="CH330">
            <v>40</v>
          </cell>
          <cell r="CI330">
            <v>37</v>
          </cell>
          <cell r="CJ330">
            <v>39</v>
          </cell>
          <cell r="CK330">
            <v>259</v>
          </cell>
          <cell r="CL330">
            <v>51</v>
          </cell>
          <cell r="CM330">
            <v>45</v>
          </cell>
          <cell r="CN330">
            <v>30</v>
          </cell>
          <cell r="CO330">
            <v>39</v>
          </cell>
          <cell r="CP330">
            <v>29</v>
          </cell>
          <cell r="CQ330">
            <v>40</v>
          </cell>
          <cell r="CR330">
            <v>34</v>
          </cell>
          <cell r="CS330">
            <v>268</v>
          </cell>
          <cell r="CT330">
            <v>39</v>
          </cell>
          <cell r="CU330">
            <v>53</v>
          </cell>
          <cell r="CV330">
            <v>49</v>
          </cell>
          <cell r="CW330">
            <v>35</v>
          </cell>
          <cell r="CX330">
            <v>34</v>
          </cell>
          <cell r="CY330">
            <v>28</v>
          </cell>
          <cell r="CZ330">
            <v>39</v>
          </cell>
          <cell r="DA330">
            <v>277</v>
          </cell>
          <cell r="DB330">
            <v>40</v>
          </cell>
          <cell r="DC330">
            <v>36</v>
          </cell>
          <cell r="DD330">
            <v>50</v>
          </cell>
          <cell r="DE330">
            <v>53</v>
          </cell>
          <cell r="DF330">
            <v>35</v>
          </cell>
          <cell r="DG330">
            <v>36</v>
          </cell>
          <cell r="DH330">
            <v>28</v>
          </cell>
          <cell r="DI330">
            <v>278</v>
          </cell>
          <cell r="DJ330">
            <v>41</v>
          </cell>
          <cell r="DK330">
            <v>36</v>
          </cell>
          <cell r="DL330">
            <v>38</v>
          </cell>
          <cell r="DM330">
            <v>50</v>
          </cell>
          <cell r="DN330">
            <v>49</v>
          </cell>
          <cell r="DO330">
            <v>33</v>
          </cell>
          <cell r="DP330">
            <v>36</v>
          </cell>
          <cell r="DQ330">
            <v>283</v>
          </cell>
          <cell r="DR330">
            <v>37</v>
          </cell>
          <cell r="DS330">
            <v>42</v>
          </cell>
          <cell r="DT330">
            <v>38</v>
          </cell>
          <cell r="DU330">
            <v>40</v>
          </cell>
          <cell r="DV330">
            <v>54</v>
          </cell>
          <cell r="DW330">
            <v>50</v>
          </cell>
          <cell r="DX330">
            <v>37</v>
          </cell>
          <cell r="DY330">
            <v>298</v>
          </cell>
          <cell r="DZ330">
            <v>33</v>
          </cell>
          <cell r="EA330">
            <v>34</v>
          </cell>
          <cell r="EB330">
            <v>44</v>
          </cell>
          <cell r="EC330">
            <v>37</v>
          </cell>
          <cell r="ED330">
            <v>38</v>
          </cell>
          <cell r="EE330">
            <v>55</v>
          </cell>
          <cell r="EF330">
            <v>53</v>
          </cell>
          <cell r="EG330">
            <v>294</v>
          </cell>
          <cell r="EH330">
            <v>24</v>
          </cell>
          <cell r="EI330">
            <v>31</v>
          </cell>
          <cell r="EJ330">
            <v>35</v>
          </cell>
          <cell r="EK330">
            <v>43</v>
          </cell>
          <cell r="EL330">
            <v>36</v>
          </cell>
          <cell r="EM330">
            <v>38</v>
          </cell>
          <cell r="EN330">
            <v>56</v>
          </cell>
          <cell r="EO330">
            <v>263</v>
          </cell>
          <cell r="EP330">
            <v>30</v>
          </cell>
          <cell r="EQ330">
            <v>25</v>
          </cell>
          <cell r="ER330">
            <v>33</v>
          </cell>
          <cell r="ES330">
            <v>34</v>
          </cell>
          <cell r="ET330">
            <v>44</v>
          </cell>
          <cell r="EU330">
            <v>38</v>
          </cell>
          <cell r="EV330">
            <v>39</v>
          </cell>
          <cell r="EW330">
            <v>243</v>
          </cell>
          <cell r="EX330">
            <v>39</v>
          </cell>
          <cell r="EY330">
            <v>32</v>
          </cell>
          <cell r="EZ330">
            <v>24</v>
          </cell>
          <cell r="FA330">
            <v>34</v>
          </cell>
          <cell r="FB330">
            <v>36</v>
          </cell>
          <cell r="FC330">
            <v>40</v>
          </cell>
          <cell r="FD330">
            <v>39</v>
          </cell>
          <cell r="FE330">
            <v>244</v>
          </cell>
          <cell r="FF330">
            <v>44</v>
          </cell>
          <cell r="FG330">
            <v>41</v>
          </cell>
          <cell r="FH330">
            <v>33</v>
          </cell>
          <cell r="FI330">
            <v>28</v>
          </cell>
          <cell r="FJ330">
            <v>35</v>
          </cell>
          <cell r="FK330">
            <v>35</v>
          </cell>
          <cell r="FL330">
            <v>43</v>
          </cell>
          <cell r="FM330">
            <v>259</v>
          </cell>
          <cell r="FN330">
            <v>36</v>
          </cell>
          <cell r="FO330">
            <v>44</v>
          </cell>
          <cell r="FP330">
            <v>44</v>
          </cell>
          <cell r="FQ330">
            <v>30</v>
          </cell>
          <cell r="FR330">
            <v>30</v>
          </cell>
          <cell r="FS330">
            <v>35</v>
          </cell>
          <cell r="FT330">
            <v>35</v>
          </cell>
          <cell r="FU330">
            <v>254</v>
          </cell>
          <cell r="FV330">
            <v>34</v>
          </cell>
          <cell r="FW330">
            <v>37</v>
          </cell>
          <cell r="FX330">
            <v>44</v>
          </cell>
          <cell r="FY330">
            <v>45</v>
          </cell>
          <cell r="FZ330">
            <v>29</v>
          </cell>
          <cell r="GA330">
            <v>30</v>
          </cell>
          <cell r="GB330">
            <v>35</v>
          </cell>
          <cell r="GC330">
            <v>254</v>
          </cell>
          <cell r="GD330">
            <v>43</v>
          </cell>
          <cell r="GE330">
            <v>39</v>
          </cell>
          <cell r="GF330">
            <v>37</v>
          </cell>
          <cell r="GG330">
            <v>44</v>
          </cell>
          <cell r="GH330">
            <v>41</v>
          </cell>
          <cell r="GI330">
            <v>30</v>
          </cell>
          <cell r="GJ330">
            <v>31</v>
          </cell>
          <cell r="GK330">
            <v>265</v>
          </cell>
          <cell r="GL330">
            <v>35</v>
          </cell>
          <cell r="GM330">
            <v>43</v>
          </cell>
          <cell r="GN330">
            <v>39</v>
          </cell>
          <cell r="GO330">
            <v>37</v>
          </cell>
          <cell r="GP330">
            <v>44</v>
          </cell>
          <cell r="GQ330">
            <v>41</v>
          </cell>
          <cell r="GR330">
            <v>30</v>
          </cell>
          <cell r="GS330">
            <v>269</v>
          </cell>
        </row>
        <row r="331">
          <cell r="A331">
            <v>8152621</v>
          </cell>
          <cell r="B331" t="str">
            <v>North Craven Upper</v>
          </cell>
          <cell r="E331">
            <v>750</v>
          </cell>
          <cell r="F331">
            <v>750</v>
          </cell>
          <cell r="G331">
            <v>105</v>
          </cell>
          <cell r="I331" t="str">
            <v>North Yorkshire</v>
          </cell>
          <cell r="K331">
            <v>372</v>
          </cell>
          <cell r="L331">
            <v>162</v>
          </cell>
          <cell r="M331">
            <v>0</v>
          </cell>
          <cell r="N331">
            <v>534</v>
          </cell>
          <cell r="O331">
            <v>133.5</v>
          </cell>
          <cell r="P331">
            <v>8152621</v>
          </cell>
          <cell r="Q331" t="str">
            <v>North Craven Upper</v>
          </cell>
          <cell r="S331">
            <v>420</v>
          </cell>
          <cell r="T331">
            <v>189</v>
          </cell>
          <cell r="U331">
            <v>577</v>
          </cell>
          <cell r="V331">
            <v>77</v>
          </cell>
          <cell r="W331">
            <v>92</v>
          </cell>
          <cell r="X331">
            <v>97</v>
          </cell>
          <cell r="Y331">
            <v>92</v>
          </cell>
          <cell r="Z331">
            <v>95</v>
          </cell>
          <cell r="AA331">
            <v>84</v>
          </cell>
          <cell r="AB331">
            <v>1</v>
          </cell>
          <cell r="AC331">
            <v>88</v>
          </cell>
          <cell r="AD331">
            <v>87</v>
          </cell>
          <cell r="AE331">
            <v>91</v>
          </cell>
          <cell r="AF331">
            <v>98</v>
          </cell>
          <cell r="AG331">
            <v>93</v>
          </cell>
          <cell r="AH331">
            <v>99</v>
          </cell>
          <cell r="AI331">
            <v>0</v>
          </cell>
          <cell r="AJ331">
            <v>70</v>
          </cell>
          <cell r="AK331">
            <v>90</v>
          </cell>
          <cell r="AL331">
            <v>85</v>
          </cell>
          <cell r="AM331">
            <v>101</v>
          </cell>
          <cell r="AN331">
            <v>104</v>
          </cell>
          <cell r="AO331">
            <v>92</v>
          </cell>
          <cell r="AP331">
            <v>0</v>
          </cell>
          <cell r="AQ331">
            <v>59</v>
          </cell>
          <cell r="AR331">
            <v>73</v>
          </cell>
          <cell r="AS331">
            <v>90</v>
          </cell>
          <cell r="AT331">
            <v>81</v>
          </cell>
          <cell r="AU331">
            <v>100</v>
          </cell>
          <cell r="AV331">
            <v>103</v>
          </cell>
          <cell r="AW331">
            <v>0</v>
          </cell>
          <cell r="AX331">
            <v>506</v>
          </cell>
          <cell r="AY331">
            <v>71</v>
          </cell>
          <cell r="AZ331">
            <v>63</v>
          </cell>
          <cell r="BA331">
            <v>75</v>
          </cell>
          <cell r="BB331">
            <v>97</v>
          </cell>
          <cell r="BC331">
            <v>84</v>
          </cell>
          <cell r="BD331">
            <v>111</v>
          </cell>
          <cell r="BE331">
            <v>0</v>
          </cell>
          <cell r="BF331">
            <v>64</v>
          </cell>
          <cell r="BG331">
            <v>70</v>
          </cell>
          <cell r="BH331">
            <v>57</v>
          </cell>
          <cell r="BI331">
            <v>75</v>
          </cell>
          <cell r="BJ331">
            <v>97</v>
          </cell>
          <cell r="BK331">
            <v>82</v>
          </cell>
          <cell r="BL331">
            <v>0</v>
          </cell>
          <cell r="BM331">
            <v>445</v>
          </cell>
          <cell r="BN331">
            <v>87</v>
          </cell>
          <cell r="BO331">
            <v>66</v>
          </cell>
          <cell r="BP331">
            <v>80</v>
          </cell>
          <cell r="BQ331">
            <v>64</v>
          </cell>
          <cell r="BR331">
            <v>79</v>
          </cell>
          <cell r="BS331">
            <v>95</v>
          </cell>
          <cell r="BT331">
            <v>0</v>
          </cell>
          <cell r="BU331">
            <v>471</v>
          </cell>
          <cell r="BV331">
            <v>56</v>
          </cell>
          <cell r="BW331">
            <v>88</v>
          </cell>
          <cell r="BX331">
            <v>73</v>
          </cell>
          <cell r="BY331">
            <v>83</v>
          </cell>
          <cell r="BZ331">
            <v>68</v>
          </cell>
          <cell r="CA331">
            <v>79</v>
          </cell>
          <cell r="CB331">
            <v>0</v>
          </cell>
          <cell r="CC331">
            <v>447</v>
          </cell>
          <cell r="CD331">
            <v>84</v>
          </cell>
          <cell r="CE331">
            <v>55</v>
          </cell>
          <cell r="CF331">
            <v>89</v>
          </cell>
          <cell r="CG331">
            <v>76</v>
          </cell>
          <cell r="CH331">
            <v>82</v>
          </cell>
          <cell r="CI331">
            <v>64</v>
          </cell>
          <cell r="CJ331">
            <v>83</v>
          </cell>
          <cell r="CK331">
            <v>533</v>
          </cell>
          <cell r="CL331">
            <v>79</v>
          </cell>
          <cell r="CM331">
            <v>84</v>
          </cell>
          <cell r="CN331">
            <v>62</v>
          </cell>
          <cell r="CO331">
            <v>96</v>
          </cell>
          <cell r="CP331">
            <v>78</v>
          </cell>
          <cell r="CQ331">
            <v>81</v>
          </cell>
          <cell r="CR331">
            <v>64</v>
          </cell>
          <cell r="CS331">
            <v>544</v>
          </cell>
          <cell r="CT331">
            <v>72</v>
          </cell>
          <cell r="CU331">
            <v>84</v>
          </cell>
          <cell r="CV331">
            <v>86</v>
          </cell>
          <cell r="CW331">
            <v>65</v>
          </cell>
          <cell r="CX331">
            <v>100</v>
          </cell>
          <cell r="CY331">
            <v>78</v>
          </cell>
          <cell r="CZ331">
            <v>83</v>
          </cell>
          <cell r="DA331">
            <v>568</v>
          </cell>
          <cell r="DB331">
            <v>83</v>
          </cell>
          <cell r="DC331">
            <v>71</v>
          </cell>
          <cell r="DD331">
            <v>83</v>
          </cell>
          <cell r="DE331">
            <v>88</v>
          </cell>
          <cell r="DF331">
            <v>69</v>
          </cell>
          <cell r="DG331">
            <v>100</v>
          </cell>
          <cell r="DH331">
            <v>83</v>
          </cell>
          <cell r="DI331">
            <v>577</v>
          </cell>
          <cell r="DJ331">
            <v>79</v>
          </cell>
          <cell r="DK331">
            <v>82</v>
          </cell>
          <cell r="DL331">
            <v>73</v>
          </cell>
          <cell r="DM331">
            <v>82</v>
          </cell>
          <cell r="DN331">
            <v>91</v>
          </cell>
          <cell r="DO331">
            <v>70</v>
          </cell>
          <cell r="DP331">
            <v>103</v>
          </cell>
          <cell r="DQ331">
            <v>580</v>
          </cell>
          <cell r="DR331">
            <v>81</v>
          </cell>
          <cell r="DS331">
            <v>81</v>
          </cell>
          <cell r="DT331">
            <v>80</v>
          </cell>
          <cell r="DU331">
            <v>74</v>
          </cell>
          <cell r="DV331">
            <v>88</v>
          </cell>
          <cell r="DW331">
            <v>95</v>
          </cell>
          <cell r="DX331">
            <v>81</v>
          </cell>
          <cell r="DY331">
            <v>580</v>
          </cell>
          <cell r="DZ331">
            <v>78</v>
          </cell>
          <cell r="EA331">
            <v>83</v>
          </cell>
          <cell r="EB331">
            <v>78</v>
          </cell>
          <cell r="EC331">
            <v>78</v>
          </cell>
          <cell r="ED331">
            <v>75</v>
          </cell>
          <cell r="EE331">
            <v>85</v>
          </cell>
          <cell r="EF331">
            <v>94</v>
          </cell>
          <cell r="EG331">
            <v>571</v>
          </cell>
          <cell r="EH331">
            <v>82</v>
          </cell>
          <cell r="EI331">
            <v>79</v>
          </cell>
          <cell r="EJ331">
            <v>85</v>
          </cell>
          <cell r="EK331">
            <v>79</v>
          </cell>
          <cell r="EL331">
            <v>80</v>
          </cell>
          <cell r="EM331">
            <v>81</v>
          </cell>
          <cell r="EN331">
            <v>83</v>
          </cell>
          <cell r="EO331">
            <v>569</v>
          </cell>
          <cell r="EP331">
            <v>81</v>
          </cell>
          <cell r="EQ331">
            <v>86</v>
          </cell>
          <cell r="ER331">
            <v>90</v>
          </cell>
          <cell r="ES331">
            <v>88</v>
          </cell>
          <cell r="ET331">
            <v>87</v>
          </cell>
          <cell r="EU331">
            <v>85</v>
          </cell>
          <cell r="EV331">
            <v>82</v>
          </cell>
          <cell r="EW331">
            <v>599</v>
          </cell>
          <cell r="EX331">
            <v>79</v>
          </cell>
          <cell r="EY331">
            <v>82</v>
          </cell>
          <cell r="EZ331">
            <v>90</v>
          </cell>
          <cell r="FA331">
            <v>94</v>
          </cell>
          <cell r="FB331">
            <v>89</v>
          </cell>
          <cell r="FC331">
            <v>90</v>
          </cell>
          <cell r="FD331">
            <v>86</v>
          </cell>
          <cell r="FE331">
            <v>610</v>
          </cell>
          <cell r="FF331">
            <v>93</v>
          </cell>
          <cell r="FG331">
            <v>83</v>
          </cell>
          <cell r="FH331">
            <v>83</v>
          </cell>
          <cell r="FI331">
            <v>86</v>
          </cell>
          <cell r="FJ331">
            <v>96</v>
          </cell>
          <cell r="FK331">
            <v>94</v>
          </cell>
          <cell r="FL331">
            <v>90</v>
          </cell>
          <cell r="FM331">
            <v>625</v>
          </cell>
          <cell r="FN331">
            <v>70</v>
          </cell>
          <cell r="FO331">
            <v>89</v>
          </cell>
          <cell r="FP331">
            <v>84</v>
          </cell>
          <cell r="FQ331">
            <v>87</v>
          </cell>
          <cell r="FR331">
            <v>86</v>
          </cell>
          <cell r="FS331">
            <v>94</v>
          </cell>
          <cell r="FT331">
            <v>97</v>
          </cell>
          <cell r="FU331">
            <v>607</v>
          </cell>
          <cell r="FV331">
            <v>75</v>
          </cell>
          <cell r="FW331">
            <v>77</v>
          </cell>
          <cell r="FX331">
            <v>92</v>
          </cell>
          <cell r="FY331">
            <v>87</v>
          </cell>
          <cell r="FZ331">
            <v>87</v>
          </cell>
          <cell r="GA331">
            <v>91</v>
          </cell>
          <cell r="GB331">
            <v>92</v>
          </cell>
          <cell r="GC331">
            <v>601</v>
          </cell>
          <cell r="GD331">
            <v>93</v>
          </cell>
          <cell r="GE331">
            <v>75</v>
          </cell>
          <cell r="GF331">
            <v>80</v>
          </cell>
          <cell r="GG331">
            <v>99</v>
          </cell>
          <cell r="GH331">
            <v>92</v>
          </cell>
          <cell r="GI331">
            <v>90</v>
          </cell>
          <cell r="GJ331">
            <v>86</v>
          </cell>
          <cell r="GK331">
            <v>615</v>
          </cell>
          <cell r="GL331">
            <v>95</v>
          </cell>
          <cell r="GM331">
            <v>93</v>
          </cell>
          <cell r="GN331">
            <v>75</v>
          </cell>
          <cell r="GO331">
            <v>80</v>
          </cell>
          <cell r="GP331">
            <v>99</v>
          </cell>
          <cell r="GQ331">
            <v>92</v>
          </cell>
          <cell r="GR331">
            <v>90</v>
          </cell>
          <cell r="GS331">
            <v>624</v>
          </cell>
        </row>
        <row r="332">
          <cell r="A332">
            <v>8152622</v>
          </cell>
          <cell r="B332" t="str">
            <v>Northallerton Primary</v>
          </cell>
          <cell r="E332">
            <v>1744</v>
          </cell>
          <cell r="F332">
            <v>1919</v>
          </cell>
          <cell r="G332">
            <v>252</v>
          </cell>
          <cell r="I332" t="str">
            <v>North Yorkshire</v>
          </cell>
          <cell r="K332">
            <v>353</v>
          </cell>
          <cell r="L332">
            <v>530</v>
          </cell>
          <cell r="M332">
            <v>0</v>
          </cell>
          <cell r="N332">
            <v>883</v>
          </cell>
          <cell r="O332">
            <v>220.75</v>
          </cell>
          <cell r="P332">
            <v>8152622</v>
          </cell>
          <cell r="Q332" t="str">
            <v>Northallerton Primary</v>
          </cell>
          <cell r="S332">
            <v>589</v>
          </cell>
          <cell r="T332">
            <v>763</v>
          </cell>
          <cell r="U332">
            <v>1492</v>
          </cell>
          <cell r="V332">
            <v>206</v>
          </cell>
          <cell r="W332">
            <v>192</v>
          </cell>
          <cell r="X332">
            <v>203</v>
          </cell>
          <cell r="Y332">
            <v>192</v>
          </cell>
          <cell r="Z332">
            <v>218</v>
          </cell>
          <cell r="AA332">
            <v>201</v>
          </cell>
          <cell r="AB332">
            <v>208</v>
          </cell>
          <cell r="AC332">
            <v>168</v>
          </cell>
          <cell r="AD332">
            <v>208</v>
          </cell>
          <cell r="AE332">
            <v>191</v>
          </cell>
          <cell r="AF332">
            <v>205</v>
          </cell>
          <cell r="AG332">
            <v>191</v>
          </cell>
          <cell r="AH332">
            <v>208</v>
          </cell>
          <cell r="AI332">
            <v>200</v>
          </cell>
          <cell r="AJ332">
            <v>161</v>
          </cell>
          <cell r="AK332">
            <v>168</v>
          </cell>
          <cell r="AL332">
            <v>206</v>
          </cell>
          <cell r="AM332">
            <v>194</v>
          </cell>
          <cell r="AN332">
            <v>206</v>
          </cell>
          <cell r="AO332">
            <v>198</v>
          </cell>
          <cell r="AP332">
            <v>215</v>
          </cell>
          <cell r="AQ332">
            <v>205</v>
          </cell>
          <cell r="AR332">
            <v>173</v>
          </cell>
          <cell r="AS332">
            <v>171</v>
          </cell>
          <cell r="AT332">
            <v>208</v>
          </cell>
          <cell r="AU332">
            <v>198</v>
          </cell>
          <cell r="AV332">
            <v>208</v>
          </cell>
          <cell r="AW332">
            <v>196</v>
          </cell>
          <cell r="AX332">
            <v>1359</v>
          </cell>
          <cell r="AY332">
            <v>191</v>
          </cell>
          <cell r="AZ332">
            <v>201</v>
          </cell>
          <cell r="BA332">
            <v>166</v>
          </cell>
          <cell r="BB332">
            <v>180</v>
          </cell>
          <cell r="BC332">
            <v>210</v>
          </cell>
          <cell r="BD332">
            <v>197</v>
          </cell>
          <cell r="BE332">
            <v>208</v>
          </cell>
          <cell r="BF332">
            <v>176</v>
          </cell>
          <cell r="BG332">
            <v>194</v>
          </cell>
          <cell r="BH332">
            <v>201</v>
          </cell>
          <cell r="BI332">
            <v>163</v>
          </cell>
          <cell r="BJ332">
            <v>188</v>
          </cell>
          <cell r="BK332">
            <v>216</v>
          </cell>
          <cell r="BL332">
            <v>200</v>
          </cell>
          <cell r="BM332">
            <v>1338</v>
          </cell>
          <cell r="BN332">
            <v>200</v>
          </cell>
          <cell r="BO332">
            <v>177</v>
          </cell>
          <cell r="BP332">
            <v>194</v>
          </cell>
          <cell r="BQ332">
            <v>202</v>
          </cell>
          <cell r="BR332">
            <v>165</v>
          </cell>
          <cell r="BS332">
            <v>184</v>
          </cell>
          <cell r="BT332">
            <v>206</v>
          </cell>
          <cell r="BU332">
            <v>1328</v>
          </cell>
          <cell r="BV332">
            <v>191</v>
          </cell>
          <cell r="BW332">
            <v>193</v>
          </cell>
          <cell r="BX332">
            <v>171</v>
          </cell>
          <cell r="BY332">
            <v>188</v>
          </cell>
          <cell r="BZ332">
            <v>202</v>
          </cell>
          <cell r="CA332">
            <v>167</v>
          </cell>
          <cell r="CB332">
            <v>180</v>
          </cell>
          <cell r="CC332">
            <v>1292</v>
          </cell>
          <cell r="CD332">
            <v>208</v>
          </cell>
          <cell r="CE332">
            <v>193</v>
          </cell>
          <cell r="CF332">
            <v>197</v>
          </cell>
          <cell r="CG332">
            <v>169</v>
          </cell>
          <cell r="CH332">
            <v>186</v>
          </cell>
          <cell r="CI332">
            <v>205</v>
          </cell>
          <cell r="CJ332">
            <v>165</v>
          </cell>
          <cell r="CK332">
            <v>1323</v>
          </cell>
          <cell r="CL332">
            <v>197</v>
          </cell>
          <cell r="CM332">
            <v>215</v>
          </cell>
          <cell r="CN332">
            <v>192</v>
          </cell>
          <cell r="CO332">
            <v>195</v>
          </cell>
          <cell r="CP332">
            <v>171</v>
          </cell>
          <cell r="CQ332">
            <v>180</v>
          </cell>
          <cell r="CR332">
            <v>200</v>
          </cell>
          <cell r="CS332">
            <v>1350</v>
          </cell>
          <cell r="CT332">
            <v>194</v>
          </cell>
          <cell r="CU332">
            <v>191</v>
          </cell>
          <cell r="CV332">
            <v>211</v>
          </cell>
          <cell r="CW332">
            <v>189</v>
          </cell>
          <cell r="CX332">
            <v>194</v>
          </cell>
          <cell r="CY332">
            <v>170</v>
          </cell>
          <cell r="CZ332">
            <v>184</v>
          </cell>
          <cell r="DA332">
            <v>1333</v>
          </cell>
          <cell r="DB332">
            <v>178</v>
          </cell>
          <cell r="DC332">
            <v>202</v>
          </cell>
          <cell r="DD332">
            <v>192</v>
          </cell>
          <cell r="DE332">
            <v>209</v>
          </cell>
          <cell r="DF332">
            <v>192</v>
          </cell>
          <cell r="DG332">
            <v>198</v>
          </cell>
          <cell r="DH332">
            <v>169</v>
          </cell>
          <cell r="DI332">
            <v>1340</v>
          </cell>
          <cell r="DJ332">
            <v>219</v>
          </cell>
          <cell r="DK332">
            <v>176</v>
          </cell>
          <cell r="DL332">
            <v>197</v>
          </cell>
          <cell r="DM332">
            <v>193</v>
          </cell>
          <cell r="DN332">
            <v>207</v>
          </cell>
          <cell r="DO332">
            <v>193</v>
          </cell>
          <cell r="DP332">
            <v>199</v>
          </cell>
          <cell r="DQ332">
            <v>1384</v>
          </cell>
          <cell r="DR332">
            <v>196</v>
          </cell>
          <cell r="DS332">
            <v>222</v>
          </cell>
          <cell r="DT332">
            <v>184</v>
          </cell>
          <cell r="DU332">
            <v>198</v>
          </cell>
          <cell r="DV332">
            <v>192</v>
          </cell>
          <cell r="DW332">
            <v>199</v>
          </cell>
          <cell r="DX332">
            <v>192</v>
          </cell>
          <cell r="DY332">
            <v>1383</v>
          </cell>
          <cell r="DZ332">
            <v>195</v>
          </cell>
          <cell r="EA332">
            <v>187</v>
          </cell>
          <cell r="EB332">
            <v>220</v>
          </cell>
          <cell r="EC332">
            <v>187</v>
          </cell>
          <cell r="ED332">
            <v>201</v>
          </cell>
          <cell r="EE332">
            <v>194</v>
          </cell>
          <cell r="EF332">
            <v>200</v>
          </cell>
          <cell r="EG332">
            <v>1384</v>
          </cell>
          <cell r="EH332">
            <v>208</v>
          </cell>
          <cell r="EI332">
            <v>198</v>
          </cell>
          <cell r="EJ332">
            <v>189</v>
          </cell>
          <cell r="EK332">
            <v>211</v>
          </cell>
          <cell r="EL332">
            <v>184</v>
          </cell>
          <cell r="EM332">
            <v>198</v>
          </cell>
          <cell r="EN332">
            <v>194</v>
          </cell>
          <cell r="EO332">
            <v>1382</v>
          </cell>
          <cell r="EP332">
            <v>227</v>
          </cell>
          <cell r="EQ332">
            <v>209</v>
          </cell>
          <cell r="ER332">
            <v>201</v>
          </cell>
          <cell r="ES332">
            <v>190</v>
          </cell>
          <cell r="ET332">
            <v>219</v>
          </cell>
          <cell r="EU332">
            <v>189</v>
          </cell>
          <cell r="EV332">
            <v>201</v>
          </cell>
          <cell r="EW332">
            <v>1436</v>
          </cell>
          <cell r="EX332">
            <v>195</v>
          </cell>
          <cell r="EY332">
            <v>232</v>
          </cell>
          <cell r="EZ332">
            <v>213</v>
          </cell>
          <cell r="FA332">
            <v>203</v>
          </cell>
          <cell r="FB332">
            <v>195</v>
          </cell>
          <cell r="FC332">
            <v>222</v>
          </cell>
          <cell r="FD332">
            <v>191</v>
          </cell>
          <cell r="FE332">
            <v>1451</v>
          </cell>
          <cell r="FF332">
            <v>187</v>
          </cell>
          <cell r="FG332">
            <v>198</v>
          </cell>
          <cell r="FH332">
            <v>240</v>
          </cell>
          <cell r="FI332">
            <v>216</v>
          </cell>
          <cell r="FJ332">
            <v>213</v>
          </cell>
          <cell r="FK332">
            <v>203</v>
          </cell>
          <cell r="FL332">
            <v>225</v>
          </cell>
          <cell r="FM332">
            <v>1482</v>
          </cell>
          <cell r="FN332">
            <v>176</v>
          </cell>
          <cell r="FO332">
            <v>186</v>
          </cell>
          <cell r="FP332">
            <v>199</v>
          </cell>
          <cell r="FQ332">
            <v>241</v>
          </cell>
          <cell r="FR332">
            <v>211</v>
          </cell>
          <cell r="FS332">
            <v>208</v>
          </cell>
          <cell r="FT332">
            <v>201</v>
          </cell>
          <cell r="FU332">
            <v>1422</v>
          </cell>
          <cell r="FV332">
            <v>184</v>
          </cell>
          <cell r="FW332">
            <v>180</v>
          </cell>
          <cell r="FX332">
            <v>175</v>
          </cell>
          <cell r="FY332">
            <v>200</v>
          </cell>
          <cell r="FZ332">
            <v>242</v>
          </cell>
          <cell r="GA332">
            <v>211</v>
          </cell>
          <cell r="GB332">
            <v>209</v>
          </cell>
          <cell r="GC332">
            <v>1401</v>
          </cell>
          <cell r="GD332">
            <v>169</v>
          </cell>
          <cell r="GE332">
            <v>176</v>
          </cell>
          <cell r="GF332">
            <v>183</v>
          </cell>
          <cell r="GG332">
            <v>180</v>
          </cell>
          <cell r="GH332">
            <v>193</v>
          </cell>
          <cell r="GI332">
            <v>236</v>
          </cell>
          <cell r="GJ332">
            <v>203</v>
          </cell>
          <cell r="GK332">
            <v>1340</v>
          </cell>
          <cell r="GL332">
            <v>173</v>
          </cell>
          <cell r="GM332">
            <v>169</v>
          </cell>
          <cell r="GN332">
            <v>176</v>
          </cell>
          <cell r="GO332">
            <v>183</v>
          </cell>
          <cell r="GP332">
            <v>180</v>
          </cell>
          <cell r="GQ332">
            <v>193</v>
          </cell>
          <cell r="GR332">
            <v>236</v>
          </cell>
          <cell r="GS332">
            <v>1310</v>
          </cell>
        </row>
        <row r="333">
          <cell r="A333">
            <v>8152623</v>
          </cell>
          <cell r="B333" t="str">
            <v>Northallerton Outer Area North</v>
          </cell>
          <cell r="E333">
            <v>437</v>
          </cell>
          <cell r="F333">
            <v>494</v>
          </cell>
          <cell r="G333">
            <v>62</v>
          </cell>
          <cell r="I333" t="str">
            <v>North Yorkshire</v>
          </cell>
          <cell r="K333">
            <v>171</v>
          </cell>
          <cell r="L333">
            <v>35</v>
          </cell>
          <cell r="M333">
            <v>0</v>
          </cell>
          <cell r="N333">
            <v>206</v>
          </cell>
          <cell r="O333">
            <v>51.5</v>
          </cell>
          <cell r="P333">
            <v>8152623</v>
          </cell>
          <cell r="Q333" t="str">
            <v>Northallerton Outer Area North</v>
          </cell>
          <cell r="S333">
            <v>132</v>
          </cell>
          <cell r="T333">
            <v>161</v>
          </cell>
          <cell r="U333">
            <v>203</v>
          </cell>
          <cell r="V333">
            <v>51</v>
          </cell>
          <cell r="W333">
            <v>49</v>
          </cell>
          <cell r="X333">
            <v>46</v>
          </cell>
          <cell r="Y333">
            <v>36</v>
          </cell>
          <cell r="Z333">
            <v>71</v>
          </cell>
          <cell r="AA333">
            <v>39</v>
          </cell>
          <cell r="AB333">
            <v>49</v>
          </cell>
          <cell r="AC333">
            <v>44</v>
          </cell>
          <cell r="AD333">
            <v>54</v>
          </cell>
          <cell r="AE333">
            <v>53</v>
          </cell>
          <cell r="AF333">
            <v>45</v>
          </cell>
          <cell r="AG333">
            <v>39</v>
          </cell>
          <cell r="AH333">
            <v>71</v>
          </cell>
          <cell r="AI333">
            <v>40</v>
          </cell>
          <cell r="AJ333">
            <v>51</v>
          </cell>
          <cell r="AK333">
            <v>42</v>
          </cell>
          <cell r="AL333">
            <v>57</v>
          </cell>
          <cell r="AM333">
            <v>49</v>
          </cell>
          <cell r="AN333">
            <v>44</v>
          </cell>
          <cell r="AO333">
            <v>43</v>
          </cell>
          <cell r="AP333">
            <v>70</v>
          </cell>
          <cell r="AQ333">
            <v>58</v>
          </cell>
          <cell r="AR333">
            <v>51</v>
          </cell>
          <cell r="AS333">
            <v>42</v>
          </cell>
          <cell r="AT333">
            <v>57</v>
          </cell>
          <cell r="AU333">
            <v>48</v>
          </cell>
          <cell r="AV333">
            <v>49</v>
          </cell>
          <cell r="AW333">
            <v>40</v>
          </cell>
          <cell r="AX333">
            <v>345</v>
          </cell>
          <cell r="AY333">
            <v>45</v>
          </cell>
          <cell r="AZ333">
            <v>59</v>
          </cell>
          <cell r="BA333">
            <v>45</v>
          </cell>
          <cell r="BB333">
            <v>40</v>
          </cell>
          <cell r="BC333">
            <v>54</v>
          </cell>
          <cell r="BD333">
            <v>50</v>
          </cell>
          <cell r="BE333">
            <v>46</v>
          </cell>
          <cell r="BF333">
            <v>49</v>
          </cell>
          <cell r="BG333">
            <v>46</v>
          </cell>
          <cell r="BH333">
            <v>62</v>
          </cell>
          <cell r="BI333">
            <v>46</v>
          </cell>
          <cell r="BJ333">
            <v>43</v>
          </cell>
          <cell r="BK333">
            <v>56</v>
          </cell>
          <cell r="BL333">
            <v>51</v>
          </cell>
          <cell r="BM333">
            <v>353</v>
          </cell>
          <cell r="BN333">
            <v>51</v>
          </cell>
          <cell r="BO333">
            <v>50</v>
          </cell>
          <cell r="BP333">
            <v>46</v>
          </cell>
          <cell r="BQ333">
            <v>60</v>
          </cell>
          <cell r="BR333">
            <v>48</v>
          </cell>
          <cell r="BS333">
            <v>42</v>
          </cell>
          <cell r="BT333">
            <v>56</v>
          </cell>
          <cell r="BU333">
            <v>353</v>
          </cell>
          <cell r="BV333">
            <v>52</v>
          </cell>
          <cell r="BW333">
            <v>55</v>
          </cell>
          <cell r="BX333">
            <v>54</v>
          </cell>
          <cell r="BY333">
            <v>45</v>
          </cell>
          <cell r="BZ333">
            <v>61</v>
          </cell>
          <cell r="CA333">
            <v>48</v>
          </cell>
          <cell r="CB333">
            <v>43</v>
          </cell>
          <cell r="CC333">
            <v>358</v>
          </cell>
          <cell r="CD333">
            <v>47</v>
          </cell>
          <cell r="CE333">
            <v>55</v>
          </cell>
          <cell r="CF333">
            <v>54</v>
          </cell>
          <cell r="CG333">
            <v>55</v>
          </cell>
          <cell r="CH333">
            <v>46</v>
          </cell>
          <cell r="CI333">
            <v>59</v>
          </cell>
          <cell r="CJ333">
            <v>50</v>
          </cell>
          <cell r="CK333">
            <v>366</v>
          </cell>
          <cell r="CL333">
            <v>44</v>
          </cell>
          <cell r="CM333">
            <v>45</v>
          </cell>
          <cell r="CN333">
            <v>54</v>
          </cell>
          <cell r="CO333">
            <v>59</v>
          </cell>
          <cell r="CP333">
            <v>54</v>
          </cell>
          <cell r="CQ333">
            <v>46</v>
          </cell>
          <cell r="CR333">
            <v>57</v>
          </cell>
          <cell r="CS333">
            <v>359</v>
          </cell>
          <cell r="CT333">
            <v>53</v>
          </cell>
          <cell r="CU333">
            <v>44</v>
          </cell>
          <cell r="CV333">
            <v>46</v>
          </cell>
          <cell r="CW333">
            <v>53</v>
          </cell>
          <cell r="CX333">
            <v>47</v>
          </cell>
          <cell r="CY333">
            <v>48</v>
          </cell>
          <cell r="CZ333">
            <v>47</v>
          </cell>
          <cell r="DA333">
            <v>338</v>
          </cell>
          <cell r="DB333">
            <v>40</v>
          </cell>
          <cell r="DC333">
            <v>51</v>
          </cell>
          <cell r="DD333">
            <v>44</v>
          </cell>
          <cell r="DE333">
            <v>47</v>
          </cell>
          <cell r="DF333">
            <v>52</v>
          </cell>
          <cell r="DG333">
            <v>43</v>
          </cell>
          <cell r="DH333">
            <v>45</v>
          </cell>
          <cell r="DI333">
            <v>322</v>
          </cell>
          <cell r="DJ333">
            <v>58</v>
          </cell>
          <cell r="DK333">
            <v>41</v>
          </cell>
          <cell r="DL333">
            <v>53</v>
          </cell>
          <cell r="DM333">
            <v>43</v>
          </cell>
          <cell r="DN333">
            <v>49</v>
          </cell>
          <cell r="DO333">
            <v>52</v>
          </cell>
          <cell r="DP333">
            <v>41</v>
          </cell>
          <cell r="DQ333">
            <v>337</v>
          </cell>
          <cell r="DR333">
            <v>44</v>
          </cell>
          <cell r="DS333">
            <v>55</v>
          </cell>
          <cell r="DT333">
            <v>44</v>
          </cell>
          <cell r="DU333">
            <v>55</v>
          </cell>
          <cell r="DV333">
            <v>46</v>
          </cell>
          <cell r="DW333">
            <v>56</v>
          </cell>
          <cell r="DX333">
            <v>52</v>
          </cell>
          <cell r="DY333">
            <v>352</v>
          </cell>
          <cell r="DZ333">
            <v>32</v>
          </cell>
          <cell r="EA333">
            <v>49</v>
          </cell>
          <cell r="EB333">
            <v>55</v>
          </cell>
          <cell r="EC333">
            <v>45</v>
          </cell>
          <cell r="ED333">
            <v>56</v>
          </cell>
          <cell r="EE333">
            <v>43</v>
          </cell>
          <cell r="EF333">
            <v>55</v>
          </cell>
          <cell r="EG333">
            <v>335</v>
          </cell>
          <cell r="EH333">
            <v>37</v>
          </cell>
          <cell r="EI333">
            <v>33</v>
          </cell>
          <cell r="EJ333">
            <v>44</v>
          </cell>
          <cell r="EK333">
            <v>53</v>
          </cell>
          <cell r="EL333">
            <v>46</v>
          </cell>
          <cell r="EM333">
            <v>53</v>
          </cell>
          <cell r="EN333">
            <v>43</v>
          </cell>
          <cell r="EO333">
            <v>309</v>
          </cell>
          <cell r="EP333">
            <v>36</v>
          </cell>
          <cell r="EQ333">
            <v>46</v>
          </cell>
          <cell r="ER333">
            <v>33</v>
          </cell>
          <cell r="ES333">
            <v>42</v>
          </cell>
          <cell r="ET333">
            <v>54</v>
          </cell>
          <cell r="EU333">
            <v>45</v>
          </cell>
          <cell r="EV333">
            <v>50</v>
          </cell>
          <cell r="EW333">
            <v>306</v>
          </cell>
          <cell r="EX333">
            <v>32</v>
          </cell>
          <cell r="EY333">
            <v>40</v>
          </cell>
          <cell r="EZ333">
            <v>52</v>
          </cell>
          <cell r="FA333">
            <v>34</v>
          </cell>
          <cell r="FB333">
            <v>44</v>
          </cell>
          <cell r="FC333">
            <v>54</v>
          </cell>
          <cell r="FD333">
            <v>43</v>
          </cell>
          <cell r="FE333">
            <v>299</v>
          </cell>
          <cell r="FF333">
            <v>41</v>
          </cell>
          <cell r="FG333">
            <v>35</v>
          </cell>
          <cell r="FH333">
            <v>42</v>
          </cell>
          <cell r="FI333">
            <v>55</v>
          </cell>
          <cell r="FJ333">
            <v>33</v>
          </cell>
          <cell r="FK333">
            <v>42</v>
          </cell>
          <cell r="FL333">
            <v>55</v>
          </cell>
          <cell r="FM333">
            <v>303</v>
          </cell>
          <cell r="FN333">
            <v>32</v>
          </cell>
          <cell r="FO333">
            <v>43</v>
          </cell>
          <cell r="FP333">
            <v>36</v>
          </cell>
          <cell r="FQ333">
            <v>42</v>
          </cell>
          <cell r="FR333">
            <v>54</v>
          </cell>
          <cell r="FS333">
            <v>32</v>
          </cell>
          <cell r="FT333">
            <v>44</v>
          </cell>
          <cell r="FU333">
            <v>283</v>
          </cell>
          <cell r="FV333">
            <v>50</v>
          </cell>
          <cell r="FW333">
            <v>33</v>
          </cell>
          <cell r="FX333">
            <v>44</v>
          </cell>
          <cell r="FY333">
            <v>37</v>
          </cell>
          <cell r="FZ333">
            <v>42</v>
          </cell>
          <cell r="GA333">
            <v>53</v>
          </cell>
          <cell r="GB333">
            <v>28</v>
          </cell>
          <cell r="GC333">
            <v>287</v>
          </cell>
          <cell r="GD333">
            <v>36</v>
          </cell>
          <cell r="GE333">
            <v>49</v>
          </cell>
          <cell r="GF333">
            <v>36</v>
          </cell>
          <cell r="GG333">
            <v>42</v>
          </cell>
          <cell r="GH333">
            <v>38</v>
          </cell>
          <cell r="GI333">
            <v>44</v>
          </cell>
          <cell r="GJ333">
            <v>48</v>
          </cell>
          <cell r="GK333">
            <v>293</v>
          </cell>
          <cell r="GL333">
            <v>43</v>
          </cell>
          <cell r="GM333">
            <v>36</v>
          </cell>
          <cell r="GN333">
            <v>49</v>
          </cell>
          <cell r="GO333">
            <v>36</v>
          </cell>
          <cell r="GP333">
            <v>42</v>
          </cell>
          <cell r="GQ333">
            <v>38</v>
          </cell>
          <cell r="GR333">
            <v>44</v>
          </cell>
          <cell r="GS333">
            <v>288</v>
          </cell>
        </row>
        <row r="334">
          <cell r="A334">
            <v>8152624</v>
          </cell>
          <cell r="B334" t="str">
            <v>Norton Outer East and South</v>
          </cell>
          <cell r="E334">
            <v>521</v>
          </cell>
          <cell r="F334">
            <v>612</v>
          </cell>
          <cell r="G334">
            <v>74</v>
          </cell>
          <cell r="I334" t="str">
            <v>North Yorkshire</v>
          </cell>
          <cell r="K334">
            <v>44</v>
          </cell>
          <cell r="L334">
            <v>0</v>
          </cell>
          <cell r="M334">
            <v>0</v>
          </cell>
          <cell r="N334">
            <v>44</v>
          </cell>
          <cell r="O334">
            <v>11</v>
          </cell>
          <cell r="P334">
            <v>8152624</v>
          </cell>
          <cell r="Q334" t="str">
            <v>Norton Outer East and South</v>
          </cell>
          <cell r="S334">
            <v>191</v>
          </cell>
          <cell r="T334">
            <v>230</v>
          </cell>
          <cell r="U334">
            <v>325</v>
          </cell>
          <cell r="V334">
            <v>60</v>
          </cell>
          <cell r="W334">
            <v>81</v>
          </cell>
          <cell r="X334">
            <v>64</v>
          </cell>
          <cell r="Y334">
            <v>66</v>
          </cell>
          <cell r="Z334">
            <v>60</v>
          </cell>
          <cell r="AA334">
            <v>68</v>
          </cell>
          <cell r="AB334">
            <v>52</v>
          </cell>
          <cell r="AC334">
            <v>58</v>
          </cell>
          <cell r="AD334">
            <v>61</v>
          </cell>
          <cell r="AE334">
            <v>81</v>
          </cell>
          <cell r="AF334">
            <v>66</v>
          </cell>
          <cell r="AG334">
            <v>68</v>
          </cell>
          <cell r="AH334">
            <v>60</v>
          </cell>
          <cell r="AI334">
            <v>70</v>
          </cell>
          <cell r="AJ334">
            <v>56</v>
          </cell>
          <cell r="AK334">
            <v>63</v>
          </cell>
          <cell r="AL334">
            <v>60</v>
          </cell>
          <cell r="AM334">
            <v>82</v>
          </cell>
          <cell r="AN334">
            <v>70</v>
          </cell>
          <cell r="AO334">
            <v>74</v>
          </cell>
          <cell r="AP334">
            <v>58</v>
          </cell>
          <cell r="AQ334">
            <v>46</v>
          </cell>
          <cell r="AR334">
            <v>56</v>
          </cell>
          <cell r="AS334">
            <v>63</v>
          </cell>
          <cell r="AT334">
            <v>56</v>
          </cell>
          <cell r="AU334">
            <v>78</v>
          </cell>
          <cell r="AV334">
            <v>66</v>
          </cell>
          <cell r="AW334">
            <v>73</v>
          </cell>
          <cell r="AX334">
            <v>438</v>
          </cell>
          <cell r="AY334">
            <v>52</v>
          </cell>
          <cell r="AZ334">
            <v>54</v>
          </cell>
          <cell r="BA334">
            <v>53</v>
          </cell>
          <cell r="BB334">
            <v>65</v>
          </cell>
          <cell r="BC334">
            <v>54</v>
          </cell>
          <cell r="BD334">
            <v>77</v>
          </cell>
          <cell r="BE334">
            <v>69</v>
          </cell>
          <cell r="BF334">
            <v>60</v>
          </cell>
          <cell r="BG334">
            <v>53</v>
          </cell>
          <cell r="BH334">
            <v>50</v>
          </cell>
          <cell r="BI334">
            <v>53</v>
          </cell>
          <cell r="BJ334">
            <v>62</v>
          </cell>
          <cell r="BK334">
            <v>53</v>
          </cell>
          <cell r="BL334">
            <v>73</v>
          </cell>
          <cell r="BM334">
            <v>404</v>
          </cell>
          <cell r="BN334">
            <v>59</v>
          </cell>
          <cell r="BO334">
            <v>53</v>
          </cell>
          <cell r="BP334">
            <v>49</v>
          </cell>
          <cell r="BQ334">
            <v>51</v>
          </cell>
          <cell r="BR334">
            <v>48</v>
          </cell>
          <cell r="BS334">
            <v>64</v>
          </cell>
          <cell r="BT334">
            <v>53</v>
          </cell>
          <cell r="BU334">
            <v>377</v>
          </cell>
          <cell r="BV334">
            <v>56</v>
          </cell>
          <cell r="BW334">
            <v>58</v>
          </cell>
          <cell r="BX334">
            <v>51</v>
          </cell>
          <cell r="BY334">
            <v>46</v>
          </cell>
          <cell r="BZ334">
            <v>54</v>
          </cell>
          <cell r="CA334">
            <v>46</v>
          </cell>
          <cell r="CB334">
            <v>68</v>
          </cell>
          <cell r="CC334">
            <v>379</v>
          </cell>
          <cell r="CD334">
            <v>48</v>
          </cell>
          <cell r="CE334">
            <v>54</v>
          </cell>
          <cell r="CF334">
            <v>62</v>
          </cell>
          <cell r="CG334">
            <v>49</v>
          </cell>
          <cell r="CH334">
            <v>49</v>
          </cell>
          <cell r="CI334">
            <v>53</v>
          </cell>
          <cell r="CJ334">
            <v>45</v>
          </cell>
          <cell r="CK334">
            <v>360</v>
          </cell>
          <cell r="CL334">
            <v>56</v>
          </cell>
          <cell r="CM334">
            <v>54</v>
          </cell>
          <cell r="CN334">
            <v>53</v>
          </cell>
          <cell r="CO334">
            <v>62</v>
          </cell>
          <cell r="CP334">
            <v>50</v>
          </cell>
          <cell r="CQ334">
            <v>58</v>
          </cell>
          <cell r="CR334">
            <v>55</v>
          </cell>
          <cell r="CS334">
            <v>388</v>
          </cell>
          <cell r="CT334">
            <v>48</v>
          </cell>
          <cell r="CU334">
            <v>58</v>
          </cell>
          <cell r="CV334">
            <v>55</v>
          </cell>
          <cell r="CW334">
            <v>56</v>
          </cell>
          <cell r="CX334">
            <v>55</v>
          </cell>
          <cell r="CY334">
            <v>45</v>
          </cell>
          <cell r="CZ334">
            <v>59</v>
          </cell>
          <cell r="DA334">
            <v>376</v>
          </cell>
          <cell r="DB334">
            <v>60</v>
          </cell>
          <cell r="DC334">
            <v>50</v>
          </cell>
          <cell r="DD334">
            <v>67</v>
          </cell>
          <cell r="DE334">
            <v>60</v>
          </cell>
          <cell r="DF334">
            <v>56</v>
          </cell>
          <cell r="DG334">
            <v>66</v>
          </cell>
          <cell r="DH334">
            <v>51</v>
          </cell>
          <cell r="DI334">
            <v>410</v>
          </cell>
          <cell r="DJ334">
            <v>61</v>
          </cell>
          <cell r="DK334">
            <v>64</v>
          </cell>
          <cell r="DL334">
            <v>49</v>
          </cell>
          <cell r="DM334">
            <v>65</v>
          </cell>
          <cell r="DN334">
            <v>59</v>
          </cell>
          <cell r="DO334">
            <v>59</v>
          </cell>
          <cell r="DP334">
            <v>65</v>
          </cell>
          <cell r="DQ334">
            <v>422</v>
          </cell>
          <cell r="DR334">
            <v>62</v>
          </cell>
          <cell r="DS334">
            <v>62</v>
          </cell>
          <cell r="DT334">
            <v>67</v>
          </cell>
          <cell r="DU334">
            <v>49</v>
          </cell>
          <cell r="DV334">
            <v>70</v>
          </cell>
          <cell r="DW334">
            <v>60</v>
          </cell>
          <cell r="DX334">
            <v>57</v>
          </cell>
          <cell r="DY334">
            <v>427</v>
          </cell>
          <cell r="DZ334">
            <v>63</v>
          </cell>
          <cell r="EA334">
            <v>63</v>
          </cell>
          <cell r="EB334">
            <v>61</v>
          </cell>
          <cell r="EC334">
            <v>66</v>
          </cell>
          <cell r="ED334">
            <v>50</v>
          </cell>
          <cell r="EE334">
            <v>63</v>
          </cell>
          <cell r="EF334">
            <v>58</v>
          </cell>
          <cell r="EG334">
            <v>424</v>
          </cell>
          <cell r="EH334">
            <v>56</v>
          </cell>
          <cell r="EI334">
            <v>63</v>
          </cell>
          <cell r="EJ334">
            <v>65</v>
          </cell>
          <cell r="EK334">
            <v>62</v>
          </cell>
          <cell r="EL334">
            <v>64</v>
          </cell>
          <cell r="EM334">
            <v>49</v>
          </cell>
          <cell r="EN334">
            <v>67</v>
          </cell>
          <cell r="EO334">
            <v>426</v>
          </cell>
          <cell r="EP334">
            <v>71</v>
          </cell>
          <cell r="EQ334">
            <v>55</v>
          </cell>
          <cell r="ER334">
            <v>65</v>
          </cell>
          <cell r="ES334">
            <v>65</v>
          </cell>
          <cell r="ET334">
            <v>65</v>
          </cell>
          <cell r="EU334">
            <v>65</v>
          </cell>
          <cell r="EV334">
            <v>48</v>
          </cell>
          <cell r="EW334">
            <v>434</v>
          </cell>
          <cell r="EX334">
            <v>60</v>
          </cell>
          <cell r="EY334">
            <v>75</v>
          </cell>
          <cell r="EZ334">
            <v>56</v>
          </cell>
          <cell r="FA334">
            <v>63</v>
          </cell>
          <cell r="FB334">
            <v>65</v>
          </cell>
          <cell r="FC334">
            <v>62</v>
          </cell>
          <cell r="FD334">
            <v>63</v>
          </cell>
          <cell r="FE334">
            <v>444</v>
          </cell>
          <cell r="FF334">
            <v>59</v>
          </cell>
          <cell r="FG334">
            <v>59</v>
          </cell>
          <cell r="FH334">
            <v>77</v>
          </cell>
          <cell r="FI334">
            <v>58</v>
          </cell>
          <cell r="FJ334">
            <v>64</v>
          </cell>
          <cell r="FK334">
            <v>67</v>
          </cell>
          <cell r="FL334">
            <v>64</v>
          </cell>
          <cell r="FM334">
            <v>448</v>
          </cell>
          <cell r="FN334">
            <v>62</v>
          </cell>
          <cell r="FO334">
            <v>58</v>
          </cell>
          <cell r="FP334">
            <v>60</v>
          </cell>
          <cell r="FQ334">
            <v>76</v>
          </cell>
          <cell r="FR334">
            <v>59</v>
          </cell>
          <cell r="FS334">
            <v>62</v>
          </cell>
          <cell r="FT334">
            <v>70</v>
          </cell>
          <cell r="FU334">
            <v>447</v>
          </cell>
          <cell r="FV334">
            <v>61</v>
          </cell>
          <cell r="FW334">
            <v>63</v>
          </cell>
          <cell r="FX334">
            <v>58</v>
          </cell>
          <cell r="FY334">
            <v>61</v>
          </cell>
          <cell r="FZ334">
            <v>78</v>
          </cell>
          <cell r="GA334">
            <v>64</v>
          </cell>
          <cell r="GB334">
            <v>61</v>
          </cell>
          <cell r="GC334">
            <v>446</v>
          </cell>
          <cell r="GD334">
            <v>49</v>
          </cell>
          <cell r="GE334">
            <v>56</v>
          </cell>
          <cell r="GF334">
            <v>60</v>
          </cell>
          <cell r="GG334">
            <v>59</v>
          </cell>
          <cell r="GH334">
            <v>56</v>
          </cell>
          <cell r="GI334">
            <v>73</v>
          </cell>
          <cell r="GJ334">
            <v>62</v>
          </cell>
          <cell r="GK334">
            <v>415</v>
          </cell>
          <cell r="GL334">
            <v>48</v>
          </cell>
          <cell r="GM334">
            <v>49</v>
          </cell>
          <cell r="GN334">
            <v>56</v>
          </cell>
          <cell r="GO334">
            <v>60</v>
          </cell>
          <cell r="GP334">
            <v>59</v>
          </cell>
          <cell r="GQ334">
            <v>56</v>
          </cell>
          <cell r="GR334">
            <v>73</v>
          </cell>
          <cell r="GS334">
            <v>401</v>
          </cell>
        </row>
        <row r="335">
          <cell r="A335">
            <v>8152625</v>
          </cell>
          <cell r="B335" t="str">
            <v>Pickering and Thornton Dale</v>
          </cell>
          <cell r="E335">
            <v>794</v>
          </cell>
          <cell r="F335">
            <v>836</v>
          </cell>
          <cell r="G335">
            <v>186</v>
          </cell>
          <cell r="I335" t="str">
            <v>North Yorkshire</v>
          </cell>
          <cell r="K335">
            <v>309</v>
          </cell>
          <cell r="L335">
            <v>309</v>
          </cell>
          <cell r="M335">
            <v>0</v>
          </cell>
          <cell r="N335">
            <v>618</v>
          </cell>
          <cell r="O335">
            <v>154.5</v>
          </cell>
          <cell r="P335">
            <v>8152625</v>
          </cell>
          <cell r="Q335" t="str">
            <v>Pickering and Thornton Dale</v>
          </cell>
          <cell r="S335">
            <v>411</v>
          </cell>
          <cell r="T335">
            <v>147</v>
          </cell>
          <cell r="U335">
            <v>599</v>
          </cell>
          <cell r="V335">
            <v>101</v>
          </cell>
          <cell r="W335">
            <v>90</v>
          </cell>
          <cell r="X335">
            <v>110</v>
          </cell>
          <cell r="Y335">
            <v>132</v>
          </cell>
          <cell r="Z335">
            <v>126</v>
          </cell>
          <cell r="AA335">
            <v>113</v>
          </cell>
          <cell r="AB335">
            <v>128</v>
          </cell>
          <cell r="AC335">
            <v>101</v>
          </cell>
          <cell r="AD335">
            <v>93</v>
          </cell>
          <cell r="AE335">
            <v>87</v>
          </cell>
          <cell r="AF335">
            <v>111</v>
          </cell>
          <cell r="AG335">
            <v>132</v>
          </cell>
          <cell r="AH335">
            <v>122</v>
          </cell>
          <cell r="AI335">
            <v>112</v>
          </cell>
          <cell r="AJ335">
            <v>88</v>
          </cell>
          <cell r="AK335">
            <v>100</v>
          </cell>
          <cell r="AL335">
            <v>89</v>
          </cell>
          <cell r="AM335">
            <v>92</v>
          </cell>
          <cell r="AN335">
            <v>109</v>
          </cell>
          <cell r="AO335">
            <v>132</v>
          </cell>
          <cell r="AP335">
            <v>125</v>
          </cell>
          <cell r="AQ335">
            <v>87</v>
          </cell>
          <cell r="AR335">
            <v>90</v>
          </cell>
          <cell r="AS335">
            <v>90</v>
          </cell>
          <cell r="AT335">
            <v>89</v>
          </cell>
          <cell r="AU335">
            <v>91</v>
          </cell>
          <cell r="AV335">
            <v>104</v>
          </cell>
          <cell r="AW335">
            <v>130</v>
          </cell>
          <cell r="AX335">
            <v>681</v>
          </cell>
          <cell r="AY335">
            <v>106</v>
          </cell>
          <cell r="AZ335">
            <v>92</v>
          </cell>
          <cell r="BA335">
            <v>89</v>
          </cell>
          <cell r="BB335">
            <v>93</v>
          </cell>
          <cell r="BC335">
            <v>92</v>
          </cell>
          <cell r="BD335">
            <v>91</v>
          </cell>
          <cell r="BE335">
            <v>106</v>
          </cell>
          <cell r="BF335">
            <v>117</v>
          </cell>
          <cell r="BG335">
            <v>103</v>
          </cell>
          <cell r="BH335">
            <v>94</v>
          </cell>
          <cell r="BI335">
            <v>88</v>
          </cell>
          <cell r="BJ335">
            <v>93</v>
          </cell>
          <cell r="BK335">
            <v>92</v>
          </cell>
          <cell r="BL335">
            <v>93</v>
          </cell>
          <cell r="BM335">
            <v>680</v>
          </cell>
          <cell r="BN335">
            <v>105</v>
          </cell>
          <cell r="BO335">
            <v>121</v>
          </cell>
          <cell r="BP335">
            <v>103</v>
          </cell>
          <cell r="BQ335">
            <v>95</v>
          </cell>
          <cell r="BR335">
            <v>90</v>
          </cell>
          <cell r="BS335">
            <v>98</v>
          </cell>
          <cell r="BT335">
            <v>94</v>
          </cell>
          <cell r="BU335">
            <v>706</v>
          </cell>
          <cell r="BV335">
            <v>89</v>
          </cell>
          <cell r="BW335">
            <v>98</v>
          </cell>
          <cell r="BX335">
            <v>116</v>
          </cell>
          <cell r="BY335">
            <v>100</v>
          </cell>
          <cell r="BZ335">
            <v>92</v>
          </cell>
          <cell r="CA335">
            <v>89</v>
          </cell>
          <cell r="CB335">
            <v>101</v>
          </cell>
          <cell r="CC335">
            <v>685</v>
          </cell>
          <cell r="CD335">
            <v>96</v>
          </cell>
          <cell r="CE335">
            <v>94</v>
          </cell>
          <cell r="CF335">
            <v>104</v>
          </cell>
          <cell r="CG335">
            <v>121</v>
          </cell>
          <cell r="CH335">
            <v>103</v>
          </cell>
          <cell r="CI335">
            <v>96</v>
          </cell>
          <cell r="CJ335">
            <v>89</v>
          </cell>
          <cell r="CK335">
            <v>703</v>
          </cell>
          <cell r="CL335">
            <v>88</v>
          </cell>
          <cell r="CM335">
            <v>97</v>
          </cell>
          <cell r="CN335">
            <v>100</v>
          </cell>
          <cell r="CO335">
            <v>107</v>
          </cell>
          <cell r="CP335">
            <v>117</v>
          </cell>
          <cell r="CQ335">
            <v>104</v>
          </cell>
          <cell r="CR335">
            <v>98</v>
          </cell>
          <cell r="CS335">
            <v>711</v>
          </cell>
          <cell r="CT335">
            <v>96</v>
          </cell>
          <cell r="CU335">
            <v>88</v>
          </cell>
          <cell r="CV335">
            <v>99</v>
          </cell>
          <cell r="CW335">
            <v>99</v>
          </cell>
          <cell r="CX335">
            <v>108</v>
          </cell>
          <cell r="CY335">
            <v>120</v>
          </cell>
          <cell r="CZ335">
            <v>109</v>
          </cell>
          <cell r="DA335">
            <v>719</v>
          </cell>
          <cell r="DB335">
            <v>97</v>
          </cell>
          <cell r="DC335">
            <v>96</v>
          </cell>
          <cell r="DD335">
            <v>88</v>
          </cell>
          <cell r="DE335">
            <v>99</v>
          </cell>
          <cell r="DF335">
            <v>100</v>
          </cell>
          <cell r="DG335">
            <v>108</v>
          </cell>
          <cell r="DH335">
            <v>118</v>
          </cell>
          <cell r="DI335">
            <v>706</v>
          </cell>
          <cell r="DJ335">
            <v>108</v>
          </cell>
          <cell r="DK335">
            <v>97</v>
          </cell>
          <cell r="DL335">
            <v>94</v>
          </cell>
          <cell r="DM335">
            <v>90</v>
          </cell>
          <cell r="DN335">
            <v>101</v>
          </cell>
          <cell r="DO335">
            <v>106</v>
          </cell>
          <cell r="DP335">
            <v>107</v>
          </cell>
          <cell r="DQ335">
            <v>703</v>
          </cell>
          <cell r="DR335">
            <v>93</v>
          </cell>
          <cell r="DS335">
            <v>106</v>
          </cell>
          <cell r="DT335">
            <v>92</v>
          </cell>
          <cell r="DU335">
            <v>96</v>
          </cell>
          <cell r="DV335">
            <v>92</v>
          </cell>
          <cell r="DW335">
            <v>111</v>
          </cell>
          <cell r="DX335">
            <v>102</v>
          </cell>
          <cell r="DY335">
            <v>692</v>
          </cell>
          <cell r="DZ335">
            <v>78</v>
          </cell>
          <cell r="EA335">
            <v>90</v>
          </cell>
          <cell r="EB335">
            <v>104</v>
          </cell>
          <cell r="EC335">
            <v>96</v>
          </cell>
          <cell r="ED335">
            <v>94</v>
          </cell>
          <cell r="EE335">
            <v>90</v>
          </cell>
          <cell r="EF335">
            <v>113</v>
          </cell>
          <cell r="EG335">
            <v>665</v>
          </cell>
          <cell r="EH335">
            <v>73</v>
          </cell>
          <cell r="EI335">
            <v>80</v>
          </cell>
          <cell r="EJ335">
            <v>91</v>
          </cell>
          <cell r="EK335">
            <v>102</v>
          </cell>
          <cell r="EL335">
            <v>102</v>
          </cell>
          <cell r="EM335">
            <v>94</v>
          </cell>
          <cell r="EN335">
            <v>89</v>
          </cell>
          <cell r="EO335">
            <v>631</v>
          </cell>
          <cell r="EP335">
            <v>72</v>
          </cell>
          <cell r="EQ335">
            <v>72</v>
          </cell>
          <cell r="ER335">
            <v>77</v>
          </cell>
          <cell r="ES335">
            <v>92</v>
          </cell>
          <cell r="ET335">
            <v>97</v>
          </cell>
          <cell r="EU335">
            <v>98</v>
          </cell>
          <cell r="EV335">
            <v>95</v>
          </cell>
          <cell r="EW335">
            <v>603</v>
          </cell>
          <cell r="EX335">
            <v>64</v>
          </cell>
          <cell r="EY335">
            <v>72</v>
          </cell>
          <cell r="EZ335">
            <v>74</v>
          </cell>
          <cell r="FA335">
            <v>75</v>
          </cell>
          <cell r="FB335">
            <v>93</v>
          </cell>
          <cell r="FC335">
            <v>98</v>
          </cell>
          <cell r="FD335">
            <v>96</v>
          </cell>
          <cell r="FE335">
            <v>572</v>
          </cell>
          <cell r="FF335">
            <v>74</v>
          </cell>
          <cell r="FG335">
            <v>67</v>
          </cell>
          <cell r="FH335">
            <v>73</v>
          </cell>
          <cell r="FI335">
            <v>75</v>
          </cell>
          <cell r="FJ335">
            <v>79</v>
          </cell>
          <cell r="FK335">
            <v>96</v>
          </cell>
          <cell r="FL335">
            <v>103</v>
          </cell>
          <cell r="FM335">
            <v>567</v>
          </cell>
          <cell r="FN335">
            <v>87</v>
          </cell>
          <cell r="FO335">
            <v>75</v>
          </cell>
          <cell r="FP335">
            <v>64</v>
          </cell>
          <cell r="FQ335">
            <v>77</v>
          </cell>
          <cell r="FR335">
            <v>80</v>
          </cell>
          <cell r="FS335">
            <v>81</v>
          </cell>
          <cell r="FT335">
            <v>98</v>
          </cell>
          <cell r="FU335">
            <v>562</v>
          </cell>
          <cell r="FV335">
            <v>72</v>
          </cell>
          <cell r="FW335">
            <v>88</v>
          </cell>
          <cell r="FX335">
            <v>70</v>
          </cell>
          <cell r="FY335">
            <v>63</v>
          </cell>
          <cell r="FZ335">
            <v>79</v>
          </cell>
          <cell r="GA335">
            <v>83</v>
          </cell>
          <cell r="GB335">
            <v>84</v>
          </cell>
          <cell r="GC335">
            <v>539</v>
          </cell>
          <cell r="GD335">
            <v>87</v>
          </cell>
          <cell r="GE335">
            <v>74</v>
          </cell>
          <cell r="GF335">
            <v>86</v>
          </cell>
          <cell r="GG335">
            <v>71</v>
          </cell>
          <cell r="GH335">
            <v>62</v>
          </cell>
          <cell r="GI335">
            <v>80</v>
          </cell>
          <cell r="GJ335">
            <v>86</v>
          </cell>
          <cell r="GK335">
            <v>546</v>
          </cell>
          <cell r="GL335">
            <v>86</v>
          </cell>
          <cell r="GM335">
            <v>87</v>
          </cell>
          <cell r="GN335">
            <v>74</v>
          </cell>
          <cell r="GO335">
            <v>86</v>
          </cell>
          <cell r="GP335">
            <v>71</v>
          </cell>
          <cell r="GQ335">
            <v>62</v>
          </cell>
          <cell r="GR335">
            <v>80</v>
          </cell>
          <cell r="GS335">
            <v>546</v>
          </cell>
        </row>
        <row r="336">
          <cell r="A336">
            <v>8152626</v>
          </cell>
          <cell r="B336" t="str">
            <v>Richmond</v>
          </cell>
          <cell r="E336">
            <v>832</v>
          </cell>
          <cell r="F336">
            <v>848</v>
          </cell>
          <cell r="G336">
            <v>118</v>
          </cell>
          <cell r="I336" t="str">
            <v>North Yorkshire</v>
          </cell>
          <cell r="K336">
            <v>23</v>
          </cell>
          <cell r="L336">
            <v>0</v>
          </cell>
          <cell r="M336">
            <v>0</v>
          </cell>
          <cell r="N336">
            <v>23</v>
          </cell>
          <cell r="O336">
            <v>5.75</v>
          </cell>
          <cell r="P336">
            <v>8152626</v>
          </cell>
          <cell r="Q336" t="str">
            <v>Richmond</v>
          </cell>
          <cell r="S336">
            <v>306</v>
          </cell>
          <cell r="T336">
            <v>213</v>
          </cell>
          <cell r="U336">
            <v>935</v>
          </cell>
          <cell r="V336">
            <v>105</v>
          </cell>
          <cell r="W336">
            <v>109</v>
          </cell>
          <cell r="X336">
            <v>101</v>
          </cell>
          <cell r="Y336">
            <v>105</v>
          </cell>
          <cell r="Z336">
            <v>116</v>
          </cell>
          <cell r="AA336">
            <v>118</v>
          </cell>
          <cell r="AB336">
            <v>134</v>
          </cell>
          <cell r="AC336">
            <v>102</v>
          </cell>
          <cell r="AD336">
            <v>107</v>
          </cell>
          <cell r="AE336">
            <v>119</v>
          </cell>
          <cell r="AF336">
            <v>114</v>
          </cell>
          <cell r="AG336">
            <v>110</v>
          </cell>
          <cell r="AH336">
            <v>121</v>
          </cell>
          <cell r="AI336">
            <v>123</v>
          </cell>
          <cell r="AJ336">
            <v>108</v>
          </cell>
          <cell r="AK336">
            <v>107</v>
          </cell>
          <cell r="AL336">
            <v>113</v>
          </cell>
          <cell r="AM336">
            <v>122</v>
          </cell>
          <cell r="AN336">
            <v>118</v>
          </cell>
          <cell r="AO336">
            <v>111</v>
          </cell>
          <cell r="AP336">
            <v>119</v>
          </cell>
          <cell r="AQ336">
            <v>115</v>
          </cell>
          <cell r="AR336">
            <v>108</v>
          </cell>
          <cell r="AS336">
            <v>104</v>
          </cell>
          <cell r="AT336">
            <v>117</v>
          </cell>
          <cell r="AU336">
            <v>125</v>
          </cell>
          <cell r="AV336">
            <v>118</v>
          </cell>
          <cell r="AW336">
            <v>111</v>
          </cell>
          <cell r="AX336">
            <v>798</v>
          </cell>
          <cell r="AY336">
            <v>112</v>
          </cell>
          <cell r="AZ336">
            <v>114</v>
          </cell>
          <cell r="BA336">
            <v>117</v>
          </cell>
          <cell r="BB336">
            <v>103</v>
          </cell>
          <cell r="BC336">
            <v>117</v>
          </cell>
          <cell r="BD336">
            <v>125</v>
          </cell>
          <cell r="BE336">
            <v>118</v>
          </cell>
          <cell r="BF336">
            <v>106</v>
          </cell>
          <cell r="BG336">
            <v>106</v>
          </cell>
          <cell r="BH336">
            <v>115</v>
          </cell>
          <cell r="BI336">
            <v>117</v>
          </cell>
          <cell r="BJ336">
            <v>102</v>
          </cell>
          <cell r="BK336">
            <v>116</v>
          </cell>
          <cell r="BL336">
            <v>129</v>
          </cell>
          <cell r="BM336">
            <v>791</v>
          </cell>
          <cell r="BN336">
            <v>92</v>
          </cell>
          <cell r="BO336">
            <v>105</v>
          </cell>
          <cell r="BP336">
            <v>103</v>
          </cell>
          <cell r="BQ336">
            <v>118</v>
          </cell>
          <cell r="BR336">
            <v>126</v>
          </cell>
          <cell r="BS336">
            <v>107</v>
          </cell>
          <cell r="BT336">
            <v>122</v>
          </cell>
          <cell r="BU336">
            <v>773</v>
          </cell>
          <cell r="BV336">
            <v>93</v>
          </cell>
          <cell r="BW336">
            <v>94</v>
          </cell>
          <cell r="BX336">
            <v>107</v>
          </cell>
          <cell r="BY336">
            <v>107</v>
          </cell>
          <cell r="BZ336">
            <v>118</v>
          </cell>
          <cell r="CA336">
            <v>128</v>
          </cell>
          <cell r="CB336">
            <v>105</v>
          </cell>
          <cell r="CC336">
            <v>752</v>
          </cell>
          <cell r="CD336">
            <v>100</v>
          </cell>
          <cell r="CE336">
            <v>94</v>
          </cell>
          <cell r="CF336">
            <v>97</v>
          </cell>
          <cell r="CG336">
            <v>107</v>
          </cell>
          <cell r="CH336">
            <v>104</v>
          </cell>
          <cell r="CI336">
            <v>115</v>
          </cell>
          <cell r="CJ336">
            <v>126</v>
          </cell>
          <cell r="CK336">
            <v>743</v>
          </cell>
          <cell r="CL336">
            <v>98</v>
          </cell>
          <cell r="CM336">
            <v>101</v>
          </cell>
          <cell r="CN336">
            <v>97</v>
          </cell>
          <cell r="CO336">
            <v>93</v>
          </cell>
          <cell r="CP336">
            <v>113</v>
          </cell>
          <cell r="CQ336">
            <v>107</v>
          </cell>
          <cell r="CR336">
            <v>119</v>
          </cell>
          <cell r="CS336">
            <v>728</v>
          </cell>
          <cell r="CT336">
            <v>98</v>
          </cell>
          <cell r="CU336">
            <v>100</v>
          </cell>
          <cell r="CV336">
            <v>102</v>
          </cell>
          <cell r="CW336">
            <v>98</v>
          </cell>
          <cell r="CX336">
            <v>94</v>
          </cell>
          <cell r="CY336">
            <v>110</v>
          </cell>
          <cell r="CZ336">
            <v>104</v>
          </cell>
          <cell r="DA336">
            <v>706</v>
          </cell>
          <cell r="DB336">
            <v>85</v>
          </cell>
          <cell r="DC336">
            <v>106</v>
          </cell>
          <cell r="DD336">
            <v>104</v>
          </cell>
          <cell r="DE336">
            <v>102</v>
          </cell>
          <cell r="DF336">
            <v>96</v>
          </cell>
          <cell r="DG336">
            <v>100</v>
          </cell>
          <cell r="DH336">
            <v>109</v>
          </cell>
          <cell r="DI336">
            <v>702</v>
          </cell>
          <cell r="DJ336">
            <v>81</v>
          </cell>
          <cell r="DK336">
            <v>86</v>
          </cell>
          <cell r="DL336">
            <v>106</v>
          </cell>
          <cell r="DM336">
            <v>103</v>
          </cell>
          <cell r="DN336">
            <v>101</v>
          </cell>
          <cell r="DO336">
            <v>100</v>
          </cell>
          <cell r="DP336">
            <v>96</v>
          </cell>
          <cell r="DQ336">
            <v>673</v>
          </cell>
          <cell r="DR336">
            <v>80</v>
          </cell>
          <cell r="DS336">
            <v>84</v>
          </cell>
          <cell r="DT336">
            <v>89</v>
          </cell>
          <cell r="DU336">
            <v>104</v>
          </cell>
          <cell r="DV336">
            <v>105</v>
          </cell>
          <cell r="DW336">
            <v>105</v>
          </cell>
          <cell r="DX336">
            <v>106</v>
          </cell>
          <cell r="DY336">
            <v>673</v>
          </cell>
          <cell r="DZ336">
            <v>86</v>
          </cell>
          <cell r="EA336">
            <v>85</v>
          </cell>
          <cell r="EB336">
            <v>85</v>
          </cell>
          <cell r="EC336">
            <v>89</v>
          </cell>
          <cell r="ED336">
            <v>107</v>
          </cell>
          <cell r="EE336">
            <v>105</v>
          </cell>
          <cell r="EF336">
            <v>109</v>
          </cell>
          <cell r="EG336">
            <v>666</v>
          </cell>
          <cell r="EH336">
            <v>73</v>
          </cell>
          <cell r="EI336">
            <v>93</v>
          </cell>
          <cell r="EJ336">
            <v>91</v>
          </cell>
          <cell r="EK336">
            <v>84</v>
          </cell>
          <cell r="EL336">
            <v>95</v>
          </cell>
          <cell r="EM336">
            <v>105</v>
          </cell>
          <cell r="EN336">
            <v>106</v>
          </cell>
          <cell r="EO336">
            <v>647</v>
          </cell>
          <cell r="EP336">
            <v>72</v>
          </cell>
          <cell r="EQ336">
            <v>70</v>
          </cell>
          <cell r="ER336">
            <v>99</v>
          </cell>
          <cell r="ES336">
            <v>94</v>
          </cell>
          <cell r="ET336">
            <v>83</v>
          </cell>
          <cell r="EU336">
            <v>96</v>
          </cell>
          <cell r="EV336">
            <v>108</v>
          </cell>
          <cell r="EW336">
            <v>622</v>
          </cell>
          <cell r="EX336">
            <v>77</v>
          </cell>
          <cell r="EY336">
            <v>74</v>
          </cell>
          <cell r="EZ336">
            <v>68</v>
          </cell>
          <cell r="FA336">
            <v>96</v>
          </cell>
          <cell r="FB336">
            <v>92</v>
          </cell>
          <cell r="FC336">
            <v>82</v>
          </cell>
          <cell r="FD336">
            <v>96</v>
          </cell>
          <cell r="FE336">
            <v>585</v>
          </cell>
          <cell r="FF336">
            <v>93</v>
          </cell>
          <cell r="FG336">
            <v>78</v>
          </cell>
          <cell r="FH336">
            <v>74</v>
          </cell>
          <cell r="FI336">
            <v>70</v>
          </cell>
          <cell r="FJ336">
            <v>94</v>
          </cell>
          <cell r="FK336">
            <v>91</v>
          </cell>
          <cell r="FL336">
            <v>82</v>
          </cell>
          <cell r="FM336">
            <v>582</v>
          </cell>
          <cell r="FN336">
            <v>73</v>
          </cell>
          <cell r="FO336">
            <v>94</v>
          </cell>
          <cell r="FP336">
            <v>76</v>
          </cell>
          <cell r="FQ336">
            <v>75</v>
          </cell>
          <cell r="FR336">
            <v>74</v>
          </cell>
          <cell r="FS336">
            <v>90</v>
          </cell>
          <cell r="FT336">
            <v>94</v>
          </cell>
          <cell r="FU336">
            <v>576</v>
          </cell>
          <cell r="FV336">
            <v>55</v>
          </cell>
          <cell r="FW336">
            <v>70</v>
          </cell>
          <cell r="FX336">
            <v>94</v>
          </cell>
          <cell r="FY336">
            <v>77</v>
          </cell>
          <cell r="FZ336">
            <v>76</v>
          </cell>
          <cell r="GA336">
            <v>79</v>
          </cell>
          <cell r="GB336">
            <v>91</v>
          </cell>
          <cell r="GC336">
            <v>542</v>
          </cell>
          <cell r="GD336">
            <v>68</v>
          </cell>
          <cell r="GE336">
            <v>58</v>
          </cell>
          <cell r="GF336">
            <v>70</v>
          </cell>
          <cell r="GG336">
            <v>91</v>
          </cell>
          <cell r="GH336">
            <v>75</v>
          </cell>
          <cell r="GI336">
            <v>77</v>
          </cell>
          <cell r="GJ336">
            <v>77</v>
          </cell>
          <cell r="GK336">
            <v>516</v>
          </cell>
          <cell r="GL336">
            <v>63</v>
          </cell>
          <cell r="GM336">
            <v>68</v>
          </cell>
          <cell r="GN336">
            <v>58</v>
          </cell>
          <cell r="GO336">
            <v>70</v>
          </cell>
          <cell r="GP336">
            <v>91</v>
          </cell>
          <cell r="GQ336">
            <v>75</v>
          </cell>
          <cell r="GR336">
            <v>77</v>
          </cell>
          <cell r="GS336">
            <v>502</v>
          </cell>
        </row>
        <row r="337">
          <cell r="A337">
            <v>8152627</v>
          </cell>
          <cell r="B337" t="str">
            <v>Richmond Outer Area North</v>
          </cell>
          <cell r="E337">
            <v>415</v>
          </cell>
          <cell r="F337">
            <v>457</v>
          </cell>
          <cell r="G337">
            <v>59</v>
          </cell>
          <cell r="I337" t="str">
            <v>North Yorkshire</v>
          </cell>
          <cell r="K337">
            <v>51</v>
          </cell>
          <cell r="L337">
            <v>0</v>
          </cell>
          <cell r="M337">
            <v>0</v>
          </cell>
          <cell r="N337">
            <v>51</v>
          </cell>
          <cell r="O337">
            <v>12.75</v>
          </cell>
          <cell r="P337">
            <v>8152627</v>
          </cell>
          <cell r="Q337" t="str">
            <v>Richmond Outer Area North</v>
          </cell>
          <cell r="S337">
            <v>138</v>
          </cell>
          <cell r="T337">
            <v>109</v>
          </cell>
          <cell r="U337">
            <v>233</v>
          </cell>
          <cell r="V337">
            <v>54</v>
          </cell>
          <cell r="W337">
            <v>50</v>
          </cell>
          <cell r="X337">
            <v>53</v>
          </cell>
          <cell r="Y337">
            <v>59</v>
          </cell>
          <cell r="Z337">
            <v>43</v>
          </cell>
          <cell r="AA337">
            <v>49</v>
          </cell>
          <cell r="AB337">
            <v>45</v>
          </cell>
          <cell r="AC337">
            <v>54</v>
          </cell>
          <cell r="AD337">
            <v>56</v>
          </cell>
          <cell r="AE337">
            <v>53</v>
          </cell>
          <cell r="AF337">
            <v>54</v>
          </cell>
          <cell r="AG337">
            <v>62</v>
          </cell>
          <cell r="AH337">
            <v>38</v>
          </cell>
          <cell r="AI337">
            <v>48</v>
          </cell>
          <cell r="AJ337">
            <v>49</v>
          </cell>
          <cell r="AK337">
            <v>57</v>
          </cell>
          <cell r="AL337">
            <v>56</v>
          </cell>
          <cell r="AM337">
            <v>51</v>
          </cell>
          <cell r="AN337">
            <v>60</v>
          </cell>
          <cell r="AO337">
            <v>68</v>
          </cell>
          <cell r="AP337">
            <v>41</v>
          </cell>
          <cell r="AQ337">
            <v>40</v>
          </cell>
          <cell r="AR337">
            <v>54</v>
          </cell>
          <cell r="AS337">
            <v>55</v>
          </cell>
          <cell r="AT337">
            <v>52</v>
          </cell>
          <cell r="AU337">
            <v>51</v>
          </cell>
          <cell r="AV337">
            <v>55</v>
          </cell>
          <cell r="AW337">
            <v>70</v>
          </cell>
          <cell r="AX337">
            <v>377</v>
          </cell>
          <cell r="AY337">
            <v>50</v>
          </cell>
          <cell r="AZ337">
            <v>36</v>
          </cell>
          <cell r="BA337">
            <v>50</v>
          </cell>
          <cell r="BB337">
            <v>46</v>
          </cell>
          <cell r="BC337">
            <v>56</v>
          </cell>
          <cell r="BD337">
            <v>45</v>
          </cell>
          <cell r="BE337">
            <v>51</v>
          </cell>
          <cell r="BF337">
            <v>44</v>
          </cell>
          <cell r="BG337">
            <v>55</v>
          </cell>
          <cell r="BH337">
            <v>38</v>
          </cell>
          <cell r="BI337">
            <v>50</v>
          </cell>
          <cell r="BJ337">
            <v>48</v>
          </cell>
          <cell r="BK337">
            <v>59</v>
          </cell>
          <cell r="BL337">
            <v>46</v>
          </cell>
          <cell r="BM337">
            <v>340</v>
          </cell>
          <cell r="BN337">
            <v>50</v>
          </cell>
          <cell r="BO337">
            <v>50</v>
          </cell>
          <cell r="BP337">
            <v>59</v>
          </cell>
          <cell r="BQ337">
            <v>36</v>
          </cell>
          <cell r="BR337">
            <v>49</v>
          </cell>
          <cell r="BS337">
            <v>53</v>
          </cell>
          <cell r="BT337">
            <v>52</v>
          </cell>
          <cell r="BU337">
            <v>349</v>
          </cell>
          <cell r="BV337">
            <v>46</v>
          </cell>
          <cell r="BW337">
            <v>50</v>
          </cell>
          <cell r="BX337">
            <v>49</v>
          </cell>
          <cell r="BY337">
            <v>55</v>
          </cell>
          <cell r="BZ337">
            <v>39</v>
          </cell>
          <cell r="CA337">
            <v>51</v>
          </cell>
          <cell r="CB337">
            <v>53</v>
          </cell>
          <cell r="CC337">
            <v>343</v>
          </cell>
          <cell r="CD337">
            <v>55</v>
          </cell>
          <cell r="CE337">
            <v>49</v>
          </cell>
          <cell r="CF337">
            <v>54</v>
          </cell>
          <cell r="CG337">
            <v>49</v>
          </cell>
          <cell r="CH337">
            <v>60</v>
          </cell>
          <cell r="CI337">
            <v>39</v>
          </cell>
          <cell r="CJ337">
            <v>52</v>
          </cell>
          <cell r="CK337">
            <v>358</v>
          </cell>
          <cell r="CL337">
            <v>47</v>
          </cell>
          <cell r="CM337">
            <v>57</v>
          </cell>
          <cell r="CN337">
            <v>47</v>
          </cell>
          <cell r="CO337">
            <v>59</v>
          </cell>
          <cell r="CP337">
            <v>45</v>
          </cell>
          <cell r="CQ337">
            <v>62</v>
          </cell>
          <cell r="CR337">
            <v>40</v>
          </cell>
          <cell r="CS337">
            <v>357</v>
          </cell>
          <cell r="CT337">
            <v>53</v>
          </cell>
          <cell r="CU337">
            <v>46</v>
          </cell>
          <cell r="CV337">
            <v>57</v>
          </cell>
          <cell r="CW337">
            <v>40</v>
          </cell>
          <cell r="CX337">
            <v>60</v>
          </cell>
          <cell r="CY337">
            <v>44</v>
          </cell>
          <cell r="CZ337">
            <v>61</v>
          </cell>
          <cell r="DA337">
            <v>361</v>
          </cell>
          <cell r="DB337">
            <v>48</v>
          </cell>
          <cell r="DC337">
            <v>50</v>
          </cell>
          <cell r="DD337">
            <v>42</v>
          </cell>
          <cell r="DE337">
            <v>55</v>
          </cell>
          <cell r="DF337">
            <v>41</v>
          </cell>
          <cell r="DG337">
            <v>61</v>
          </cell>
          <cell r="DH337">
            <v>38</v>
          </cell>
          <cell r="DI337">
            <v>335</v>
          </cell>
          <cell r="DJ337">
            <v>35</v>
          </cell>
          <cell r="DK337">
            <v>51</v>
          </cell>
          <cell r="DL337">
            <v>48</v>
          </cell>
          <cell r="DM337">
            <v>44</v>
          </cell>
          <cell r="DN337">
            <v>52</v>
          </cell>
          <cell r="DO337">
            <v>39</v>
          </cell>
          <cell r="DP337">
            <v>58</v>
          </cell>
          <cell r="DQ337">
            <v>327</v>
          </cell>
          <cell r="DR337">
            <v>37</v>
          </cell>
          <cell r="DS337">
            <v>39</v>
          </cell>
          <cell r="DT337">
            <v>47</v>
          </cell>
          <cell r="DU337">
            <v>51</v>
          </cell>
          <cell r="DV337">
            <v>41</v>
          </cell>
          <cell r="DW337">
            <v>53</v>
          </cell>
          <cell r="DX337">
            <v>43</v>
          </cell>
          <cell r="DY337">
            <v>311</v>
          </cell>
          <cell r="DZ337">
            <v>41</v>
          </cell>
          <cell r="EA337">
            <v>36</v>
          </cell>
          <cell r="EB337">
            <v>39</v>
          </cell>
          <cell r="EC337">
            <v>43</v>
          </cell>
          <cell r="ED337">
            <v>47</v>
          </cell>
          <cell r="EE337">
            <v>41</v>
          </cell>
          <cell r="EF337">
            <v>48</v>
          </cell>
          <cell r="EG337">
            <v>295</v>
          </cell>
          <cell r="EH337">
            <v>39</v>
          </cell>
          <cell r="EI337">
            <v>39</v>
          </cell>
          <cell r="EJ337">
            <v>34</v>
          </cell>
          <cell r="EK337">
            <v>40</v>
          </cell>
          <cell r="EL337">
            <v>39</v>
          </cell>
          <cell r="EM337">
            <v>48</v>
          </cell>
          <cell r="EN337">
            <v>42</v>
          </cell>
          <cell r="EO337">
            <v>281</v>
          </cell>
          <cell r="EP337">
            <v>42</v>
          </cell>
          <cell r="EQ337">
            <v>39</v>
          </cell>
          <cell r="ER337">
            <v>39</v>
          </cell>
          <cell r="ES337">
            <v>38</v>
          </cell>
          <cell r="ET337">
            <v>42</v>
          </cell>
          <cell r="EU337">
            <v>37</v>
          </cell>
          <cell r="EV337">
            <v>46</v>
          </cell>
          <cell r="EW337">
            <v>283</v>
          </cell>
          <cell r="EX337">
            <v>36</v>
          </cell>
          <cell r="EY337">
            <v>43</v>
          </cell>
          <cell r="EZ337">
            <v>40</v>
          </cell>
          <cell r="FA337">
            <v>38</v>
          </cell>
          <cell r="FB337">
            <v>38</v>
          </cell>
          <cell r="FC337">
            <v>40</v>
          </cell>
          <cell r="FD337">
            <v>38</v>
          </cell>
          <cell r="FE337">
            <v>273</v>
          </cell>
          <cell r="FF337">
            <v>32</v>
          </cell>
          <cell r="FG337">
            <v>36</v>
          </cell>
          <cell r="FH337">
            <v>42</v>
          </cell>
          <cell r="FI337">
            <v>41</v>
          </cell>
          <cell r="FJ337">
            <v>35</v>
          </cell>
          <cell r="FK337">
            <v>40</v>
          </cell>
          <cell r="FL337">
            <v>37</v>
          </cell>
          <cell r="FM337">
            <v>263</v>
          </cell>
          <cell r="FN337">
            <v>28</v>
          </cell>
          <cell r="FO337">
            <v>34</v>
          </cell>
          <cell r="FP337">
            <v>37</v>
          </cell>
          <cell r="FQ337">
            <v>41</v>
          </cell>
          <cell r="FR337">
            <v>43</v>
          </cell>
          <cell r="FS337">
            <v>33</v>
          </cell>
          <cell r="FT337">
            <v>41</v>
          </cell>
          <cell r="FU337">
            <v>257</v>
          </cell>
          <cell r="FV337">
            <v>33</v>
          </cell>
          <cell r="FW337">
            <v>31</v>
          </cell>
          <cell r="FX337">
            <v>34</v>
          </cell>
          <cell r="FY337">
            <v>37</v>
          </cell>
          <cell r="FZ337">
            <v>40</v>
          </cell>
          <cell r="GA337">
            <v>42</v>
          </cell>
          <cell r="GB337">
            <v>33</v>
          </cell>
          <cell r="GC337">
            <v>250</v>
          </cell>
          <cell r="GD337">
            <v>26</v>
          </cell>
          <cell r="GE337">
            <v>36</v>
          </cell>
          <cell r="GF337">
            <v>35</v>
          </cell>
          <cell r="GG337">
            <v>37</v>
          </cell>
          <cell r="GH337">
            <v>39</v>
          </cell>
          <cell r="GI337">
            <v>44</v>
          </cell>
          <cell r="GJ337">
            <v>41</v>
          </cell>
          <cell r="GK337">
            <v>258</v>
          </cell>
          <cell r="GL337">
            <v>35</v>
          </cell>
          <cell r="GM337">
            <v>26</v>
          </cell>
          <cell r="GN337">
            <v>36</v>
          </cell>
          <cell r="GO337">
            <v>35</v>
          </cell>
          <cell r="GP337">
            <v>37</v>
          </cell>
          <cell r="GQ337">
            <v>39</v>
          </cell>
          <cell r="GR337">
            <v>44</v>
          </cell>
          <cell r="GS337">
            <v>252</v>
          </cell>
        </row>
        <row r="338">
          <cell r="A338">
            <v>8152628</v>
          </cell>
          <cell r="B338" t="str">
            <v>Ripon Outer Area West</v>
          </cell>
          <cell r="E338">
            <v>522</v>
          </cell>
          <cell r="F338">
            <v>575</v>
          </cell>
          <cell r="G338">
            <v>67</v>
          </cell>
          <cell r="I338" t="str">
            <v>North Yorkshire</v>
          </cell>
          <cell r="K338">
            <v>101</v>
          </cell>
          <cell r="L338">
            <v>46</v>
          </cell>
          <cell r="M338">
            <v>0</v>
          </cell>
          <cell r="N338">
            <v>147</v>
          </cell>
          <cell r="O338">
            <v>36.75</v>
          </cell>
          <cell r="P338">
            <v>8152628</v>
          </cell>
          <cell r="Q338" t="str">
            <v>Ripon Outer Area West</v>
          </cell>
          <cell r="S338">
            <v>216</v>
          </cell>
          <cell r="T338">
            <v>145</v>
          </cell>
          <cell r="U338">
            <v>330</v>
          </cell>
          <cell r="V338">
            <v>41</v>
          </cell>
          <cell r="W338">
            <v>58</v>
          </cell>
          <cell r="X338">
            <v>37</v>
          </cell>
          <cell r="Y338">
            <v>62</v>
          </cell>
          <cell r="Z338">
            <v>56</v>
          </cell>
          <cell r="AA338">
            <v>52</v>
          </cell>
          <cell r="AB338">
            <v>54</v>
          </cell>
          <cell r="AC338">
            <v>53</v>
          </cell>
          <cell r="AD338">
            <v>43</v>
          </cell>
          <cell r="AE338">
            <v>60</v>
          </cell>
          <cell r="AF338">
            <v>37</v>
          </cell>
          <cell r="AG338">
            <v>61</v>
          </cell>
          <cell r="AH338">
            <v>55</v>
          </cell>
          <cell r="AI338">
            <v>51</v>
          </cell>
          <cell r="AJ338">
            <v>61</v>
          </cell>
          <cell r="AK338">
            <v>50</v>
          </cell>
          <cell r="AL338">
            <v>46</v>
          </cell>
          <cell r="AM338">
            <v>60</v>
          </cell>
          <cell r="AN338">
            <v>38</v>
          </cell>
          <cell r="AO338">
            <v>67</v>
          </cell>
          <cell r="AP338">
            <v>60</v>
          </cell>
          <cell r="AQ338">
            <v>46</v>
          </cell>
          <cell r="AR338">
            <v>62</v>
          </cell>
          <cell r="AS338">
            <v>52</v>
          </cell>
          <cell r="AT338">
            <v>47</v>
          </cell>
          <cell r="AU338">
            <v>61</v>
          </cell>
          <cell r="AV338">
            <v>41</v>
          </cell>
          <cell r="AW338">
            <v>68</v>
          </cell>
          <cell r="AX338">
            <v>377</v>
          </cell>
          <cell r="AY338">
            <v>65</v>
          </cell>
          <cell r="AZ338">
            <v>51</v>
          </cell>
          <cell r="BA338">
            <v>58</v>
          </cell>
          <cell r="BB338">
            <v>52</v>
          </cell>
          <cell r="BC338">
            <v>49</v>
          </cell>
          <cell r="BD338">
            <v>65</v>
          </cell>
          <cell r="BE338">
            <v>40</v>
          </cell>
          <cell r="BF338">
            <v>51</v>
          </cell>
          <cell r="BG338">
            <v>61</v>
          </cell>
          <cell r="BH338">
            <v>48</v>
          </cell>
          <cell r="BI338">
            <v>62</v>
          </cell>
          <cell r="BJ338">
            <v>50</v>
          </cell>
          <cell r="BK338">
            <v>54</v>
          </cell>
          <cell r="BL338">
            <v>66</v>
          </cell>
          <cell r="BM338">
            <v>392</v>
          </cell>
          <cell r="BN338">
            <v>75</v>
          </cell>
          <cell r="BO338">
            <v>52</v>
          </cell>
          <cell r="BP338">
            <v>66</v>
          </cell>
          <cell r="BQ338">
            <v>52</v>
          </cell>
          <cell r="BR338">
            <v>59</v>
          </cell>
          <cell r="BS338">
            <v>49</v>
          </cell>
          <cell r="BT338">
            <v>51</v>
          </cell>
          <cell r="BU338">
            <v>404</v>
          </cell>
          <cell r="BV338">
            <v>59</v>
          </cell>
          <cell r="BW338">
            <v>76</v>
          </cell>
          <cell r="BX338">
            <v>51</v>
          </cell>
          <cell r="BY338">
            <v>64</v>
          </cell>
          <cell r="BZ338">
            <v>51</v>
          </cell>
          <cell r="CA338">
            <v>55</v>
          </cell>
          <cell r="CB338">
            <v>50</v>
          </cell>
          <cell r="CC338">
            <v>406</v>
          </cell>
          <cell r="CD338">
            <v>71</v>
          </cell>
          <cell r="CE338">
            <v>59</v>
          </cell>
          <cell r="CF338">
            <v>76</v>
          </cell>
          <cell r="CG338">
            <v>55</v>
          </cell>
          <cell r="CH338">
            <v>63</v>
          </cell>
          <cell r="CI338">
            <v>54</v>
          </cell>
          <cell r="CJ338">
            <v>54</v>
          </cell>
          <cell r="CK338">
            <v>432</v>
          </cell>
          <cell r="CL338">
            <v>48</v>
          </cell>
          <cell r="CM338">
            <v>71</v>
          </cell>
          <cell r="CN338">
            <v>59</v>
          </cell>
          <cell r="CO338">
            <v>78</v>
          </cell>
          <cell r="CP338">
            <v>58</v>
          </cell>
          <cell r="CQ338">
            <v>63</v>
          </cell>
          <cell r="CR338">
            <v>56</v>
          </cell>
          <cell r="CS338">
            <v>433</v>
          </cell>
          <cell r="CT338">
            <v>58</v>
          </cell>
          <cell r="CU338">
            <v>45</v>
          </cell>
          <cell r="CV338">
            <v>78</v>
          </cell>
          <cell r="CW338">
            <v>63</v>
          </cell>
          <cell r="CX338">
            <v>80</v>
          </cell>
          <cell r="CY338">
            <v>55</v>
          </cell>
          <cell r="CZ338">
            <v>67</v>
          </cell>
          <cell r="DA338">
            <v>446</v>
          </cell>
          <cell r="DB338">
            <v>66</v>
          </cell>
          <cell r="DC338">
            <v>60</v>
          </cell>
          <cell r="DD338">
            <v>46</v>
          </cell>
          <cell r="DE338">
            <v>77</v>
          </cell>
          <cell r="DF338">
            <v>68</v>
          </cell>
          <cell r="DG338">
            <v>80</v>
          </cell>
          <cell r="DH338">
            <v>58</v>
          </cell>
          <cell r="DI338">
            <v>455</v>
          </cell>
          <cell r="DJ338">
            <v>61</v>
          </cell>
          <cell r="DK338">
            <v>69</v>
          </cell>
          <cell r="DL338">
            <v>60</v>
          </cell>
          <cell r="DM338">
            <v>48</v>
          </cell>
          <cell r="DN338">
            <v>77</v>
          </cell>
          <cell r="DO338">
            <v>68</v>
          </cell>
          <cell r="DP338">
            <v>81</v>
          </cell>
          <cell r="DQ338">
            <v>464</v>
          </cell>
          <cell r="DR338">
            <v>61</v>
          </cell>
          <cell r="DS338">
            <v>63</v>
          </cell>
          <cell r="DT338">
            <v>74</v>
          </cell>
          <cell r="DU338">
            <v>61</v>
          </cell>
          <cell r="DV338">
            <v>49</v>
          </cell>
          <cell r="DW338">
            <v>78</v>
          </cell>
          <cell r="DX338">
            <v>73</v>
          </cell>
          <cell r="DY338">
            <v>459</v>
          </cell>
          <cell r="DZ338">
            <v>61</v>
          </cell>
          <cell r="EA338">
            <v>63</v>
          </cell>
          <cell r="EB338">
            <v>65</v>
          </cell>
          <cell r="EC338">
            <v>74</v>
          </cell>
          <cell r="ED338">
            <v>65</v>
          </cell>
          <cell r="EE338">
            <v>50</v>
          </cell>
          <cell r="EF338">
            <v>82</v>
          </cell>
          <cell r="EG338">
            <v>460</v>
          </cell>
          <cell r="EH338">
            <v>60</v>
          </cell>
          <cell r="EI338">
            <v>63</v>
          </cell>
          <cell r="EJ338">
            <v>63</v>
          </cell>
          <cell r="EK338">
            <v>66</v>
          </cell>
          <cell r="EL338">
            <v>77</v>
          </cell>
          <cell r="EM338">
            <v>66</v>
          </cell>
          <cell r="EN338">
            <v>55</v>
          </cell>
          <cell r="EO338">
            <v>450</v>
          </cell>
          <cell r="EP338">
            <v>58</v>
          </cell>
          <cell r="EQ338">
            <v>59</v>
          </cell>
          <cell r="ER338">
            <v>69</v>
          </cell>
          <cell r="ES338">
            <v>64</v>
          </cell>
          <cell r="ET338">
            <v>65</v>
          </cell>
          <cell r="EU338">
            <v>82</v>
          </cell>
          <cell r="EV338">
            <v>64</v>
          </cell>
          <cell r="EW338">
            <v>461</v>
          </cell>
          <cell r="EX338">
            <v>59</v>
          </cell>
          <cell r="EY338">
            <v>55</v>
          </cell>
          <cell r="EZ338">
            <v>62</v>
          </cell>
          <cell r="FA338">
            <v>71</v>
          </cell>
          <cell r="FB338">
            <v>64</v>
          </cell>
          <cell r="FC338">
            <v>57</v>
          </cell>
          <cell r="FD338">
            <v>85</v>
          </cell>
          <cell r="FE338">
            <v>453</v>
          </cell>
          <cell r="FF338">
            <v>58</v>
          </cell>
          <cell r="FG338">
            <v>59</v>
          </cell>
          <cell r="FH338">
            <v>54</v>
          </cell>
          <cell r="FI338">
            <v>63</v>
          </cell>
          <cell r="FJ338">
            <v>61</v>
          </cell>
          <cell r="FK338">
            <v>61</v>
          </cell>
          <cell r="FL338">
            <v>61</v>
          </cell>
          <cell r="FM338">
            <v>417</v>
          </cell>
          <cell r="FN338">
            <v>39</v>
          </cell>
          <cell r="FO338">
            <v>55</v>
          </cell>
          <cell r="FP338">
            <v>60</v>
          </cell>
          <cell r="FQ338">
            <v>55</v>
          </cell>
          <cell r="FR338">
            <v>57</v>
          </cell>
          <cell r="FS338">
            <v>58</v>
          </cell>
          <cell r="FT338">
            <v>59</v>
          </cell>
          <cell r="FU338">
            <v>383</v>
          </cell>
          <cell r="FV338">
            <v>43</v>
          </cell>
          <cell r="FW338">
            <v>41</v>
          </cell>
          <cell r="FX338">
            <v>62</v>
          </cell>
          <cell r="FY338">
            <v>60</v>
          </cell>
          <cell r="FZ338">
            <v>53</v>
          </cell>
          <cell r="GA338">
            <v>58</v>
          </cell>
          <cell r="GB338">
            <v>56</v>
          </cell>
          <cell r="GC338">
            <v>373</v>
          </cell>
          <cell r="GD338">
            <v>52</v>
          </cell>
          <cell r="GE338">
            <v>35</v>
          </cell>
          <cell r="GF338">
            <v>38</v>
          </cell>
          <cell r="GG338">
            <v>66</v>
          </cell>
          <cell r="GH338">
            <v>56</v>
          </cell>
          <cell r="GI338">
            <v>47</v>
          </cell>
          <cell r="GJ338">
            <v>52</v>
          </cell>
          <cell r="GK338">
            <v>346</v>
          </cell>
          <cell r="GL338">
            <v>45</v>
          </cell>
          <cell r="GM338">
            <v>52</v>
          </cell>
          <cell r="GN338">
            <v>35</v>
          </cell>
          <cell r="GO338">
            <v>38</v>
          </cell>
          <cell r="GP338">
            <v>66</v>
          </cell>
          <cell r="GQ338">
            <v>56</v>
          </cell>
          <cell r="GR338">
            <v>47</v>
          </cell>
          <cell r="GS338">
            <v>339</v>
          </cell>
        </row>
        <row r="339">
          <cell r="A339">
            <v>8152629</v>
          </cell>
          <cell r="B339" t="str">
            <v xml:space="preserve">Scarborough North </v>
          </cell>
          <cell r="E339">
            <v>3332</v>
          </cell>
          <cell r="F339">
            <v>3427</v>
          </cell>
          <cell r="G339">
            <v>478</v>
          </cell>
          <cell r="I339" t="str">
            <v>North Yorkshire</v>
          </cell>
          <cell r="K339">
            <v>460</v>
          </cell>
          <cell r="L339">
            <v>96</v>
          </cell>
          <cell r="M339">
            <v>0</v>
          </cell>
          <cell r="N339">
            <v>556</v>
          </cell>
          <cell r="O339">
            <v>139</v>
          </cell>
          <cell r="P339">
            <v>8152629</v>
          </cell>
          <cell r="Q339" t="str">
            <v xml:space="preserve">Scarborough North </v>
          </cell>
          <cell r="S339">
            <v>1278</v>
          </cell>
          <cell r="T339">
            <v>1406</v>
          </cell>
          <cell r="U339">
            <v>3318</v>
          </cell>
          <cell r="V339">
            <v>418</v>
          </cell>
          <cell r="W339">
            <v>473</v>
          </cell>
          <cell r="X339">
            <v>429</v>
          </cell>
          <cell r="Y339">
            <v>476</v>
          </cell>
          <cell r="Z339">
            <v>473</v>
          </cell>
          <cell r="AA339">
            <v>449</v>
          </cell>
          <cell r="AB339">
            <v>486</v>
          </cell>
          <cell r="AC339">
            <v>416</v>
          </cell>
          <cell r="AD339">
            <v>418</v>
          </cell>
          <cell r="AE339">
            <v>470</v>
          </cell>
          <cell r="AF339">
            <v>433</v>
          </cell>
          <cell r="AG339">
            <v>477</v>
          </cell>
          <cell r="AH339">
            <v>463</v>
          </cell>
          <cell r="AI339">
            <v>447</v>
          </cell>
          <cell r="AJ339">
            <v>411</v>
          </cell>
          <cell r="AK339">
            <v>414</v>
          </cell>
          <cell r="AL339">
            <v>430</v>
          </cell>
          <cell r="AM339">
            <v>470</v>
          </cell>
          <cell r="AN339">
            <v>438</v>
          </cell>
          <cell r="AO339">
            <v>482</v>
          </cell>
          <cell r="AP339">
            <v>458</v>
          </cell>
          <cell r="AQ339">
            <v>422</v>
          </cell>
          <cell r="AR339">
            <v>410</v>
          </cell>
          <cell r="AS339">
            <v>412</v>
          </cell>
          <cell r="AT339">
            <v>427</v>
          </cell>
          <cell r="AU339">
            <v>472</v>
          </cell>
          <cell r="AV339">
            <v>437</v>
          </cell>
          <cell r="AW339">
            <v>489</v>
          </cell>
          <cell r="AX339">
            <v>3069</v>
          </cell>
          <cell r="AY339">
            <v>421</v>
          </cell>
          <cell r="AZ339">
            <v>423</v>
          </cell>
          <cell r="BA339">
            <v>414</v>
          </cell>
          <cell r="BB339">
            <v>403</v>
          </cell>
          <cell r="BC339">
            <v>432</v>
          </cell>
          <cell r="BD339">
            <v>464</v>
          </cell>
          <cell r="BE339">
            <v>453</v>
          </cell>
          <cell r="BF339">
            <v>456</v>
          </cell>
          <cell r="BG339">
            <v>426</v>
          </cell>
          <cell r="BH339">
            <v>427</v>
          </cell>
          <cell r="BI339">
            <v>414</v>
          </cell>
          <cell r="BJ339">
            <v>417</v>
          </cell>
          <cell r="BK339">
            <v>435</v>
          </cell>
          <cell r="BL339">
            <v>451</v>
          </cell>
          <cell r="BM339">
            <v>3026</v>
          </cell>
          <cell r="BN339">
            <v>435</v>
          </cell>
          <cell r="BO339">
            <v>454</v>
          </cell>
          <cell r="BP339">
            <v>415</v>
          </cell>
          <cell r="BQ339">
            <v>422</v>
          </cell>
          <cell r="BR339">
            <v>415</v>
          </cell>
          <cell r="BS339">
            <v>421</v>
          </cell>
          <cell r="BT339">
            <v>440</v>
          </cell>
          <cell r="BU339">
            <v>3002</v>
          </cell>
          <cell r="BV339">
            <v>447</v>
          </cell>
          <cell r="BW339">
            <v>428</v>
          </cell>
          <cell r="BX339">
            <v>444</v>
          </cell>
          <cell r="BY339">
            <v>420</v>
          </cell>
          <cell r="BZ339">
            <v>412</v>
          </cell>
          <cell r="CA339">
            <v>422</v>
          </cell>
          <cell r="CB339">
            <v>416</v>
          </cell>
          <cell r="CC339">
            <v>2989</v>
          </cell>
          <cell r="CD339">
            <v>482</v>
          </cell>
          <cell r="CE339">
            <v>439</v>
          </cell>
          <cell r="CF339">
            <v>433</v>
          </cell>
          <cell r="CG339">
            <v>450</v>
          </cell>
          <cell r="CH339">
            <v>424</v>
          </cell>
          <cell r="CI339">
            <v>421</v>
          </cell>
          <cell r="CJ339">
            <v>414</v>
          </cell>
          <cell r="CK339">
            <v>3063</v>
          </cell>
          <cell r="CL339">
            <v>469</v>
          </cell>
          <cell r="CM339">
            <v>491</v>
          </cell>
          <cell r="CN339">
            <v>442</v>
          </cell>
          <cell r="CO339">
            <v>438</v>
          </cell>
          <cell r="CP339">
            <v>465</v>
          </cell>
          <cell r="CQ339">
            <v>421</v>
          </cell>
          <cell r="CR339">
            <v>423</v>
          </cell>
          <cell r="CS339">
            <v>3149</v>
          </cell>
          <cell r="CT339">
            <v>454</v>
          </cell>
          <cell r="CU339">
            <v>463</v>
          </cell>
          <cell r="CV339">
            <v>487</v>
          </cell>
          <cell r="CW339">
            <v>441</v>
          </cell>
          <cell r="CX339">
            <v>436</v>
          </cell>
          <cell r="CY339">
            <v>451</v>
          </cell>
          <cell r="CZ339">
            <v>421</v>
          </cell>
          <cell r="DA339">
            <v>3153</v>
          </cell>
          <cell r="DB339">
            <v>473</v>
          </cell>
          <cell r="DC339">
            <v>445</v>
          </cell>
          <cell r="DD339">
            <v>460</v>
          </cell>
          <cell r="DE339">
            <v>485</v>
          </cell>
          <cell r="DF339">
            <v>438</v>
          </cell>
          <cell r="DG339">
            <v>437</v>
          </cell>
          <cell r="DH339">
            <v>445</v>
          </cell>
          <cell r="DI339">
            <v>3183</v>
          </cell>
          <cell r="DJ339">
            <v>446</v>
          </cell>
          <cell r="DK339">
            <v>479</v>
          </cell>
          <cell r="DL339">
            <v>447</v>
          </cell>
          <cell r="DM339">
            <v>463</v>
          </cell>
          <cell r="DN339">
            <v>492</v>
          </cell>
          <cell r="DO339">
            <v>447</v>
          </cell>
          <cell r="DP339">
            <v>439</v>
          </cell>
          <cell r="DQ339">
            <v>3213</v>
          </cell>
          <cell r="DR339">
            <v>448</v>
          </cell>
          <cell r="DS339">
            <v>460</v>
          </cell>
          <cell r="DT339">
            <v>468</v>
          </cell>
          <cell r="DU339">
            <v>443</v>
          </cell>
          <cell r="DV339">
            <v>465</v>
          </cell>
          <cell r="DW339">
            <v>479</v>
          </cell>
          <cell r="DX339">
            <v>429</v>
          </cell>
          <cell r="DY339">
            <v>3192</v>
          </cell>
          <cell r="DZ339">
            <v>393</v>
          </cell>
          <cell r="EA339">
            <v>441</v>
          </cell>
          <cell r="EB339">
            <v>462</v>
          </cell>
          <cell r="EC339">
            <v>464</v>
          </cell>
          <cell r="ED339">
            <v>445</v>
          </cell>
          <cell r="EE339">
            <v>467</v>
          </cell>
          <cell r="EF339">
            <v>476</v>
          </cell>
          <cell r="EG339">
            <v>3148</v>
          </cell>
          <cell r="EH339">
            <v>405</v>
          </cell>
          <cell r="EI339">
            <v>414</v>
          </cell>
          <cell r="EJ339">
            <v>446</v>
          </cell>
          <cell r="EK339">
            <v>462</v>
          </cell>
          <cell r="EL339">
            <v>471</v>
          </cell>
          <cell r="EM339">
            <v>436</v>
          </cell>
          <cell r="EN339">
            <v>470</v>
          </cell>
          <cell r="EO339">
            <v>3104</v>
          </cell>
          <cell r="EP339">
            <v>408</v>
          </cell>
          <cell r="EQ339">
            <v>403</v>
          </cell>
          <cell r="ER339">
            <v>415</v>
          </cell>
          <cell r="ES339">
            <v>440</v>
          </cell>
          <cell r="ET339">
            <v>463</v>
          </cell>
          <cell r="EU339">
            <v>464</v>
          </cell>
          <cell r="EV339">
            <v>429</v>
          </cell>
          <cell r="EW339">
            <v>3022</v>
          </cell>
          <cell r="EX339">
            <v>377</v>
          </cell>
          <cell r="EY339">
            <v>400</v>
          </cell>
          <cell r="EZ339">
            <v>415</v>
          </cell>
          <cell r="FA339">
            <v>425</v>
          </cell>
          <cell r="FB339">
            <v>433</v>
          </cell>
          <cell r="FC339">
            <v>468</v>
          </cell>
          <cell r="FD339">
            <v>464</v>
          </cell>
          <cell r="FE339">
            <v>2982</v>
          </cell>
          <cell r="FF339">
            <v>389</v>
          </cell>
          <cell r="FG339">
            <v>396</v>
          </cell>
          <cell r="FH339">
            <v>401</v>
          </cell>
          <cell r="FI339">
            <v>419</v>
          </cell>
          <cell r="FJ339">
            <v>429</v>
          </cell>
          <cell r="FK339">
            <v>426</v>
          </cell>
          <cell r="FL339">
            <v>476</v>
          </cell>
          <cell r="FM339">
            <v>2936</v>
          </cell>
          <cell r="FN339">
            <v>360</v>
          </cell>
          <cell r="FO339">
            <v>387</v>
          </cell>
          <cell r="FP339">
            <v>392</v>
          </cell>
          <cell r="FQ339">
            <v>401</v>
          </cell>
          <cell r="FR339">
            <v>424</v>
          </cell>
          <cell r="FS339">
            <v>420</v>
          </cell>
          <cell r="FT339">
            <v>422</v>
          </cell>
          <cell r="FU339">
            <v>2806</v>
          </cell>
          <cell r="FV339">
            <v>387</v>
          </cell>
          <cell r="FW339">
            <v>361</v>
          </cell>
          <cell r="FX339">
            <v>385</v>
          </cell>
          <cell r="FY339">
            <v>392</v>
          </cell>
          <cell r="FZ339">
            <v>409</v>
          </cell>
          <cell r="GA339">
            <v>418</v>
          </cell>
          <cell r="GB339">
            <v>421</v>
          </cell>
          <cell r="GC339">
            <v>2773</v>
          </cell>
          <cell r="GD339">
            <v>324</v>
          </cell>
          <cell r="GE339">
            <v>390</v>
          </cell>
          <cell r="GF339">
            <v>361</v>
          </cell>
          <cell r="GG339">
            <v>386</v>
          </cell>
          <cell r="GH339">
            <v>391</v>
          </cell>
          <cell r="GI339">
            <v>399</v>
          </cell>
          <cell r="GJ339">
            <v>419</v>
          </cell>
          <cell r="GK339">
            <v>2670</v>
          </cell>
          <cell r="GL339">
            <v>319</v>
          </cell>
          <cell r="GM339">
            <v>324</v>
          </cell>
          <cell r="GN339">
            <v>390</v>
          </cell>
          <cell r="GO339">
            <v>361</v>
          </cell>
          <cell r="GP339">
            <v>386</v>
          </cell>
          <cell r="GQ339">
            <v>391</v>
          </cell>
          <cell r="GR339">
            <v>399</v>
          </cell>
          <cell r="GS339">
            <v>2570</v>
          </cell>
        </row>
        <row r="340">
          <cell r="A340">
            <v>8152630</v>
          </cell>
          <cell r="B340" t="str">
            <v>Scarborough Outer South West</v>
          </cell>
          <cell r="E340">
            <v>707</v>
          </cell>
          <cell r="F340">
            <v>820</v>
          </cell>
          <cell r="G340">
            <v>101</v>
          </cell>
          <cell r="I340" t="str">
            <v>North Yorkshire</v>
          </cell>
          <cell r="K340">
            <v>144</v>
          </cell>
          <cell r="L340">
            <v>97</v>
          </cell>
          <cell r="M340">
            <v>0</v>
          </cell>
          <cell r="N340">
            <v>241</v>
          </cell>
          <cell r="O340">
            <v>60.25</v>
          </cell>
          <cell r="P340">
            <v>8152630</v>
          </cell>
          <cell r="Q340" t="str">
            <v>Scarborough Outer South West</v>
          </cell>
          <cell r="S340">
            <v>289</v>
          </cell>
          <cell r="T340">
            <v>234</v>
          </cell>
          <cell r="U340">
            <v>490</v>
          </cell>
          <cell r="V340">
            <v>62</v>
          </cell>
          <cell r="W340">
            <v>62</v>
          </cell>
          <cell r="X340">
            <v>80</v>
          </cell>
          <cell r="Y340">
            <v>79</v>
          </cell>
          <cell r="Z340">
            <v>85</v>
          </cell>
          <cell r="AA340">
            <v>88</v>
          </cell>
          <cell r="AB340">
            <v>82</v>
          </cell>
          <cell r="AC340">
            <v>68</v>
          </cell>
          <cell r="AD340">
            <v>69</v>
          </cell>
          <cell r="AE340">
            <v>64</v>
          </cell>
          <cell r="AF340">
            <v>74</v>
          </cell>
          <cell r="AG340">
            <v>90</v>
          </cell>
          <cell r="AH340">
            <v>82</v>
          </cell>
          <cell r="AI340">
            <v>94</v>
          </cell>
          <cell r="AJ340">
            <v>85</v>
          </cell>
          <cell r="AK340">
            <v>70</v>
          </cell>
          <cell r="AL340">
            <v>76</v>
          </cell>
          <cell r="AM340">
            <v>66</v>
          </cell>
          <cell r="AN340">
            <v>77</v>
          </cell>
          <cell r="AO340">
            <v>91</v>
          </cell>
          <cell r="AP340">
            <v>86</v>
          </cell>
          <cell r="AQ340">
            <v>73</v>
          </cell>
          <cell r="AR340">
            <v>86</v>
          </cell>
          <cell r="AS340">
            <v>70</v>
          </cell>
          <cell r="AT340">
            <v>77</v>
          </cell>
          <cell r="AU340">
            <v>70</v>
          </cell>
          <cell r="AV340">
            <v>75</v>
          </cell>
          <cell r="AW340">
            <v>89</v>
          </cell>
          <cell r="AX340">
            <v>540</v>
          </cell>
          <cell r="AY340">
            <v>73</v>
          </cell>
          <cell r="AZ340">
            <v>74</v>
          </cell>
          <cell r="BA340">
            <v>78</v>
          </cell>
          <cell r="BB340">
            <v>74</v>
          </cell>
          <cell r="BC340">
            <v>75</v>
          </cell>
          <cell r="BD340">
            <v>67</v>
          </cell>
          <cell r="BE340">
            <v>76</v>
          </cell>
          <cell r="BF340">
            <v>70</v>
          </cell>
          <cell r="BG340">
            <v>78</v>
          </cell>
          <cell r="BH340">
            <v>80</v>
          </cell>
          <cell r="BI340">
            <v>76</v>
          </cell>
          <cell r="BJ340">
            <v>75</v>
          </cell>
          <cell r="BK340">
            <v>79</v>
          </cell>
          <cell r="BL340">
            <v>69</v>
          </cell>
          <cell r="BM340">
            <v>527</v>
          </cell>
          <cell r="BN340">
            <v>69</v>
          </cell>
          <cell r="BO340">
            <v>69</v>
          </cell>
          <cell r="BP340">
            <v>80</v>
          </cell>
          <cell r="BQ340">
            <v>75</v>
          </cell>
          <cell r="BR340">
            <v>78</v>
          </cell>
          <cell r="BS340">
            <v>69</v>
          </cell>
          <cell r="BT340">
            <v>76</v>
          </cell>
          <cell r="BU340">
            <v>516</v>
          </cell>
          <cell r="BV340">
            <v>62</v>
          </cell>
          <cell r="BW340">
            <v>72</v>
          </cell>
          <cell r="BX340">
            <v>75</v>
          </cell>
          <cell r="BY340">
            <v>81</v>
          </cell>
          <cell r="BZ340">
            <v>81</v>
          </cell>
          <cell r="CA340">
            <v>81</v>
          </cell>
          <cell r="CB340">
            <v>71</v>
          </cell>
          <cell r="CC340">
            <v>523</v>
          </cell>
          <cell r="CD340">
            <v>81</v>
          </cell>
          <cell r="CE340">
            <v>67</v>
          </cell>
          <cell r="CF340">
            <v>72</v>
          </cell>
          <cell r="CG340">
            <v>77</v>
          </cell>
          <cell r="CH340">
            <v>81</v>
          </cell>
          <cell r="CI340">
            <v>80</v>
          </cell>
          <cell r="CJ340">
            <v>81</v>
          </cell>
          <cell r="CK340">
            <v>539</v>
          </cell>
          <cell r="CL340">
            <v>70</v>
          </cell>
          <cell r="CM340">
            <v>85</v>
          </cell>
          <cell r="CN340">
            <v>64</v>
          </cell>
          <cell r="CO340">
            <v>68</v>
          </cell>
          <cell r="CP340">
            <v>80</v>
          </cell>
          <cell r="CQ340">
            <v>81</v>
          </cell>
          <cell r="CR340">
            <v>82</v>
          </cell>
          <cell r="CS340">
            <v>530</v>
          </cell>
          <cell r="CT340">
            <v>83</v>
          </cell>
          <cell r="CU340">
            <v>77</v>
          </cell>
          <cell r="CV340">
            <v>88</v>
          </cell>
          <cell r="CW340">
            <v>71</v>
          </cell>
          <cell r="CX340">
            <v>77</v>
          </cell>
          <cell r="CY340">
            <v>85</v>
          </cell>
          <cell r="CZ340">
            <v>78</v>
          </cell>
          <cell r="DA340">
            <v>559</v>
          </cell>
          <cell r="DB340">
            <v>91</v>
          </cell>
          <cell r="DC340">
            <v>82</v>
          </cell>
          <cell r="DD340">
            <v>79</v>
          </cell>
          <cell r="DE340">
            <v>93</v>
          </cell>
          <cell r="DF340">
            <v>79</v>
          </cell>
          <cell r="DG340">
            <v>82</v>
          </cell>
          <cell r="DH340">
            <v>89</v>
          </cell>
          <cell r="DI340">
            <v>595</v>
          </cell>
          <cell r="DJ340">
            <v>72</v>
          </cell>
          <cell r="DK340">
            <v>93</v>
          </cell>
          <cell r="DL340">
            <v>86</v>
          </cell>
          <cell r="DM340">
            <v>75</v>
          </cell>
          <cell r="DN340">
            <v>94</v>
          </cell>
          <cell r="DO340">
            <v>76</v>
          </cell>
          <cell r="DP340">
            <v>80</v>
          </cell>
          <cell r="DQ340">
            <v>576</v>
          </cell>
          <cell r="DR340">
            <v>73</v>
          </cell>
          <cell r="DS340">
            <v>78</v>
          </cell>
          <cell r="DT340">
            <v>97</v>
          </cell>
          <cell r="DU340">
            <v>82</v>
          </cell>
          <cell r="DV340">
            <v>83</v>
          </cell>
          <cell r="DW340">
            <v>92</v>
          </cell>
          <cell r="DX340">
            <v>74</v>
          </cell>
          <cell r="DY340">
            <v>579</v>
          </cell>
          <cell r="DZ340">
            <v>84</v>
          </cell>
          <cell r="EA340">
            <v>76</v>
          </cell>
          <cell r="EB340">
            <v>83</v>
          </cell>
          <cell r="EC340">
            <v>102</v>
          </cell>
          <cell r="ED340">
            <v>87</v>
          </cell>
          <cell r="EE340">
            <v>83</v>
          </cell>
          <cell r="EF340">
            <v>88</v>
          </cell>
          <cell r="EG340">
            <v>603</v>
          </cell>
          <cell r="EH340">
            <v>83</v>
          </cell>
          <cell r="EI340">
            <v>93</v>
          </cell>
          <cell r="EJ340">
            <v>74</v>
          </cell>
          <cell r="EK340">
            <v>81</v>
          </cell>
          <cell r="EL340">
            <v>97</v>
          </cell>
          <cell r="EM340">
            <v>83</v>
          </cell>
          <cell r="EN340">
            <v>81</v>
          </cell>
          <cell r="EO340">
            <v>592</v>
          </cell>
          <cell r="EP340">
            <v>87</v>
          </cell>
          <cell r="EQ340">
            <v>88</v>
          </cell>
          <cell r="ER340">
            <v>94</v>
          </cell>
          <cell r="ES340">
            <v>77</v>
          </cell>
          <cell r="ET340">
            <v>86</v>
          </cell>
          <cell r="EU340">
            <v>99</v>
          </cell>
          <cell r="EV340">
            <v>82</v>
          </cell>
          <cell r="EW340">
            <v>613</v>
          </cell>
          <cell r="EX340">
            <v>93</v>
          </cell>
          <cell r="EY340">
            <v>86</v>
          </cell>
          <cell r="EZ340">
            <v>88</v>
          </cell>
          <cell r="FA340">
            <v>92</v>
          </cell>
          <cell r="FB340">
            <v>77</v>
          </cell>
          <cell r="FC340">
            <v>86</v>
          </cell>
          <cell r="FD340">
            <v>96</v>
          </cell>
          <cell r="FE340">
            <v>618</v>
          </cell>
          <cell r="FF340">
            <v>63</v>
          </cell>
          <cell r="FG340">
            <v>90</v>
          </cell>
          <cell r="FH340">
            <v>87</v>
          </cell>
          <cell r="FI340">
            <v>85</v>
          </cell>
          <cell r="FJ340">
            <v>94</v>
          </cell>
          <cell r="FK340">
            <v>78</v>
          </cell>
          <cell r="FL340">
            <v>81</v>
          </cell>
          <cell r="FM340">
            <v>578</v>
          </cell>
          <cell r="FN340">
            <v>76</v>
          </cell>
          <cell r="FO340">
            <v>61</v>
          </cell>
          <cell r="FP340">
            <v>91</v>
          </cell>
          <cell r="FQ340">
            <v>85</v>
          </cell>
          <cell r="FR340">
            <v>80</v>
          </cell>
          <cell r="FS340">
            <v>92</v>
          </cell>
          <cell r="FT340">
            <v>76</v>
          </cell>
          <cell r="FU340">
            <v>561</v>
          </cell>
          <cell r="FV340">
            <v>71</v>
          </cell>
          <cell r="FW340">
            <v>76</v>
          </cell>
          <cell r="FX340">
            <v>63</v>
          </cell>
          <cell r="FY340">
            <v>83</v>
          </cell>
          <cell r="FZ340">
            <v>84</v>
          </cell>
          <cell r="GA340">
            <v>79</v>
          </cell>
          <cell r="GB340">
            <v>90</v>
          </cell>
          <cell r="GC340">
            <v>546</v>
          </cell>
          <cell r="GD340">
            <v>65</v>
          </cell>
          <cell r="GE340">
            <v>73</v>
          </cell>
          <cell r="GF340">
            <v>72</v>
          </cell>
          <cell r="GG340">
            <v>62</v>
          </cell>
          <cell r="GH340">
            <v>82</v>
          </cell>
          <cell r="GI340">
            <v>81</v>
          </cell>
          <cell r="GJ340">
            <v>76</v>
          </cell>
          <cell r="GK340">
            <v>511</v>
          </cell>
          <cell r="GL340">
            <v>54</v>
          </cell>
          <cell r="GM340">
            <v>65</v>
          </cell>
          <cell r="GN340">
            <v>73</v>
          </cell>
          <cell r="GO340">
            <v>72</v>
          </cell>
          <cell r="GP340">
            <v>62</v>
          </cell>
          <cell r="GQ340">
            <v>82</v>
          </cell>
          <cell r="GR340">
            <v>81</v>
          </cell>
          <cell r="GS340">
            <v>489</v>
          </cell>
        </row>
        <row r="341">
          <cell r="A341">
            <v>8152631</v>
          </cell>
          <cell r="B341" t="str">
            <v>Scarborough South Primary</v>
          </cell>
          <cell r="E341">
            <v>2168</v>
          </cell>
          <cell r="F341">
            <v>2325</v>
          </cell>
          <cell r="G341">
            <v>288</v>
          </cell>
          <cell r="I341" t="str">
            <v>North Yorkshire</v>
          </cell>
          <cell r="K341">
            <v>530</v>
          </cell>
          <cell r="L341">
            <v>964</v>
          </cell>
          <cell r="M341">
            <v>0</v>
          </cell>
          <cell r="N341">
            <v>1494</v>
          </cell>
          <cell r="O341">
            <v>373.5</v>
          </cell>
          <cell r="P341">
            <v>8152631</v>
          </cell>
          <cell r="Q341" t="str">
            <v>Scarborough South Primary</v>
          </cell>
          <cell r="S341">
            <v>805</v>
          </cell>
          <cell r="T341">
            <v>1005</v>
          </cell>
          <cell r="U341">
            <v>1638</v>
          </cell>
          <cell r="V341">
            <v>254</v>
          </cell>
          <cell r="W341">
            <v>218</v>
          </cell>
          <cell r="X341">
            <v>203</v>
          </cell>
          <cell r="Y341">
            <v>273</v>
          </cell>
          <cell r="Z341">
            <v>245</v>
          </cell>
          <cell r="AA341">
            <v>264</v>
          </cell>
          <cell r="AB341">
            <v>269</v>
          </cell>
          <cell r="AC341">
            <v>204</v>
          </cell>
          <cell r="AD341">
            <v>255</v>
          </cell>
          <cell r="AE341">
            <v>227</v>
          </cell>
          <cell r="AF341">
            <v>216</v>
          </cell>
          <cell r="AG341">
            <v>269</v>
          </cell>
          <cell r="AH341">
            <v>249</v>
          </cell>
          <cell r="AI341">
            <v>257</v>
          </cell>
          <cell r="AJ341">
            <v>231</v>
          </cell>
          <cell r="AK341">
            <v>206</v>
          </cell>
          <cell r="AL341">
            <v>247</v>
          </cell>
          <cell r="AM341">
            <v>224</v>
          </cell>
          <cell r="AN341">
            <v>210</v>
          </cell>
          <cell r="AO341">
            <v>271</v>
          </cell>
          <cell r="AP341">
            <v>251</v>
          </cell>
          <cell r="AQ341">
            <v>232</v>
          </cell>
          <cell r="AR341">
            <v>232</v>
          </cell>
          <cell r="AS341">
            <v>211</v>
          </cell>
          <cell r="AT341">
            <v>249</v>
          </cell>
          <cell r="AU341">
            <v>228</v>
          </cell>
          <cell r="AV341">
            <v>218</v>
          </cell>
          <cell r="AW341">
            <v>270</v>
          </cell>
          <cell r="AX341">
            <v>1445</v>
          </cell>
          <cell r="AY341">
            <v>226</v>
          </cell>
          <cell r="AZ341">
            <v>234</v>
          </cell>
          <cell r="BA341">
            <v>234</v>
          </cell>
          <cell r="BB341">
            <v>210</v>
          </cell>
          <cell r="BC341">
            <v>257</v>
          </cell>
          <cell r="BD341">
            <v>231</v>
          </cell>
          <cell r="BE341">
            <v>218</v>
          </cell>
          <cell r="BF341">
            <v>223</v>
          </cell>
          <cell r="BG341">
            <v>220</v>
          </cell>
          <cell r="BH341">
            <v>233</v>
          </cell>
          <cell r="BI341">
            <v>242</v>
          </cell>
          <cell r="BJ341">
            <v>203</v>
          </cell>
          <cell r="BK341">
            <v>246</v>
          </cell>
          <cell r="BL341">
            <v>222</v>
          </cell>
          <cell r="BM341">
            <v>1404</v>
          </cell>
          <cell r="BN341">
            <v>250</v>
          </cell>
          <cell r="BO341">
            <v>225</v>
          </cell>
          <cell r="BP341">
            <v>217</v>
          </cell>
          <cell r="BQ341">
            <v>235</v>
          </cell>
          <cell r="BR341">
            <v>244</v>
          </cell>
          <cell r="BS341">
            <v>203</v>
          </cell>
          <cell r="BT341">
            <v>246</v>
          </cell>
          <cell r="BU341">
            <v>1432</v>
          </cell>
          <cell r="BV341">
            <v>233</v>
          </cell>
          <cell r="BW341">
            <v>254</v>
          </cell>
          <cell r="BX341">
            <v>220</v>
          </cell>
          <cell r="BY341">
            <v>215</v>
          </cell>
          <cell r="BZ341">
            <v>243</v>
          </cell>
          <cell r="CA341">
            <v>232</v>
          </cell>
          <cell r="CB341">
            <v>203</v>
          </cell>
          <cell r="CC341">
            <v>1428</v>
          </cell>
          <cell r="CD341">
            <v>242</v>
          </cell>
          <cell r="CE341">
            <v>231</v>
          </cell>
          <cell r="CF341">
            <v>249</v>
          </cell>
          <cell r="CG341">
            <v>219</v>
          </cell>
          <cell r="CH341">
            <v>216</v>
          </cell>
          <cell r="CI341">
            <v>234</v>
          </cell>
          <cell r="CJ341">
            <v>227</v>
          </cell>
          <cell r="CK341">
            <v>1444</v>
          </cell>
          <cell r="CL341">
            <v>256</v>
          </cell>
          <cell r="CM341">
            <v>243</v>
          </cell>
          <cell r="CN341">
            <v>238</v>
          </cell>
          <cell r="CO341">
            <v>248</v>
          </cell>
          <cell r="CP341">
            <v>219</v>
          </cell>
          <cell r="CQ341">
            <v>212</v>
          </cell>
          <cell r="CR341">
            <v>235</v>
          </cell>
          <cell r="CS341">
            <v>1651</v>
          </cell>
          <cell r="CT341">
            <v>238</v>
          </cell>
          <cell r="CU341">
            <v>260</v>
          </cell>
          <cell r="CV341">
            <v>241</v>
          </cell>
          <cell r="CW341">
            <v>240</v>
          </cell>
          <cell r="CX341">
            <v>252</v>
          </cell>
          <cell r="CY341">
            <v>231</v>
          </cell>
          <cell r="CZ341">
            <v>216</v>
          </cell>
          <cell r="DA341">
            <v>1678</v>
          </cell>
          <cell r="DB341">
            <v>246</v>
          </cell>
          <cell r="DC341">
            <v>241</v>
          </cell>
          <cell r="DD341">
            <v>261</v>
          </cell>
          <cell r="DE341">
            <v>247</v>
          </cell>
          <cell r="DF341">
            <v>241</v>
          </cell>
          <cell r="DG341">
            <v>253</v>
          </cell>
          <cell r="DH341">
            <v>224</v>
          </cell>
          <cell r="DI341">
            <v>1713</v>
          </cell>
          <cell r="DJ341">
            <v>244</v>
          </cell>
          <cell r="DK341">
            <v>251</v>
          </cell>
          <cell r="DL341">
            <v>239</v>
          </cell>
          <cell r="DM341">
            <v>266</v>
          </cell>
          <cell r="DN341">
            <v>243</v>
          </cell>
          <cell r="DO341">
            <v>236</v>
          </cell>
          <cell r="DP341">
            <v>256</v>
          </cell>
          <cell r="DQ341">
            <v>1735</v>
          </cell>
          <cell r="DR341">
            <v>244</v>
          </cell>
          <cell r="DS341">
            <v>250</v>
          </cell>
          <cell r="DT341">
            <v>258</v>
          </cell>
          <cell r="DU341">
            <v>251</v>
          </cell>
          <cell r="DV341">
            <v>255</v>
          </cell>
          <cell r="DW341">
            <v>248</v>
          </cell>
          <cell r="DX341">
            <v>240</v>
          </cell>
          <cell r="DY341">
            <v>1746</v>
          </cell>
          <cell r="DZ341">
            <v>253</v>
          </cell>
          <cell r="EA341">
            <v>251</v>
          </cell>
          <cell r="EB341">
            <v>248</v>
          </cell>
          <cell r="EC341">
            <v>254</v>
          </cell>
          <cell r="ED341">
            <v>241</v>
          </cell>
          <cell r="EE341">
            <v>256</v>
          </cell>
          <cell r="EF341">
            <v>250</v>
          </cell>
          <cell r="EG341">
            <v>1753</v>
          </cell>
          <cell r="EH341">
            <v>262</v>
          </cell>
          <cell r="EI341">
            <v>256</v>
          </cell>
          <cell r="EJ341">
            <v>244</v>
          </cell>
          <cell r="EK341">
            <v>246</v>
          </cell>
          <cell r="EL341">
            <v>255</v>
          </cell>
          <cell r="EM341">
            <v>240</v>
          </cell>
          <cell r="EN341">
            <v>260</v>
          </cell>
          <cell r="EO341">
            <v>1763</v>
          </cell>
          <cell r="EP341">
            <v>247</v>
          </cell>
          <cell r="EQ341">
            <v>262</v>
          </cell>
          <cell r="ER341">
            <v>254</v>
          </cell>
          <cell r="ES341">
            <v>243</v>
          </cell>
          <cell r="ET341">
            <v>241</v>
          </cell>
          <cell r="EU341">
            <v>259</v>
          </cell>
          <cell r="EV341">
            <v>244</v>
          </cell>
          <cell r="EW341">
            <v>1750</v>
          </cell>
          <cell r="EX341">
            <v>271</v>
          </cell>
          <cell r="EY341">
            <v>251</v>
          </cell>
          <cell r="EZ341">
            <v>272</v>
          </cell>
          <cell r="FA341">
            <v>256</v>
          </cell>
          <cell r="FB341">
            <v>250</v>
          </cell>
          <cell r="FC341">
            <v>250</v>
          </cell>
          <cell r="FD341">
            <v>263</v>
          </cell>
          <cell r="FE341">
            <v>1813</v>
          </cell>
          <cell r="FF341">
            <v>229</v>
          </cell>
          <cell r="FG341">
            <v>272</v>
          </cell>
          <cell r="FH341">
            <v>248</v>
          </cell>
          <cell r="FI341">
            <v>275</v>
          </cell>
          <cell r="FJ341">
            <v>253</v>
          </cell>
          <cell r="FK341">
            <v>253</v>
          </cell>
          <cell r="FL341">
            <v>251</v>
          </cell>
          <cell r="FM341">
            <v>1781</v>
          </cell>
          <cell r="FN341">
            <v>252</v>
          </cell>
          <cell r="FO341">
            <v>235</v>
          </cell>
          <cell r="FP341">
            <v>273</v>
          </cell>
          <cell r="FQ341">
            <v>254</v>
          </cell>
          <cell r="FR341">
            <v>274</v>
          </cell>
          <cell r="FS341">
            <v>260</v>
          </cell>
          <cell r="FT341">
            <v>250</v>
          </cell>
          <cell r="FU341">
            <v>1798</v>
          </cell>
          <cell r="FV341">
            <v>241</v>
          </cell>
          <cell r="FW341">
            <v>258</v>
          </cell>
          <cell r="FX341">
            <v>246</v>
          </cell>
          <cell r="FY341">
            <v>274</v>
          </cell>
          <cell r="FZ341">
            <v>255</v>
          </cell>
          <cell r="GA341">
            <v>285</v>
          </cell>
          <cell r="GB341">
            <v>265</v>
          </cell>
          <cell r="GC341">
            <v>1824</v>
          </cell>
          <cell r="GD341">
            <v>231</v>
          </cell>
          <cell r="GE341">
            <v>246</v>
          </cell>
          <cell r="GF341">
            <v>253</v>
          </cell>
          <cell r="GG341">
            <v>245</v>
          </cell>
          <cell r="GH341">
            <v>283</v>
          </cell>
          <cell r="GI341">
            <v>258</v>
          </cell>
          <cell r="GJ341">
            <v>287</v>
          </cell>
          <cell r="GK341">
            <v>1803</v>
          </cell>
          <cell r="GL341">
            <v>229</v>
          </cell>
          <cell r="GM341">
            <v>231</v>
          </cell>
          <cell r="GN341">
            <v>246</v>
          </cell>
          <cell r="GO341">
            <v>253</v>
          </cell>
          <cell r="GP341">
            <v>245</v>
          </cell>
          <cell r="GQ341">
            <v>283</v>
          </cell>
          <cell r="GR341">
            <v>258</v>
          </cell>
          <cell r="GS341">
            <v>1745</v>
          </cell>
        </row>
        <row r="342">
          <cell r="A342">
            <v>8152632</v>
          </cell>
          <cell r="B342" t="str">
            <v>Selby Outer Area South West Primary</v>
          </cell>
          <cell r="E342">
            <v>700</v>
          </cell>
          <cell r="F342">
            <v>792</v>
          </cell>
          <cell r="G342">
            <v>102</v>
          </cell>
          <cell r="I342" t="str">
            <v>North Yorkshire</v>
          </cell>
          <cell r="K342">
            <v>409</v>
          </cell>
          <cell r="L342">
            <v>1687</v>
          </cell>
          <cell r="M342">
            <v>0</v>
          </cell>
          <cell r="N342">
            <v>2096</v>
          </cell>
          <cell r="O342">
            <v>524</v>
          </cell>
          <cell r="P342">
            <v>8152632</v>
          </cell>
          <cell r="Q342" t="str">
            <v>Selby Outer Area South West Primary</v>
          </cell>
          <cell r="S342">
            <v>357</v>
          </cell>
          <cell r="T342">
            <v>245</v>
          </cell>
          <cell r="U342">
            <v>581</v>
          </cell>
          <cell r="V342">
            <v>59</v>
          </cell>
          <cell r="W342">
            <v>77</v>
          </cell>
          <cell r="X342">
            <v>58</v>
          </cell>
          <cell r="Y342">
            <v>74</v>
          </cell>
          <cell r="Z342">
            <v>73</v>
          </cell>
          <cell r="AA342">
            <v>66</v>
          </cell>
          <cell r="AB342">
            <v>65</v>
          </cell>
          <cell r="AC342">
            <v>74</v>
          </cell>
          <cell r="AD342">
            <v>60</v>
          </cell>
          <cell r="AE342">
            <v>78</v>
          </cell>
          <cell r="AF342">
            <v>61</v>
          </cell>
          <cell r="AG342">
            <v>74</v>
          </cell>
          <cell r="AH342">
            <v>79</v>
          </cell>
          <cell r="AI342">
            <v>60</v>
          </cell>
          <cell r="AJ342">
            <v>73</v>
          </cell>
          <cell r="AK342">
            <v>70</v>
          </cell>
          <cell r="AL342">
            <v>60</v>
          </cell>
          <cell r="AM342">
            <v>78</v>
          </cell>
          <cell r="AN342">
            <v>71</v>
          </cell>
          <cell r="AO342">
            <v>74</v>
          </cell>
          <cell r="AP342">
            <v>76</v>
          </cell>
          <cell r="AQ342">
            <v>83</v>
          </cell>
          <cell r="AR342">
            <v>74</v>
          </cell>
          <cell r="AS342">
            <v>72</v>
          </cell>
          <cell r="AT342">
            <v>59</v>
          </cell>
          <cell r="AU342">
            <v>79</v>
          </cell>
          <cell r="AV342">
            <v>70</v>
          </cell>
          <cell r="AW342">
            <v>70</v>
          </cell>
          <cell r="AX342">
            <v>507</v>
          </cell>
          <cell r="AY342">
            <v>78</v>
          </cell>
          <cell r="AZ342">
            <v>87</v>
          </cell>
          <cell r="BA342">
            <v>78</v>
          </cell>
          <cell r="BB342">
            <v>73</v>
          </cell>
          <cell r="BC342">
            <v>59</v>
          </cell>
          <cell r="BD342">
            <v>81</v>
          </cell>
          <cell r="BE342">
            <v>66</v>
          </cell>
          <cell r="BF342">
            <v>78</v>
          </cell>
          <cell r="BG342">
            <v>79</v>
          </cell>
          <cell r="BH342">
            <v>86</v>
          </cell>
          <cell r="BI342">
            <v>79</v>
          </cell>
          <cell r="BJ342">
            <v>72</v>
          </cell>
          <cell r="BK342">
            <v>52</v>
          </cell>
          <cell r="BL342">
            <v>73</v>
          </cell>
          <cell r="BM342">
            <v>519</v>
          </cell>
          <cell r="BN342">
            <v>71</v>
          </cell>
          <cell r="BO342">
            <v>82</v>
          </cell>
          <cell r="BP342">
            <v>81</v>
          </cell>
          <cell r="BQ342">
            <v>85</v>
          </cell>
          <cell r="BR342">
            <v>79</v>
          </cell>
          <cell r="BS342">
            <v>75</v>
          </cell>
          <cell r="BT342">
            <v>57</v>
          </cell>
          <cell r="BU342">
            <v>530</v>
          </cell>
          <cell r="BV342">
            <v>74</v>
          </cell>
          <cell r="BW342">
            <v>74</v>
          </cell>
          <cell r="BX342">
            <v>81</v>
          </cell>
          <cell r="BY342">
            <v>87</v>
          </cell>
          <cell r="BZ342">
            <v>82</v>
          </cell>
          <cell r="CA342">
            <v>80</v>
          </cell>
          <cell r="CB342">
            <v>74</v>
          </cell>
          <cell r="CC342">
            <v>552</v>
          </cell>
          <cell r="CD342">
            <v>89</v>
          </cell>
          <cell r="CE342">
            <v>80</v>
          </cell>
          <cell r="CF342">
            <v>76</v>
          </cell>
          <cell r="CG342">
            <v>81</v>
          </cell>
          <cell r="CH342">
            <v>89</v>
          </cell>
          <cell r="CI342">
            <v>87</v>
          </cell>
          <cell r="CJ342">
            <v>81</v>
          </cell>
          <cell r="CK342">
            <v>583</v>
          </cell>
          <cell r="CL342">
            <v>81</v>
          </cell>
          <cell r="CM342">
            <v>97</v>
          </cell>
          <cell r="CN342">
            <v>82</v>
          </cell>
          <cell r="CO342">
            <v>80</v>
          </cell>
          <cell r="CP342">
            <v>84</v>
          </cell>
          <cell r="CQ342">
            <v>90</v>
          </cell>
          <cell r="CR342">
            <v>89</v>
          </cell>
          <cell r="CS342">
            <v>603</v>
          </cell>
          <cell r="CT342">
            <v>93</v>
          </cell>
          <cell r="CU342">
            <v>77</v>
          </cell>
          <cell r="CV342">
            <v>102</v>
          </cell>
          <cell r="CW342">
            <v>80</v>
          </cell>
          <cell r="CX342">
            <v>84</v>
          </cell>
          <cell r="CY342">
            <v>84</v>
          </cell>
          <cell r="CZ342">
            <v>91</v>
          </cell>
          <cell r="DA342">
            <v>611</v>
          </cell>
          <cell r="DB342">
            <v>79</v>
          </cell>
          <cell r="DC342">
            <v>95</v>
          </cell>
          <cell r="DD342">
            <v>78</v>
          </cell>
          <cell r="DE342">
            <v>104</v>
          </cell>
          <cell r="DF342">
            <v>81</v>
          </cell>
          <cell r="DG342">
            <v>85</v>
          </cell>
          <cell r="DH342">
            <v>85</v>
          </cell>
          <cell r="DI342">
            <v>607</v>
          </cell>
          <cell r="DJ342">
            <v>85</v>
          </cell>
          <cell r="DK342">
            <v>78</v>
          </cell>
          <cell r="DL342">
            <v>95</v>
          </cell>
          <cell r="DM342">
            <v>80</v>
          </cell>
          <cell r="DN342">
            <v>102</v>
          </cell>
          <cell r="DO342">
            <v>82</v>
          </cell>
          <cell r="DP342">
            <v>83</v>
          </cell>
          <cell r="DQ342">
            <v>605</v>
          </cell>
          <cell r="DR342">
            <v>78</v>
          </cell>
          <cell r="DS342">
            <v>92</v>
          </cell>
          <cell r="DT342">
            <v>85</v>
          </cell>
          <cell r="DU342">
            <v>94</v>
          </cell>
          <cell r="DV342">
            <v>86</v>
          </cell>
          <cell r="DW342">
            <v>107</v>
          </cell>
          <cell r="DX342">
            <v>80</v>
          </cell>
          <cell r="DY342">
            <v>622</v>
          </cell>
          <cell r="DZ342">
            <v>85</v>
          </cell>
          <cell r="EA342">
            <v>78</v>
          </cell>
          <cell r="EB342">
            <v>93</v>
          </cell>
          <cell r="EC342">
            <v>91</v>
          </cell>
          <cell r="ED342">
            <v>93</v>
          </cell>
          <cell r="EE342">
            <v>88</v>
          </cell>
          <cell r="EF342">
            <v>104</v>
          </cell>
          <cell r="EG342">
            <v>632</v>
          </cell>
          <cell r="EH342">
            <v>97</v>
          </cell>
          <cell r="EI342">
            <v>85</v>
          </cell>
          <cell r="EJ342">
            <v>80</v>
          </cell>
          <cell r="EK342">
            <v>93</v>
          </cell>
          <cell r="EL342">
            <v>90</v>
          </cell>
          <cell r="EM342">
            <v>94</v>
          </cell>
          <cell r="EN342">
            <v>89</v>
          </cell>
          <cell r="EO342">
            <v>628</v>
          </cell>
          <cell r="EP342">
            <v>93</v>
          </cell>
          <cell r="EQ342">
            <v>104</v>
          </cell>
          <cell r="ER342">
            <v>85</v>
          </cell>
          <cell r="ES342">
            <v>83</v>
          </cell>
          <cell r="ET342">
            <v>93</v>
          </cell>
          <cell r="EU342">
            <v>89</v>
          </cell>
          <cell r="EV342">
            <v>95</v>
          </cell>
          <cell r="EW342">
            <v>642</v>
          </cell>
          <cell r="EX342">
            <v>78</v>
          </cell>
          <cell r="EY342">
            <v>93</v>
          </cell>
          <cell r="EZ342">
            <v>103</v>
          </cell>
          <cell r="FA342">
            <v>85</v>
          </cell>
          <cell r="FB342">
            <v>86</v>
          </cell>
          <cell r="FC342">
            <v>90</v>
          </cell>
          <cell r="FD342">
            <v>87</v>
          </cell>
          <cell r="FE342">
            <v>622</v>
          </cell>
          <cell r="FF342">
            <v>88</v>
          </cell>
          <cell r="FG342">
            <v>78</v>
          </cell>
          <cell r="FH342">
            <v>94</v>
          </cell>
          <cell r="FI342">
            <v>109</v>
          </cell>
          <cell r="FJ342">
            <v>87</v>
          </cell>
          <cell r="FK342">
            <v>89</v>
          </cell>
          <cell r="FL342">
            <v>93</v>
          </cell>
          <cell r="FM342">
            <v>638</v>
          </cell>
          <cell r="FN342">
            <v>83</v>
          </cell>
          <cell r="FO342">
            <v>88</v>
          </cell>
          <cell r="FP342">
            <v>79</v>
          </cell>
          <cell r="FQ342">
            <v>91</v>
          </cell>
          <cell r="FR342">
            <v>108</v>
          </cell>
          <cell r="FS342">
            <v>84</v>
          </cell>
          <cell r="FT342">
            <v>91</v>
          </cell>
          <cell r="FU342">
            <v>624</v>
          </cell>
          <cell r="FV342">
            <v>86</v>
          </cell>
          <cell r="FW342">
            <v>86</v>
          </cell>
          <cell r="FX342">
            <v>81</v>
          </cell>
          <cell r="FY342">
            <v>77</v>
          </cell>
          <cell r="FZ342">
            <v>93</v>
          </cell>
          <cell r="GA342">
            <v>106</v>
          </cell>
          <cell r="GB342">
            <v>79</v>
          </cell>
          <cell r="GC342">
            <v>608</v>
          </cell>
          <cell r="GD342">
            <v>74</v>
          </cell>
          <cell r="GE342">
            <v>83</v>
          </cell>
          <cell r="GF342">
            <v>89</v>
          </cell>
          <cell r="GG342">
            <v>84</v>
          </cell>
          <cell r="GH342">
            <v>73</v>
          </cell>
          <cell r="GI342">
            <v>95</v>
          </cell>
          <cell r="GJ342">
            <v>104</v>
          </cell>
          <cell r="GK342">
            <v>602</v>
          </cell>
          <cell r="GL342">
            <v>78</v>
          </cell>
          <cell r="GM342">
            <v>74</v>
          </cell>
          <cell r="GN342">
            <v>83</v>
          </cell>
          <cell r="GO342">
            <v>89</v>
          </cell>
          <cell r="GP342">
            <v>84</v>
          </cell>
          <cell r="GQ342">
            <v>73</v>
          </cell>
          <cell r="GR342">
            <v>95</v>
          </cell>
          <cell r="GS342">
            <v>576</v>
          </cell>
        </row>
        <row r="343">
          <cell r="A343">
            <v>8152633</v>
          </cell>
          <cell r="B343" t="str">
            <v>Sherburn Outer South Primary</v>
          </cell>
          <cell r="E343">
            <v>559</v>
          </cell>
          <cell r="F343">
            <v>559</v>
          </cell>
          <cell r="G343">
            <v>78</v>
          </cell>
          <cell r="I343" t="str">
            <v>North Yorkshire</v>
          </cell>
          <cell r="K343">
            <v>82</v>
          </cell>
          <cell r="L343">
            <v>32</v>
          </cell>
          <cell r="M343">
            <v>0</v>
          </cell>
          <cell r="N343">
            <v>114</v>
          </cell>
          <cell r="O343">
            <v>28.5</v>
          </cell>
          <cell r="P343">
            <v>8152633</v>
          </cell>
          <cell r="Q343" t="str">
            <v>Sherburn Outer South Primary</v>
          </cell>
          <cell r="S343">
            <v>265</v>
          </cell>
          <cell r="T343">
            <v>251</v>
          </cell>
          <cell r="U343">
            <v>349</v>
          </cell>
          <cell r="V343">
            <v>60</v>
          </cell>
          <cell r="W343">
            <v>53</v>
          </cell>
          <cell r="X343">
            <v>58</v>
          </cell>
          <cell r="Y343">
            <v>48</v>
          </cell>
          <cell r="Z343">
            <v>58</v>
          </cell>
          <cell r="AA343">
            <v>54</v>
          </cell>
          <cell r="AB343">
            <v>54</v>
          </cell>
          <cell r="AC343">
            <v>54</v>
          </cell>
          <cell r="AD343">
            <v>58</v>
          </cell>
          <cell r="AE343">
            <v>52</v>
          </cell>
          <cell r="AF343">
            <v>56</v>
          </cell>
          <cell r="AG343">
            <v>51</v>
          </cell>
          <cell r="AH343">
            <v>59</v>
          </cell>
          <cell r="AI343">
            <v>56</v>
          </cell>
          <cell r="AJ343">
            <v>55</v>
          </cell>
          <cell r="AK343">
            <v>53</v>
          </cell>
          <cell r="AL343">
            <v>59</v>
          </cell>
          <cell r="AM343">
            <v>52</v>
          </cell>
          <cell r="AN343">
            <v>48</v>
          </cell>
          <cell r="AO343">
            <v>52</v>
          </cell>
          <cell r="AP343">
            <v>60</v>
          </cell>
          <cell r="AQ343">
            <v>60</v>
          </cell>
          <cell r="AR343">
            <v>56</v>
          </cell>
          <cell r="AS343">
            <v>55</v>
          </cell>
          <cell r="AT343">
            <v>62</v>
          </cell>
          <cell r="AU343">
            <v>56</v>
          </cell>
          <cell r="AV343">
            <v>51</v>
          </cell>
          <cell r="AW343">
            <v>51</v>
          </cell>
          <cell r="AX343">
            <v>391</v>
          </cell>
          <cell r="AY343">
            <v>64</v>
          </cell>
          <cell r="AZ343">
            <v>64</v>
          </cell>
          <cell r="BA343">
            <v>58</v>
          </cell>
          <cell r="BB343">
            <v>57</v>
          </cell>
          <cell r="BC343">
            <v>54</v>
          </cell>
          <cell r="BD343">
            <v>58</v>
          </cell>
          <cell r="BE343">
            <v>52</v>
          </cell>
          <cell r="BF343">
            <v>64</v>
          </cell>
          <cell r="BG343">
            <v>66</v>
          </cell>
          <cell r="BH343">
            <v>63</v>
          </cell>
          <cell r="BI343">
            <v>57</v>
          </cell>
          <cell r="BJ343">
            <v>55</v>
          </cell>
          <cell r="BK343">
            <v>53</v>
          </cell>
          <cell r="BL343">
            <v>53</v>
          </cell>
          <cell r="BM343">
            <v>411</v>
          </cell>
          <cell r="BN343">
            <v>67</v>
          </cell>
          <cell r="BO343">
            <v>62</v>
          </cell>
          <cell r="BP343">
            <v>65</v>
          </cell>
          <cell r="BQ343">
            <v>59</v>
          </cell>
          <cell r="BR343">
            <v>59</v>
          </cell>
          <cell r="BS343">
            <v>52</v>
          </cell>
          <cell r="BT343">
            <v>55</v>
          </cell>
          <cell r="BU343">
            <v>419</v>
          </cell>
          <cell r="BV343">
            <v>63</v>
          </cell>
          <cell r="BW343">
            <v>66</v>
          </cell>
          <cell r="BX343">
            <v>65</v>
          </cell>
          <cell r="BY343">
            <v>63</v>
          </cell>
          <cell r="BZ343">
            <v>59</v>
          </cell>
          <cell r="CA343">
            <v>58</v>
          </cell>
          <cell r="CB343">
            <v>57</v>
          </cell>
          <cell r="CC343">
            <v>431</v>
          </cell>
          <cell r="CD343">
            <v>63</v>
          </cell>
          <cell r="CE343">
            <v>64</v>
          </cell>
          <cell r="CF343">
            <v>67</v>
          </cell>
          <cell r="CG343">
            <v>63</v>
          </cell>
          <cell r="CH343">
            <v>65</v>
          </cell>
          <cell r="CI343">
            <v>58</v>
          </cell>
          <cell r="CJ343">
            <v>58</v>
          </cell>
          <cell r="CK343">
            <v>438</v>
          </cell>
          <cell r="CL343">
            <v>62</v>
          </cell>
          <cell r="CM343">
            <v>67</v>
          </cell>
          <cell r="CN343">
            <v>66</v>
          </cell>
          <cell r="CO343">
            <v>61</v>
          </cell>
          <cell r="CP343">
            <v>63</v>
          </cell>
          <cell r="CQ343">
            <v>57</v>
          </cell>
          <cell r="CR343">
            <v>57</v>
          </cell>
          <cell r="CS343">
            <v>433</v>
          </cell>
          <cell r="CT343">
            <v>62</v>
          </cell>
          <cell r="CU343">
            <v>67</v>
          </cell>
          <cell r="CV343">
            <v>65</v>
          </cell>
          <cell r="CW343">
            <v>70</v>
          </cell>
          <cell r="CX343">
            <v>63</v>
          </cell>
          <cell r="CY343">
            <v>59</v>
          </cell>
          <cell r="CZ343">
            <v>57</v>
          </cell>
          <cell r="DA343">
            <v>443</v>
          </cell>
          <cell r="DB343">
            <v>69</v>
          </cell>
          <cell r="DC343">
            <v>60</v>
          </cell>
          <cell r="DD343">
            <v>67</v>
          </cell>
          <cell r="DE343">
            <v>63</v>
          </cell>
          <cell r="DF343">
            <v>70</v>
          </cell>
          <cell r="DG343">
            <v>63</v>
          </cell>
          <cell r="DH343">
            <v>58</v>
          </cell>
          <cell r="DI343">
            <v>450</v>
          </cell>
          <cell r="DJ343">
            <v>62</v>
          </cell>
          <cell r="DK343">
            <v>66</v>
          </cell>
          <cell r="DL343">
            <v>59</v>
          </cell>
          <cell r="DM343">
            <v>68</v>
          </cell>
          <cell r="DN343">
            <v>64</v>
          </cell>
          <cell r="DO343">
            <v>68</v>
          </cell>
          <cell r="DP343">
            <v>55</v>
          </cell>
          <cell r="DQ343">
            <v>442</v>
          </cell>
          <cell r="DR343">
            <v>76</v>
          </cell>
          <cell r="DS343">
            <v>67</v>
          </cell>
          <cell r="DT343">
            <v>67</v>
          </cell>
          <cell r="DU343">
            <v>60</v>
          </cell>
          <cell r="DV343">
            <v>65</v>
          </cell>
          <cell r="DW343">
            <v>60</v>
          </cell>
          <cell r="DX343">
            <v>65</v>
          </cell>
          <cell r="DY343">
            <v>460</v>
          </cell>
          <cell r="DZ343">
            <v>69</v>
          </cell>
          <cell r="EA343">
            <v>75</v>
          </cell>
          <cell r="EB343">
            <v>72</v>
          </cell>
          <cell r="EC343">
            <v>66</v>
          </cell>
          <cell r="ED343">
            <v>66</v>
          </cell>
          <cell r="EE343">
            <v>67</v>
          </cell>
          <cell r="EF343">
            <v>56</v>
          </cell>
          <cell r="EG343">
            <v>471</v>
          </cell>
          <cell r="EH343">
            <v>80</v>
          </cell>
          <cell r="EI343">
            <v>73</v>
          </cell>
          <cell r="EJ343">
            <v>75</v>
          </cell>
          <cell r="EK343">
            <v>74</v>
          </cell>
          <cell r="EL343">
            <v>64</v>
          </cell>
          <cell r="EM343">
            <v>69</v>
          </cell>
          <cell r="EN343">
            <v>61</v>
          </cell>
          <cell r="EO343">
            <v>496</v>
          </cell>
          <cell r="EP343">
            <v>61</v>
          </cell>
          <cell r="EQ343">
            <v>81</v>
          </cell>
          <cell r="ER343">
            <v>71</v>
          </cell>
          <cell r="ES343">
            <v>73</v>
          </cell>
          <cell r="ET343">
            <v>70</v>
          </cell>
          <cell r="EU343">
            <v>64</v>
          </cell>
          <cell r="EV343">
            <v>66</v>
          </cell>
          <cell r="EW343">
            <v>486</v>
          </cell>
          <cell r="EX343">
            <v>75</v>
          </cell>
          <cell r="EY343">
            <v>66</v>
          </cell>
          <cell r="EZ343">
            <v>86</v>
          </cell>
          <cell r="FA343">
            <v>78</v>
          </cell>
          <cell r="FB343">
            <v>71</v>
          </cell>
          <cell r="FC343">
            <v>71</v>
          </cell>
          <cell r="FD343">
            <v>66</v>
          </cell>
          <cell r="FE343">
            <v>513</v>
          </cell>
          <cell r="FF343">
            <v>87</v>
          </cell>
          <cell r="FG343">
            <v>69</v>
          </cell>
          <cell r="FH343">
            <v>63</v>
          </cell>
          <cell r="FI343">
            <v>84</v>
          </cell>
          <cell r="FJ343">
            <v>77</v>
          </cell>
          <cell r="FK343">
            <v>67</v>
          </cell>
          <cell r="FL343">
            <v>69</v>
          </cell>
          <cell r="FM343">
            <v>516</v>
          </cell>
          <cell r="FN343">
            <v>66</v>
          </cell>
          <cell r="FO343">
            <v>83</v>
          </cell>
          <cell r="FP343">
            <v>68</v>
          </cell>
          <cell r="FQ343">
            <v>64</v>
          </cell>
          <cell r="FR343">
            <v>81</v>
          </cell>
          <cell r="FS343">
            <v>78</v>
          </cell>
          <cell r="FT343">
            <v>60</v>
          </cell>
          <cell r="FU343">
            <v>500</v>
          </cell>
          <cell r="FV343">
            <v>81</v>
          </cell>
          <cell r="FW343">
            <v>66</v>
          </cell>
          <cell r="FX343">
            <v>84</v>
          </cell>
          <cell r="FY343">
            <v>67</v>
          </cell>
          <cell r="FZ343">
            <v>64</v>
          </cell>
          <cell r="GA343">
            <v>77</v>
          </cell>
          <cell r="GB343">
            <v>73</v>
          </cell>
          <cell r="GC343">
            <v>512</v>
          </cell>
          <cell r="GD343">
            <v>79</v>
          </cell>
          <cell r="GE343">
            <v>80</v>
          </cell>
          <cell r="GF343">
            <v>71</v>
          </cell>
          <cell r="GG343">
            <v>80</v>
          </cell>
          <cell r="GH343">
            <v>67</v>
          </cell>
          <cell r="GI343">
            <v>65</v>
          </cell>
          <cell r="GJ343">
            <v>76</v>
          </cell>
          <cell r="GK343">
            <v>518</v>
          </cell>
          <cell r="GL343">
            <v>70</v>
          </cell>
          <cell r="GM343">
            <v>79</v>
          </cell>
          <cell r="GN343">
            <v>80</v>
          </cell>
          <cell r="GO343">
            <v>71</v>
          </cell>
          <cell r="GP343">
            <v>80</v>
          </cell>
          <cell r="GQ343">
            <v>67</v>
          </cell>
          <cell r="GR343">
            <v>65</v>
          </cell>
          <cell r="GS343">
            <v>512</v>
          </cell>
        </row>
        <row r="344">
          <cell r="A344">
            <v>8152634</v>
          </cell>
          <cell r="B344" t="str">
            <v>Skipton and South Craven Outer</v>
          </cell>
          <cell r="E344">
            <v>696</v>
          </cell>
          <cell r="F344">
            <v>760</v>
          </cell>
          <cell r="G344">
            <v>95</v>
          </cell>
          <cell r="I344" t="str">
            <v>North Yorkshire</v>
          </cell>
          <cell r="K344">
            <v>121</v>
          </cell>
          <cell r="L344">
            <v>77</v>
          </cell>
          <cell r="M344">
            <v>0</v>
          </cell>
          <cell r="N344">
            <v>198</v>
          </cell>
          <cell r="O344">
            <v>49.5</v>
          </cell>
          <cell r="P344">
            <v>8152634</v>
          </cell>
          <cell r="Q344" t="str">
            <v>Skipton and South Craven Outer</v>
          </cell>
          <cell r="S344">
            <v>206</v>
          </cell>
          <cell r="T344">
            <v>343</v>
          </cell>
          <cell r="U344">
            <v>258</v>
          </cell>
          <cell r="V344">
            <v>67</v>
          </cell>
          <cell r="W344">
            <v>74</v>
          </cell>
          <cell r="X344">
            <v>75</v>
          </cell>
          <cell r="Y344">
            <v>76</v>
          </cell>
          <cell r="Z344">
            <v>82</v>
          </cell>
          <cell r="AA344">
            <v>88</v>
          </cell>
          <cell r="AB344">
            <v>76</v>
          </cell>
          <cell r="AC344">
            <v>83</v>
          </cell>
          <cell r="AD344">
            <v>74</v>
          </cell>
          <cell r="AE344">
            <v>76</v>
          </cell>
          <cell r="AF344">
            <v>76</v>
          </cell>
          <cell r="AG344">
            <v>78</v>
          </cell>
          <cell r="AH344">
            <v>81</v>
          </cell>
          <cell r="AI344">
            <v>89</v>
          </cell>
          <cell r="AJ344">
            <v>66</v>
          </cell>
          <cell r="AK344">
            <v>81</v>
          </cell>
          <cell r="AL344">
            <v>71</v>
          </cell>
          <cell r="AM344">
            <v>75</v>
          </cell>
          <cell r="AN344">
            <v>77</v>
          </cell>
          <cell r="AO344">
            <v>77</v>
          </cell>
          <cell r="AP344">
            <v>78</v>
          </cell>
          <cell r="AQ344">
            <v>79</v>
          </cell>
          <cell r="AR344">
            <v>65</v>
          </cell>
          <cell r="AS344">
            <v>80</v>
          </cell>
          <cell r="AT344">
            <v>71</v>
          </cell>
          <cell r="AU344">
            <v>76</v>
          </cell>
          <cell r="AV344">
            <v>76</v>
          </cell>
          <cell r="AW344">
            <v>75</v>
          </cell>
          <cell r="AX344">
            <v>522</v>
          </cell>
          <cell r="AY344">
            <v>65</v>
          </cell>
          <cell r="AZ344">
            <v>79</v>
          </cell>
          <cell r="BA344">
            <v>64</v>
          </cell>
          <cell r="BB344">
            <v>81</v>
          </cell>
          <cell r="BC344">
            <v>77</v>
          </cell>
          <cell r="BD344">
            <v>73</v>
          </cell>
          <cell r="BE344">
            <v>77</v>
          </cell>
          <cell r="BF344">
            <v>81</v>
          </cell>
          <cell r="BG344">
            <v>68</v>
          </cell>
          <cell r="BH344">
            <v>78</v>
          </cell>
          <cell r="BI344">
            <v>63</v>
          </cell>
          <cell r="BJ344">
            <v>81</v>
          </cell>
          <cell r="BK344">
            <v>82</v>
          </cell>
          <cell r="BL344">
            <v>70</v>
          </cell>
          <cell r="BM344">
            <v>523</v>
          </cell>
          <cell r="BN344">
            <v>85</v>
          </cell>
          <cell r="BO344">
            <v>90</v>
          </cell>
          <cell r="BP344">
            <v>70</v>
          </cell>
          <cell r="BQ344">
            <v>82</v>
          </cell>
          <cell r="BR344">
            <v>68</v>
          </cell>
          <cell r="BS344">
            <v>86</v>
          </cell>
          <cell r="BT344">
            <v>83</v>
          </cell>
          <cell r="BU344">
            <v>564</v>
          </cell>
          <cell r="BV344">
            <v>81</v>
          </cell>
          <cell r="BW344">
            <v>86</v>
          </cell>
          <cell r="BX344">
            <v>92</v>
          </cell>
          <cell r="BY344">
            <v>73</v>
          </cell>
          <cell r="BZ344">
            <v>86</v>
          </cell>
          <cell r="CA344">
            <v>73</v>
          </cell>
          <cell r="CB344">
            <v>88</v>
          </cell>
          <cell r="CC344">
            <v>579</v>
          </cell>
          <cell r="CD344">
            <v>82</v>
          </cell>
          <cell r="CE344">
            <v>75</v>
          </cell>
          <cell r="CF344">
            <v>85</v>
          </cell>
          <cell r="CG344">
            <v>88</v>
          </cell>
          <cell r="CH344">
            <v>75</v>
          </cell>
          <cell r="CI344">
            <v>79</v>
          </cell>
          <cell r="CJ344">
            <v>77</v>
          </cell>
          <cell r="CK344">
            <v>561</v>
          </cell>
          <cell r="CL344">
            <v>87</v>
          </cell>
          <cell r="CM344">
            <v>86</v>
          </cell>
          <cell r="CN344">
            <v>72</v>
          </cell>
          <cell r="CO344">
            <v>87</v>
          </cell>
          <cell r="CP344">
            <v>94</v>
          </cell>
          <cell r="CQ344">
            <v>75</v>
          </cell>
          <cell r="CR344">
            <v>80</v>
          </cell>
          <cell r="CS344">
            <v>581</v>
          </cell>
          <cell r="CT344">
            <v>91</v>
          </cell>
          <cell r="CU344">
            <v>88</v>
          </cell>
          <cell r="CV344">
            <v>84</v>
          </cell>
          <cell r="CW344">
            <v>70</v>
          </cell>
          <cell r="CX344">
            <v>86</v>
          </cell>
          <cell r="CY344">
            <v>87</v>
          </cell>
          <cell r="CZ344">
            <v>76</v>
          </cell>
          <cell r="DA344">
            <v>582</v>
          </cell>
          <cell r="DB344">
            <v>80</v>
          </cell>
          <cell r="DC344">
            <v>95</v>
          </cell>
          <cell r="DD344">
            <v>84</v>
          </cell>
          <cell r="DE344">
            <v>87</v>
          </cell>
          <cell r="DF344">
            <v>79</v>
          </cell>
          <cell r="DG344">
            <v>90</v>
          </cell>
          <cell r="DH344">
            <v>90</v>
          </cell>
          <cell r="DI344">
            <v>605</v>
          </cell>
          <cell r="DJ344">
            <v>91</v>
          </cell>
          <cell r="DK344">
            <v>86</v>
          </cell>
          <cell r="DL344">
            <v>97</v>
          </cell>
          <cell r="DM344">
            <v>83</v>
          </cell>
          <cell r="DN344">
            <v>84</v>
          </cell>
          <cell r="DO344">
            <v>81</v>
          </cell>
          <cell r="DP344">
            <v>92</v>
          </cell>
          <cell r="DQ344">
            <v>614</v>
          </cell>
          <cell r="DR344">
            <v>86</v>
          </cell>
          <cell r="DS344">
            <v>97</v>
          </cell>
          <cell r="DT344">
            <v>90</v>
          </cell>
          <cell r="DU344">
            <v>103</v>
          </cell>
          <cell r="DV344">
            <v>86</v>
          </cell>
          <cell r="DW344">
            <v>89</v>
          </cell>
          <cell r="DX344">
            <v>80</v>
          </cell>
          <cell r="DY344">
            <v>631</v>
          </cell>
          <cell r="DZ344">
            <v>79</v>
          </cell>
          <cell r="EA344">
            <v>86</v>
          </cell>
          <cell r="EB344">
            <v>102</v>
          </cell>
          <cell r="EC344">
            <v>92</v>
          </cell>
          <cell r="ED344">
            <v>106</v>
          </cell>
          <cell r="EE344">
            <v>89</v>
          </cell>
          <cell r="EF344">
            <v>96</v>
          </cell>
          <cell r="EG344">
            <v>650</v>
          </cell>
          <cell r="EH344">
            <v>86</v>
          </cell>
          <cell r="EI344">
            <v>82</v>
          </cell>
          <cell r="EJ344">
            <v>93</v>
          </cell>
          <cell r="EK344">
            <v>102</v>
          </cell>
          <cell r="EL344">
            <v>92</v>
          </cell>
          <cell r="EM344">
            <v>111</v>
          </cell>
          <cell r="EN344">
            <v>91</v>
          </cell>
          <cell r="EO344">
            <v>657</v>
          </cell>
          <cell r="EP344">
            <v>101</v>
          </cell>
          <cell r="EQ344">
            <v>87</v>
          </cell>
          <cell r="ER344">
            <v>83</v>
          </cell>
          <cell r="ES344">
            <v>89</v>
          </cell>
          <cell r="ET344">
            <v>103</v>
          </cell>
          <cell r="EU344">
            <v>87</v>
          </cell>
          <cell r="EV344">
            <v>115</v>
          </cell>
          <cell r="EW344">
            <v>665</v>
          </cell>
          <cell r="EX344">
            <v>90</v>
          </cell>
          <cell r="EY344">
            <v>99</v>
          </cell>
          <cell r="EZ344">
            <v>89</v>
          </cell>
          <cell r="FA344">
            <v>87</v>
          </cell>
          <cell r="FB344">
            <v>91</v>
          </cell>
          <cell r="FC344">
            <v>101</v>
          </cell>
          <cell r="FD344">
            <v>89</v>
          </cell>
          <cell r="FE344">
            <v>646</v>
          </cell>
          <cell r="FF344">
            <v>81</v>
          </cell>
          <cell r="FG344">
            <v>89</v>
          </cell>
          <cell r="FH344">
            <v>95</v>
          </cell>
          <cell r="FI344">
            <v>91</v>
          </cell>
          <cell r="FJ344">
            <v>85</v>
          </cell>
          <cell r="FK344">
            <v>93</v>
          </cell>
          <cell r="FL344">
            <v>101</v>
          </cell>
          <cell r="FM344">
            <v>635</v>
          </cell>
          <cell r="FN344">
            <v>86</v>
          </cell>
          <cell r="FO344">
            <v>79</v>
          </cell>
          <cell r="FP344">
            <v>90</v>
          </cell>
          <cell r="FQ344">
            <v>95</v>
          </cell>
          <cell r="FR344">
            <v>91</v>
          </cell>
          <cell r="FS344">
            <v>88</v>
          </cell>
          <cell r="FT344">
            <v>93</v>
          </cell>
          <cell r="FU344">
            <v>622</v>
          </cell>
          <cell r="FV344">
            <v>80</v>
          </cell>
          <cell r="FW344">
            <v>87</v>
          </cell>
          <cell r="FX344">
            <v>78</v>
          </cell>
          <cell r="FY344">
            <v>85</v>
          </cell>
          <cell r="FZ344">
            <v>88</v>
          </cell>
          <cell r="GA344">
            <v>92</v>
          </cell>
          <cell r="GB344">
            <v>82</v>
          </cell>
          <cell r="GC344">
            <v>592</v>
          </cell>
          <cell r="GD344">
            <v>44</v>
          </cell>
          <cell r="GE344">
            <v>81</v>
          </cell>
          <cell r="GF344">
            <v>87</v>
          </cell>
          <cell r="GG344">
            <v>78</v>
          </cell>
          <cell r="GH344">
            <v>83</v>
          </cell>
          <cell r="GI344">
            <v>85</v>
          </cell>
          <cell r="GJ344">
            <v>91</v>
          </cell>
          <cell r="GK344">
            <v>549</v>
          </cell>
          <cell r="GL344">
            <v>72</v>
          </cell>
          <cell r="GM344">
            <v>44</v>
          </cell>
          <cell r="GN344">
            <v>81</v>
          </cell>
          <cell r="GO344">
            <v>87</v>
          </cell>
          <cell r="GP344">
            <v>78</v>
          </cell>
          <cell r="GQ344">
            <v>83</v>
          </cell>
          <cell r="GR344">
            <v>85</v>
          </cell>
          <cell r="GS344">
            <v>530</v>
          </cell>
        </row>
        <row r="345">
          <cell r="A345">
            <v>8152635</v>
          </cell>
          <cell r="B345" t="str">
            <v>South Craven Primary</v>
          </cell>
          <cell r="E345">
            <v>983</v>
          </cell>
          <cell r="F345">
            <v>981</v>
          </cell>
          <cell r="G345">
            <v>140</v>
          </cell>
          <cell r="I345" t="str">
            <v>North Yorkshire</v>
          </cell>
          <cell r="K345">
            <v>127</v>
          </cell>
          <cell r="L345">
            <v>21</v>
          </cell>
          <cell r="M345">
            <v>0</v>
          </cell>
          <cell r="N345">
            <v>148</v>
          </cell>
          <cell r="O345">
            <v>33.5</v>
          </cell>
          <cell r="P345">
            <v>8152635</v>
          </cell>
          <cell r="Q345" t="str">
            <v>South Craven Primary</v>
          </cell>
          <cell r="S345">
            <v>446</v>
          </cell>
          <cell r="T345">
            <v>436</v>
          </cell>
          <cell r="U345">
            <v>1007</v>
          </cell>
          <cell r="V345">
            <v>118</v>
          </cell>
          <cell r="W345">
            <v>114</v>
          </cell>
          <cell r="X345">
            <v>105</v>
          </cell>
          <cell r="Y345">
            <v>126</v>
          </cell>
          <cell r="Z345">
            <v>111</v>
          </cell>
          <cell r="AA345">
            <v>109</v>
          </cell>
          <cell r="AB345">
            <v>120</v>
          </cell>
          <cell r="AC345">
            <v>101</v>
          </cell>
          <cell r="AD345">
            <v>115</v>
          </cell>
          <cell r="AE345">
            <v>112</v>
          </cell>
          <cell r="AF345">
            <v>102</v>
          </cell>
          <cell r="AG345">
            <v>128</v>
          </cell>
          <cell r="AH345">
            <v>113</v>
          </cell>
          <cell r="AI345">
            <v>114</v>
          </cell>
          <cell r="AJ345">
            <v>100</v>
          </cell>
          <cell r="AK345">
            <v>106</v>
          </cell>
          <cell r="AL345">
            <v>121</v>
          </cell>
          <cell r="AM345">
            <v>110</v>
          </cell>
          <cell r="AN345">
            <v>105</v>
          </cell>
          <cell r="AO345">
            <v>123</v>
          </cell>
          <cell r="AP345">
            <v>111</v>
          </cell>
          <cell r="AQ345">
            <v>98</v>
          </cell>
          <cell r="AR345">
            <v>105</v>
          </cell>
          <cell r="AS345">
            <v>105</v>
          </cell>
          <cell r="AT345">
            <v>123</v>
          </cell>
          <cell r="AU345">
            <v>107</v>
          </cell>
          <cell r="AV345">
            <v>103</v>
          </cell>
          <cell r="AW345">
            <v>125</v>
          </cell>
          <cell r="AX345">
            <v>766</v>
          </cell>
          <cell r="AY345">
            <v>98</v>
          </cell>
          <cell r="AZ345">
            <v>104</v>
          </cell>
          <cell r="BA345">
            <v>100</v>
          </cell>
          <cell r="BB345">
            <v>110</v>
          </cell>
          <cell r="BC345">
            <v>129</v>
          </cell>
          <cell r="BD345">
            <v>110</v>
          </cell>
          <cell r="BE345">
            <v>109</v>
          </cell>
          <cell r="BF345">
            <v>91</v>
          </cell>
          <cell r="BG345">
            <v>100</v>
          </cell>
          <cell r="BH345">
            <v>107</v>
          </cell>
          <cell r="BI345">
            <v>104</v>
          </cell>
          <cell r="BJ345">
            <v>111</v>
          </cell>
          <cell r="BK345">
            <v>129</v>
          </cell>
          <cell r="BL345">
            <v>112</v>
          </cell>
          <cell r="BM345">
            <v>754</v>
          </cell>
          <cell r="BN345">
            <v>130</v>
          </cell>
          <cell r="BO345">
            <v>96</v>
          </cell>
          <cell r="BP345">
            <v>98</v>
          </cell>
          <cell r="BQ345">
            <v>101</v>
          </cell>
          <cell r="BR345">
            <v>106</v>
          </cell>
          <cell r="BS345">
            <v>113</v>
          </cell>
          <cell r="BT345">
            <v>130</v>
          </cell>
          <cell r="BU345">
            <v>774</v>
          </cell>
          <cell r="BV345">
            <v>104</v>
          </cell>
          <cell r="BW345">
            <v>130</v>
          </cell>
          <cell r="BX345">
            <v>97</v>
          </cell>
          <cell r="BY345">
            <v>105</v>
          </cell>
          <cell r="BZ345">
            <v>103</v>
          </cell>
          <cell r="CA345">
            <v>111</v>
          </cell>
          <cell r="CB345">
            <v>116</v>
          </cell>
          <cell r="CC345">
            <v>766</v>
          </cell>
          <cell r="CD345">
            <v>126</v>
          </cell>
          <cell r="CE345">
            <v>106</v>
          </cell>
          <cell r="CF345">
            <v>128</v>
          </cell>
          <cell r="CG345">
            <v>98</v>
          </cell>
          <cell r="CH345">
            <v>103</v>
          </cell>
          <cell r="CI345">
            <v>103</v>
          </cell>
          <cell r="CJ345">
            <v>107</v>
          </cell>
          <cell r="CK345">
            <v>771</v>
          </cell>
          <cell r="CL345">
            <v>108</v>
          </cell>
          <cell r="CM345">
            <v>125</v>
          </cell>
          <cell r="CN345">
            <v>101</v>
          </cell>
          <cell r="CO345">
            <v>134</v>
          </cell>
          <cell r="CP345">
            <v>100</v>
          </cell>
          <cell r="CQ345">
            <v>106</v>
          </cell>
          <cell r="CR345">
            <v>114</v>
          </cell>
          <cell r="CS345">
            <v>788</v>
          </cell>
          <cell r="CT345">
            <v>136</v>
          </cell>
          <cell r="CU345">
            <v>110</v>
          </cell>
          <cell r="CV345">
            <v>125</v>
          </cell>
          <cell r="CW345">
            <v>101</v>
          </cell>
          <cell r="CX345">
            <v>135</v>
          </cell>
          <cell r="CY345">
            <v>101</v>
          </cell>
          <cell r="CZ345">
            <v>107</v>
          </cell>
          <cell r="DA345">
            <v>815</v>
          </cell>
          <cell r="DB345">
            <v>138</v>
          </cell>
          <cell r="DC345">
            <v>143</v>
          </cell>
          <cell r="DD345">
            <v>115</v>
          </cell>
          <cell r="DE345">
            <v>127</v>
          </cell>
          <cell r="DF345">
            <v>101</v>
          </cell>
          <cell r="DG345">
            <v>136</v>
          </cell>
          <cell r="DH345">
            <v>103</v>
          </cell>
          <cell r="DI345">
            <v>863</v>
          </cell>
          <cell r="DJ345">
            <v>148</v>
          </cell>
          <cell r="DK345">
            <v>137</v>
          </cell>
          <cell r="DL345">
            <v>143</v>
          </cell>
          <cell r="DM345">
            <v>118</v>
          </cell>
          <cell r="DN345">
            <v>127</v>
          </cell>
          <cell r="DO345">
            <v>103</v>
          </cell>
          <cell r="DP345">
            <v>138</v>
          </cell>
          <cell r="DQ345">
            <v>914</v>
          </cell>
          <cell r="DR345">
            <v>136</v>
          </cell>
          <cell r="DS345">
            <v>150</v>
          </cell>
          <cell r="DT345">
            <v>133</v>
          </cell>
          <cell r="DU345">
            <v>143</v>
          </cell>
          <cell r="DV345">
            <v>114</v>
          </cell>
          <cell r="DW345">
            <v>130</v>
          </cell>
          <cell r="DX345">
            <v>97</v>
          </cell>
          <cell r="DY345">
            <v>903</v>
          </cell>
          <cell r="DZ345">
            <v>131</v>
          </cell>
          <cell r="EA345">
            <v>140</v>
          </cell>
          <cell r="EB345">
            <v>152</v>
          </cell>
          <cell r="EC345">
            <v>136</v>
          </cell>
          <cell r="ED345">
            <v>147</v>
          </cell>
          <cell r="EE345">
            <v>118</v>
          </cell>
          <cell r="EF345">
            <v>131</v>
          </cell>
          <cell r="EG345">
            <v>955</v>
          </cell>
          <cell r="EH345">
            <v>131</v>
          </cell>
          <cell r="EI345">
            <v>134</v>
          </cell>
          <cell r="EJ345">
            <v>140</v>
          </cell>
          <cell r="EK345">
            <v>155</v>
          </cell>
          <cell r="EL345">
            <v>139</v>
          </cell>
          <cell r="EM345">
            <v>144</v>
          </cell>
          <cell r="EN345">
            <v>121</v>
          </cell>
          <cell r="EO345">
            <v>964</v>
          </cell>
          <cell r="EP345">
            <v>135</v>
          </cell>
          <cell r="EQ345">
            <v>136</v>
          </cell>
          <cell r="ER345">
            <v>133</v>
          </cell>
          <cell r="ES345">
            <v>147</v>
          </cell>
          <cell r="ET345">
            <v>157</v>
          </cell>
          <cell r="EU345">
            <v>142</v>
          </cell>
          <cell r="EV345">
            <v>144</v>
          </cell>
          <cell r="EW345">
            <v>994</v>
          </cell>
          <cell r="EX345">
            <v>130</v>
          </cell>
          <cell r="EY345">
            <v>139</v>
          </cell>
          <cell r="EZ345">
            <v>137</v>
          </cell>
          <cell r="FA345">
            <v>134</v>
          </cell>
          <cell r="FB345">
            <v>153</v>
          </cell>
          <cell r="FC345">
            <v>160</v>
          </cell>
          <cell r="FD345">
            <v>135</v>
          </cell>
          <cell r="FE345">
            <v>988</v>
          </cell>
          <cell r="FF345">
            <v>121</v>
          </cell>
          <cell r="FG345">
            <v>128</v>
          </cell>
          <cell r="FH345">
            <v>143</v>
          </cell>
          <cell r="FI345">
            <v>138</v>
          </cell>
          <cell r="FJ345">
            <v>138</v>
          </cell>
          <cell r="FK345">
            <v>146</v>
          </cell>
          <cell r="FL345">
            <v>154</v>
          </cell>
          <cell r="FM345">
            <v>968</v>
          </cell>
          <cell r="FN345">
            <v>126</v>
          </cell>
          <cell r="FO345">
            <v>123</v>
          </cell>
          <cell r="FP345">
            <v>126</v>
          </cell>
          <cell r="FQ345">
            <v>144</v>
          </cell>
          <cell r="FR345">
            <v>141</v>
          </cell>
          <cell r="FS345">
            <v>137</v>
          </cell>
          <cell r="FT345">
            <v>149</v>
          </cell>
          <cell r="FU345">
            <v>946</v>
          </cell>
          <cell r="FV345">
            <v>108</v>
          </cell>
          <cell r="FW345">
            <v>131</v>
          </cell>
          <cell r="FX345">
            <v>121</v>
          </cell>
          <cell r="FY345">
            <v>125</v>
          </cell>
          <cell r="FZ345">
            <v>149</v>
          </cell>
          <cell r="GA345">
            <v>140</v>
          </cell>
          <cell r="GB345">
            <v>143</v>
          </cell>
          <cell r="GC345">
            <v>917</v>
          </cell>
          <cell r="GD345">
            <v>112</v>
          </cell>
          <cell r="GE345">
            <v>106</v>
          </cell>
          <cell r="GF345">
            <v>129</v>
          </cell>
          <cell r="GG345">
            <v>122</v>
          </cell>
          <cell r="GH345">
            <v>129</v>
          </cell>
          <cell r="GI345">
            <v>148</v>
          </cell>
          <cell r="GJ345">
            <v>143</v>
          </cell>
          <cell r="GK345">
            <v>889</v>
          </cell>
          <cell r="GL345">
            <v>113</v>
          </cell>
          <cell r="GM345">
            <v>112</v>
          </cell>
          <cell r="GN345">
            <v>106</v>
          </cell>
          <cell r="GO345">
            <v>129</v>
          </cell>
          <cell r="GP345">
            <v>122</v>
          </cell>
          <cell r="GQ345">
            <v>129</v>
          </cell>
          <cell r="GR345">
            <v>148</v>
          </cell>
          <cell r="GS345">
            <v>859</v>
          </cell>
        </row>
        <row r="346">
          <cell r="A346">
            <v>8152636</v>
          </cell>
          <cell r="B346" t="str">
            <v>Stokesley Primary</v>
          </cell>
          <cell r="E346">
            <v>1215</v>
          </cell>
          <cell r="F346">
            <v>1278</v>
          </cell>
          <cell r="G346">
            <v>169</v>
          </cell>
          <cell r="I346" t="str">
            <v>North Yorkshire</v>
          </cell>
          <cell r="K346">
            <v>213</v>
          </cell>
          <cell r="L346">
            <v>173</v>
          </cell>
          <cell r="M346">
            <v>0</v>
          </cell>
          <cell r="N346">
            <v>386</v>
          </cell>
          <cell r="O346">
            <v>96.5</v>
          </cell>
          <cell r="P346">
            <v>8152636</v>
          </cell>
          <cell r="Q346" t="str">
            <v>Stokesley Primary</v>
          </cell>
          <cell r="S346">
            <v>557</v>
          </cell>
          <cell r="T346">
            <v>339</v>
          </cell>
          <cell r="U346">
            <v>886</v>
          </cell>
          <cell r="V346">
            <v>147</v>
          </cell>
          <cell r="W346">
            <v>161</v>
          </cell>
          <cell r="X346">
            <v>153</v>
          </cell>
          <cell r="Y346">
            <v>181</v>
          </cell>
          <cell r="Z346">
            <v>178</v>
          </cell>
          <cell r="AA346">
            <v>199</v>
          </cell>
          <cell r="AB346">
            <v>176</v>
          </cell>
          <cell r="AC346">
            <v>135</v>
          </cell>
          <cell r="AD346">
            <v>150</v>
          </cell>
          <cell r="AE346">
            <v>164</v>
          </cell>
          <cell r="AF346">
            <v>160</v>
          </cell>
          <cell r="AG346">
            <v>180</v>
          </cell>
          <cell r="AH346">
            <v>179</v>
          </cell>
          <cell r="AI346">
            <v>201</v>
          </cell>
          <cell r="AJ346">
            <v>150</v>
          </cell>
          <cell r="AK346">
            <v>139</v>
          </cell>
          <cell r="AL346">
            <v>149</v>
          </cell>
          <cell r="AM346">
            <v>166</v>
          </cell>
          <cell r="AN346">
            <v>157</v>
          </cell>
          <cell r="AO346">
            <v>182</v>
          </cell>
          <cell r="AP346">
            <v>180</v>
          </cell>
          <cell r="AQ346">
            <v>145</v>
          </cell>
          <cell r="AR346">
            <v>151</v>
          </cell>
          <cell r="AS346">
            <v>137</v>
          </cell>
          <cell r="AT346">
            <v>151</v>
          </cell>
          <cell r="AU346">
            <v>163</v>
          </cell>
          <cell r="AV346">
            <v>159</v>
          </cell>
          <cell r="AW346">
            <v>177</v>
          </cell>
          <cell r="AX346">
            <v>1083</v>
          </cell>
          <cell r="AY346">
            <v>148</v>
          </cell>
          <cell r="AZ346">
            <v>147</v>
          </cell>
          <cell r="BA346">
            <v>157</v>
          </cell>
          <cell r="BB346">
            <v>136</v>
          </cell>
          <cell r="BC346">
            <v>149</v>
          </cell>
          <cell r="BD346">
            <v>160</v>
          </cell>
          <cell r="BE346">
            <v>150</v>
          </cell>
          <cell r="BF346">
            <v>164</v>
          </cell>
          <cell r="BG346">
            <v>157</v>
          </cell>
          <cell r="BH346">
            <v>150</v>
          </cell>
          <cell r="BI346">
            <v>160</v>
          </cell>
          <cell r="BJ346">
            <v>137</v>
          </cell>
          <cell r="BK346">
            <v>146</v>
          </cell>
          <cell r="BL346">
            <v>162</v>
          </cell>
          <cell r="BM346">
            <v>1076</v>
          </cell>
          <cell r="BN346">
            <v>128</v>
          </cell>
          <cell r="BO346">
            <v>159</v>
          </cell>
          <cell r="BP346">
            <v>161</v>
          </cell>
          <cell r="BQ346">
            <v>153</v>
          </cell>
          <cell r="BR346">
            <v>158</v>
          </cell>
          <cell r="BS346">
            <v>143</v>
          </cell>
          <cell r="BT346">
            <v>146</v>
          </cell>
          <cell r="BU346">
            <v>1048</v>
          </cell>
          <cell r="BV346">
            <v>140</v>
          </cell>
          <cell r="BW346">
            <v>132</v>
          </cell>
          <cell r="BX346">
            <v>165</v>
          </cell>
          <cell r="BY346">
            <v>162</v>
          </cell>
          <cell r="BZ346">
            <v>154</v>
          </cell>
          <cell r="CA346">
            <v>168</v>
          </cell>
          <cell r="CB346">
            <v>148</v>
          </cell>
          <cell r="CC346">
            <v>1069</v>
          </cell>
          <cell r="CD346">
            <v>129</v>
          </cell>
          <cell r="CE346">
            <v>143</v>
          </cell>
          <cell r="CF346">
            <v>135</v>
          </cell>
          <cell r="CG346">
            <v>166</v>
          </cell>
          <cell r="CH346">
            <v>161</v>
          </cell>
          <cell r="CI346">
            <v>159</v>
          </cell>
          <cell r="CJ346">
            <v>168</v>
          </cell>
          <cell r="CK346">
            <v>1061</v>
          </cell>
          <cell r="CL346">
            <v>129</v>
          </cell>
          <cell r="CM346">
            <v>137</v>
          </cell>
          <cell r="CN346">
            <v>139</v>
          </cell>
          <cell r="CO346">
            <v>129</v>
          </cell>
          <cell r="CP346">
            <v>170</v>
          </cell>
          <cell r="CQ346">
            <v>159</v>
          </cell>
          <cell r="CR346">
            <v>154</v>
          </cell>
          <cell r="CS346">
            <v>1017</v>
          </cell>
          <cell r="CT346">
            <v>145</v>
          </cell>
          <cell r="CU346">
            <v>129</v>
          </cell>
          <cell r="CV346">
            <v>138</v>
          </cell>
          <cell r="CW346">
            <v>138</v>
          </cell>
          <cell r="CX346">
            <v>132</v>
          </cell>
          <cell r="CY346">
            <v>173</v>
          </cell>
          <cell r="CZ346">
            <v>160</v>
          </cell>
          <cell r="DA346">
            <v>1015</v>
          </cell>
          <cell r="DB346">
            <v>116</v>
          </cell>
          <cell r="DC346">
            <v>148</v>
          </cell>
          <cell r="DD346">
            <v>133</v>
          </cell>
          <cell r="DE346">
            <v>141</v>
          </cell>
          <cell r="DF346">
            <v>136</v>
          </cell>
          <cell r="DG346">
            <v>137</v>
          </cell>
          <cell r="DH346">
            <v>172</v>
          </cell>
          <cell r="DI346">
            <v>983</v>
          </cell>
          <cell r="DJ346">
            <v>129</v>
          </cell>
          <cell r="DK346">
            <v>113</v>
          </cell>
          <cell r="DL346">
            <v>150</v>
          </cell>
          <cell r="DM346">
            <v>139</v>
          </cell>
          <cell r="DN346">
            <v>139</v>
          </cell>
          <cell r="DO346">
            <v>143</v>
          </cell>
          <cell r="DP346">
            <v>140</v>
          </cell>
          <cell r="DQ346">
            <v>953</v>
          </cell>
          <cell r="DR346">
            <v>131</v>
          </cell>
          <cell r="DS346">
            <v>139</v>
          </cell>
          <cell r="DT346">
            <v>122</v>
          </cell>
          <cell r="DU346">
            <v>158</v>
          </cell>
          <cell r="DV346">
            <v>142</v>
          </cell>
          <cell r="DW346">
            <v>148</v>
          </cell>
          <cell r="DX346">
            <v>143</v>
          </cell>
          <cell r="DY346">
            <v>983</v>
          </cell>
          <cell r="DZ346">
            <v>113</v>
          </cell>
          <cell r="EA346">
            <v>132</v>
          </cell>
          <cell r="EB346">
            <v>128</v>
          </cell>
          <cell r="EC346">
            <v>120</v>
          </cell>
          <cell r="ED346">
            <v>153</v>
          </cell>
          <cell r="EE346">
            <v>139</v>
          </cell>
          <cell r="EF346">
            <v>146</v>
          </cell>
          <cell r="EG346">
            <v>931</v>
          </cell>
          <cell r="EH346">
            <v>123</v>
          </cell>
          <cell r="EI346">
            <v>123</v>
          </cell>
          <cell r="EJ346">
            <v>139</v>
          </cell>
          <cell r="EK346">
            <v>129</v>
          </cell>
          <cell r="EL346">
            <v>119</v>
          </cell>
          <cell r="EM346">
            <v>150</v>
          </cell>
          <cell r="EN346">
            <v>138</v>
          </cell>
          <cell r="EO346">
            <v>921</v>
          </cell>
          <cell r="EP346">
            <v>128</v>
          </cell>
          <cell r="EQ346">
            <v>128</v>
          </cell>
          <cell r="ER346">
            <v>130</v>
          </cell>
          <cell r="ES346">
            <v>141</v>
          </cell>
          <cell r="ET346">
            <v>133</v>
          </cell>
          <cell r="EU346">
            <v>119</v>
          </cell>
          <cell r="EV346">
            <v>142</v>
          </cell>
          <cell r="EW346">
            <v>921</v>
          </cell>
          <cell r="EX346">
            <v>129</v>
          </cell>
          <cell r="EY346">
            <v>130</v>
          </cell>
          <cell r="EZ346">
            <v>133</v>
          </cell>
          <cell r="FA346">
            <v>130</v>
          </cell>
          <cell r="FB346">
            <v>147</v>
          </cell>
          <cell r="FC346">
            <v>139</v>
          </cell>
          <cell r="FD346">
            <v>125</v>
          </cell>
          <cell r="FE346">
            <v>933</v>
          </cell>
          <cell r="FF346">
            <v>131</v>
          </cell>
          <cell r="FG346">
            <v>136</v>
          </cell>
          <cell r="FH346">
            <v>134</v>
          </cell>
          <cell r="FI346">
            <v>136</v>
          </cell>
          <cell r="FJ346">
            <v>133</v>
          </cell>
          <cell r="FK346">
            <v>139</v>
          </cell>
          <cell r="FL346">
            <v>138</v>
          </cell>
          <cell r="FM346">
            <v>947</v>
          </cell>
          <cell r="FN346">
            <v>122</v>
          </cell>
          <cell r="FO346">
            <v>129</v>
          </cell>
          <cell r="FP346">
            <v>134</v>
          </cell>
          <cell r="FQ346">
            <v>125</v>
          </cell>
          <cell r="FR346">
            <v>131</v>
          </cell>
          <cell r="FS346">
            <v>120</v>
          </cell>
          <cell r="FT346">
            <v>132</v>
          </cell>
          <cell r="FU346">
            <v>893</v>
          </cell>
          <cell r="FV346">
            <v>122</v>
          </cell>
          <cell r="FW346">
            <v>129</v>
          </cell>
          <cell r="FX346">
            <v>129</v>
          </cell>
          <cell r="FY346">
            <v>130</v>
          </cell>
          <cell r="FZ346">
            <v>120</v>
          </cell>
          <cell r="GA346">
            <v>137</v>
          </cell>
          <cell r="GB346">
            <v>123</v>
          </cell>
          <cell r="GC346">
            <v>890</v>
          </cell>
          <cell r="GD346">
            <v>136</v>
          </cell>
          <cell r="GE346">
            <v>115</v>
          </cell>
          <cell r="GF346">
            <v>132</v>
          </cell>
          <cell r="GG346">
            <v>129</v>
          </cell>
          <cell r="GH346">
            <v>131</v>
          </cell>
          <cell r="GI346">
            <v>122</v>
          </cell>
          <cell r="GJ346">
            <v>136</v>
          </cell>
          <cell r="GK346">
            <v>901</v>
          </cell>
          <cell r="GL346">
            <v>91</v>
          </cell>
          <cell r="GM346">
            <v>136</v>
          </cell>
          <cell r="GN346">
            <v>115</v>
          </cell>
          <cell r="GO346">
            <v>112</v>
          </cell>
          <cell r="GP346">
            <v>129</v>
          </cell>
          <cell r="GQ346">
            <v>131</v>
          </cell>
          <cell r="GR346">
            <v>122</v>
          </cell>
          <cell r="GS346">
            <v>836</v>
          </cell>
        </row>
        <row r="347">
          <cell r="A347">
            <v>8152637</v>
          </cell>
          <cell r="B347" t="str">
            <v>Thirsk Primary</v>
          </cell>
          <cell r="E347">
            <v>1123</v>
          </cell>
          <cell r="F347">
            <v>1211</v>
          </cell>
          <cell r="G347">
            <v>130</v>
          </cell>
          <cell r="I347" t="str">
            <v>North Yorkshire</v>
          </cell>
          <cell r="K347">
            <v>161</v>
          </cell>
          <cell r="L347">
            <v>0</v>
          </cell>
          <cell r="M347">
            <v>0</v>
          </cell>
          <cell r="N347">
            <v>161</v>
          </cell>
          <cell r="O347">
            <v>40.25</v>
          </cell>
          <cell r="P347">
            <v>8152637</v>
          </cell>
          <cell r="Q347" t="str">
            <v>Thirsk Primary</v>
          </cell>
          <cell r="S347">
            <v>314</v>
          </cell>
          <cell r="T347">
            <v>517</v>
          </cell>
          <cell r="U347">
            <v>895</v>
          </cell>
          <cell r="V347">
            <v>117</v>
          </cell>
          <cell r="W347">
            <v>108</v>
          </cell>
          <cell r="X347">
            <v>98</v>
          </cell>
          <cell r="Y347">
            <v>116</v>
          </cell>
          <cell r="Z347">
            <v>110</v>
          </cell>
          <cell r="AA347">
            <v>127</v>
          </cell>
          <cell r="AB347">
            <v>119</v>
          </cell>
          <cell r="AC347">
            <v>106</v>
          </cell>
          <cell r="AD347">
            <v>108</v>
          </cell>
          <cell r="AE347">
            <v>107</v>
          </cell>
          <cell r="AF347">
            <v>100</v>
          </cell>
          <cell r="AG347">
            <v>115</v>
          </cell>
          <cell r="AH347">
            <v>110</v>
          </cell>
          <cell r="AI347">
            <v>125</v>
          </cell>
          <cell r="AJ347">
            <v>74</v>
          </cell>
          <cell r="AK347">
            <v>116</v>
          </cell>
          <cell r="AL347">
            <v>112</v>
          </cell>
          <cell r="AM347">
            <v>108</v>
          </cell>
          <cell r="AN347">
            <v>101</v>
          </cell>
          <cell r="AO347">
            <v>114</v>
          </cell>
          <cell r="AP347">
            <v>111</v>
          </cell>
          <cell r="AQ347">
            <v>93</v>
          </cell>
          <cell r="AR347">
            <v>79</v>
          </cell>
          <cell r="AS347">
            <v>116</v>
          </cell>
          <cell r="AT347">
            <v>115</v>
          </cell>
          <cell r="AU347">
            <v>110</v>
          </cell>
          <cell r="AV347">
            <v>103</v>
          </cell>
          <cell r="AW347">
            <v>111</v>
          </cell>
          <cell r="AX347">
            <v>727</v>
          </cell>
          <cell r="AY347">
            <v>83</v>
          </cell>
          <cell r="AZ347">
            <v>94</v>
          </cell>
          <cell r="BA347">
            <v>83</v>
          </cell>
          <cell r="BB347">
            <v>113</v>
          </cell>
          <cell r="BC347">
            <v>115</v>
          </cell>
          <cell r="BD347">
            <v>106</v>
          </cell>
          <cell r="BE347">
            <v>101</v>
          </cell>
          <cell r="BF347">
            <v>89</v>
          </cell>
          <cell r="BG347">
            <v>83</v>
          </cell>
          <cell r="BH347">
            <v>90</v>
          </cell>
          <cell r="BI347">
            <v>88</v>
          </cell>
          <cell r="BJ347">
            <v>108</v>
          </cell>
          <cell r="BK347">
            <v>114</v>
          </cell>
          <cell r="BL347">
            <v>105</v>
          </cell>
          <cell r="BM347">
            <v>677</v>
          </cell>
          <cell r="BN347">
            <v>105</v>
          </cell>
          <cell r="BO347">
            <v>87</v>
          </cell>
          <cell r="BP347">
            <v>83</v>
          </cell>
          <cell r="BQ347">
            <v>89</v>
          </cell>
          <cell r="BR347">
            <v>85</v>
          </cell>
          <cell r="BS347">
            <v>109</v>
          </cell>
          <cell r="BT347">
            <v>109</v>
          </cell>
          <cell r="BU347">
            <v>667</v>
          </cell>
          <cell r="BV347">
            <v>97</v>
          </cell>
          <cell r="BW347">
            <v>108</v>
          </cell>
          <cell r="BX347">
            <v>92</v>
          </cell>
          <cell r="BY347">
            <v>89</v>
          </cell>
          <cell r="BZ347">
            <v>88</v>
          </cell>
          <cell r="CA347">
            <v>87</v>
          </cell>
          <cell r="CB347">
            <v>106</v>
          </cell>
          <cell r="CC347">
            <v>667</v>
          </cell>
          <cell r="CD347">
            <v>112</v>
          </cell>
          <cell r="CE347">
            <v>102</v>
          </cell>
          <cell r="CF347">
            <v>109</v>
          </cell>
          <cell r="CG347">
            <v>89</v>
          </cell>
          <cell r="CH347">
            <v>88</v>
          </cell>
          <cell r="CI347">
            <v>90</v>
          </cell>
          <cell r="CJ347">
            <v>82</v>
          </cell>
          <cell r="CK347">
            <v>672</v>
          </cell>
          <cell r="CL347">
            <v>120</v>
          </cell>
          <cell r="CM347">
            <v>117</v>
          </cell>
          <cell r="CN347">
            <v>100</v>
          </cell>
          <cell r="CO347">
            <v>108</v>
          </cell>
          <cell r="CP347">
            <v>93</v>
          </cell>
          <cell r="CQ347">
            <v>85</v>
          </cell>
          <cell r="CR347">
            <v>94</v>
          </cell>
          <cell r="CS347">
            <v>717</v>
          </cell>
          <cell r="CT347">
            <v>124</v>
          </cell>
          <cell r="CU347">
            <v>117</v>
          </cell>
          <cell r="CV347">
            <v>120</v>
          </cell>
          <cell r="CW347">
            <v>97</v>
          </cell>
          <cell r="CX347">
            <v>106</v>
          </cell>
          <cell r="CY347">
            <v>91</v>
          </cell>
          <cell r="CZ347">
            <v>79</v>
          </cell>
          <cell r="DA347">
            <v>734</v>
          </cell>
          <cell r="DB347">
            <v>134</v>
          </cell>
          <cell r="DC347">
            <v>121</v>
          </cell>
          <cell r="DD347">
            <v>121</v>
          </cell>
          <cell r="DE347">
            <v>119</v>
          </cell>
          <cell r="DF347">
            <v>92</v>
          </cell>
          <cell r="DG347">
            <v>106</v>
          </cell>
          <cell r="DH347">
            <v>90</v>
          </cell>
          <cell r="DI347">
            <v>783</v>
          </cell>
          <cell r="DJ347">
            <v>117</v>
          </cell>
          <cell r="DK347">
            <v>133</v>
          </cell>
          <cell r="DL347">
            <v>125</v>
          </cell>
          <cell r="DM347">
            <v>118</v>
          </cell>
          <cell r="DN347">
            <v>120</v>
          </cell>
          <cell r="DO347">
            <v>91</v>
          </cell>
          <cell r="DP347">
            <v>108</v>
          </cell>
          <cell r="DQ347">
            <v>812</v>
          </cell>
          <cell r="DR347">
            <v>138</v>
          </cell>
          <cell r="DS347">
            <v>112</v>
          </cell>
          <cell r="DT347">
            <v>135</v>
          </cell>
          <cell r="DU347">
            <v>122</v>
          </cell>
          <cell r="DV347">
            <v>122</v>
          </cell>
          <cell r="DW347">
            <v>126</v>
          </cell>
          <cell r="DX347">
            <v>90</v>
          </cell>
          <cell r="DY347">
            <v>845</v>
          </cell>
          <cell r="DZ347">
            <v>113</v>
          </cell>
          <cell r="EA347">
            <v>140</v>
          </cell>
          <cell r="EB347">
            <v>111</v>
          </cell>
          <cell r="EC347">
            <v>140</v>
          </cell>
          <cell r="ED347">
            <v>120</v>
          </cell>
          <cell r="EE347">
            <v>123</v>
          </cell>
          <cell r="EF347">
            <v>121</v>
          </cell>
          <cell r="EG347">
            <v>868</v>
          </cell>
          <cell r="EH347">
            <v>117</v>
          </cell>
          <cell r="EI347">
            <v>114</v>
          </cell>
          <cell r="EJ347">
            <v>140</v>
          </cell>
          <cell r="EK347">
            <v>109</v>
          </cell>
          <cell r="EL347">
            <v>134</v>
          </cell>
          <cell r="EM347">
            <v>122</v>
          </cell>
          <cell r="EN347">
            <v>122</v>
          </cell>
          <cell r="EO347">
            <v>858</v>
          </cell>
          <cell r="EP347">
            <v>134</v>
          </cell>
          <cell r="EQ347">
            <v>114</v>
          </cell>
          <cell r="ER347">
            <v>115</v>
          </cell>
          <cell r="ES347">
            <v>139</v>
          </cell>
          <cell r="ET347">
            <v>108</v>
          </cell>
          <cell r="EU347">
            <v>132</v>
          </cell>
          <cell r="EV347">
            <v>124</v>
          </cell>
          <cell r="EW347">
            <v>866</v>
          </cell>
          <cell r="EX347">
            <v>122</v>
          </cell>
          <cell r="EY347">
            <v>134</v>
          </cell>
          <cell r="EZ347">
            <v>112</v>
          </cell>
          <cell r="FA347">
            <v>114</v>
          </cell>
          <cell r="FB347">
            <v>139</v>
          </cell>
          <cell r="FC347">
            <v>109</v>
          </cell>
          <cell r="FD347">
            <v>136</v>
          </cell>
          <cell r="FE347">
            <v>866</v>
          </cell>
          <cell r="FF347">
            <v>108</v>
          </cell>
          <cell r="FG347">
            <v>125</v>
          </cell>
          <cell r="FH347">
            <v>136</v>
          </cell>
          <cell r="FI347">
            <v>116</v>
          </cell>
          <cell r="FJ347">
            <v>112</v>
          </cell>
          <cell r="FK347">
            <v>140</v>
          </cell>
          <cell r="FL347">
            <v>111</v>
          </cell>
          <cell r="FM347">
            <v>848</v>
          </cell>
          <cell r="FN347">
            <v>139</v>
          </cell>
          <cell r="FO347">
            <v>112</v>
          </cell>
          <cell r="FP347">
            <v>127</v>
          </cell>
          <cell r="FQ347">
            <v>138</v>
          </cell>
          <cell r="FR347">
            <v>121</v>
          </cell>
          <cell r="FS347">
            <v>111</v>
          </cell>
          <cell r="FT347">
            <v>134</v>
          </cell>
          <cell r="FU347">
            <v>882</v>
          </cell>
          <cell r="FV347">
            <v>105</v>
          </cell>
          <cell r="FW347">
            <v>133</v>
          </cell>
          <cell r="FX347">
            <v>119</v>
          </cell>
          <cell r="FY347">
            <v>122</v>
          </cell>
          <cell r="FZ347">
            <v>146</v>
          </cell>
          <cell r="GA347">
            <v>122</v>
          </cell>
          <cell r="GB347">
            <v>115</v>
          </cell>
          <cell r="GC347">
            <v>862</v>
          </cell>
          <cell r="GD347">
            <v>107</v>
          </cell>
          <cell r="GE347">
            <v>105</v>
          </cell>
          <cell r="GF347">
            <v>122</v>
          </cell>
          <cell r="GG347">
            <v>115</v>
          </cell>
          <cell r="GH347">
            <v>120</v>
          </cell>
          <cell r="GI347">
            <v>139</v>
          </cell>
          <cell r="GJ347">
            <v>112</v>
          </cell>
          <cell r="GK347">
            <v>820</v>
          </cell>
          <cell r="GL347">
            <v>91</v>
          </cell>
          <cell r="GM347">
            <v>107</v>
          </cell>
          <cell r="GN347">
            <v>105</v>
          </cell>
          <cell r="GO347">
            <v>122</v>
          </cell>
          <cell r="GP347">
            <v>115</v>
          </cell>
          <cell r="GQ347">
            <v>120</v>
          </cell>
          <cell r="GR347">
            <v>139</v>
          </cell>
          <cell r="GS347">
            <v>799</v>
          </cell>
        </row>
        <row r="348">
          <cell r="A348">
            <v>8152638</v>
          </cell>
          <cell r="B348" t="str">
            <v>Thirsk Outer West</v>
          </cell>
          <cell r="E348">
            <v>598</v>
          </cell>
          <cell r="F348">
            <v>642</v>
          </cell>
          <cell r="G348">
            <v>85</v>
          </cell>
          <cell r="I348" t="str">
            <v>North Yorkshire</v>
          </cell>
          <cell r="K348">
            <v>145</v>
          </cell>
          <cell r="L348">
            <v>62</v>
          </cell>
          <cell r="M348">
            <v>0</v>
          </cell>
          <cell r="N348">
            <v>207</v>
          </cell>
          <cell r="O348">
            <v>51.75</v>
          </cell>
          <cell r="P348">
            <v>8152638</v>
          </cell>
          <cell r="Q348" t="str">
            <v>Thirsk Outer West</v>
          </cell>
          <cell r="S348">
            <v>237</v>
          </cell>
          <cell r="T348">
            <v>226</v>
          </cell>
          <cell r="U348">
            <v>419</v>
          </cell>
          <cell r="V348">
            <v>67</v>
          </cell>
          <cell r="W348">
            <v>82</v>
          </cell>
          <cell r="X348">
            <v>68</v>
          </cell>
          <cell r="Y348">
            <v>79</v>
          </cell>
          <cell r="Z348">
            <v>57</v>
          </cell>
          <cell r="AA348">
            <v>65</v>
          </cell>
          <cell r="AB348">
            <v>55</v>
          </cell>
          <cell r="AC348">
            <v>64</v>
          </cell>
          <cell r="AD348">
            <v>66</v>
          </cell>
          <cell r="AE348">
            <v>82</v>
          </cell>
          <cell r="AF348">
            <v>68</v>
          </cell>
          <cell r="AG348">
            <v>68</v>
          </cell>
          <cell r="AH348">
            <v>59</v>
          </cell>
          <cell r="AI348">
            <v>59</v>
          </cell>
          <cell r="AJ348">
            <v>65</v>
          </cell>
          <cell r="AK348">
            <v>61</v>
          </cell>
          <cell r="AL348">
            <v>58</v>
          </cell>
          <cell r="AM348">
            <v>78</v>
          </cell>
          <cell r="AN348">
            <v>65</v>
          </cell>
          <cell r="AO348">
            <v>53</v>
          </cell>
          <cell r="AP348">
            <v>53</v>
          </cell>
          <cell r="AQ348">
            <v>57</v>
          </cell>
          <cell r="AR348">
            <v>65</v>
          </cell>
          <cell r="AS348">
            <v>64</v>
          </cell>
          <cell r="AT348">
            <v>60</v>
          </cell>
          <cell r="AU348">
            <v>78</v>
          </cell>
          <cell r="AV348">
            <v>67</v>
          </cell>
          <cell r="AW348">
            <v>55</v>
          </cell>
          <cell r="AX348">
            <v>446</v>
          </cell>
          <cell r="AY348">
            <v>73</v>
          </cell>
          <cell r="AZ348">
            <v>66</v>
          </cell>
          <cell r="BA348">
            <v>73</v>
          </cell>
          <cell r="BB348">
            <v>69</v>
          </cell>
          <cell r="BC348">
            <v>57</v>
          </cell>
          <cell r="BD348">
            <v>75</v>
          </cell>
          <cell r="BE348">
            <v>72</v>
          </cell>
          <cell r="BF348">
            <v>80</v>
          </cell>
          <cell r="BG348">
            <v>72</v>
          </cell>
          <cell r="BH348">
            <v>62</v>
          </cell>
          <cell r="BI348">
            <v>67</v>
          </cell>
          <cell r="BJ348">
            <v>69</v>
          </cell>
          <cell r="BK348">
            <v>57</v>
          </cell>
          <cell r="BL348">
            <v>78</v>
          </cell>
          <cell r="BM348">
            <v>485</v>
          </cell>
          <cell r="BN348">
            <v>68</v>
          </cell>
          <cell r="BO348">
            <v>77</v>
          </cell>
          <cell r="BP348">
            <v>69</v>
          </cell>
          <cell r="BQ348">
            <v>59</v>
          </cell>
          <cell r="BR348">
            <v>69</v>
          </cell>
          <cell r="BS348">
            <v>60</v>
          </cell>
          <cell r="BT348">
            <v>57</v>
          </cell>
          <cell r="BU348">
            <v>459</v>
          </cell>
          <cell r="BV348">
            <v>84</v>
          </cell>
          <cell r="BW348">
            <v>71</v>
          </cell>
          <cell r="BX348">
            <v>75</v>
          </cell>
          <cell r="BY348">
            <v>59</v>
          </cell>
          <cell r="BZ348">
            <v>59</v>
          </cell>
          <cell r="CA348">
            <v>59</v>
          </cell>
          <cell r="CB348">
            <v>59</v>
          </cell>
          <cell r="CC348">
            <v>466</v>
          </cell>
          <cell r="CD348">
            <v>91</v>
          </cell>
          <cell r="CE348">
            <v>80</v>
          </cell>
          <cell r="CF348">
            <v>64</v>
          </cell>
          <cell r="CG348">
            <v>72</v>
          </cell>
          <cell r="CH348">
            <v>59</v>
          </cell>
          <cell r="CI348">
            <v>63</v>
          </cell>
          <cell r="CJ348">
            <v>59</v>
          </cell>
          <cell r="CK348">
            <v>488</v>
          </cell>
          <cell r="CL348">
            <v>68</v>
          </cell>
          <cell r="CM348">
            <v>80</v>
          </cell>
          <cell r="CN348">
            <v>77</v>
          </cell>
          <cell r="CO348">
            <v>56</v>
          </cell>
          <cell r="CP348">
            <v>75</v>
          </cell>
          <cell r="CQ348">
            <v>62</v>
          </cell>
          <cell r="CR348">
            <v>60</v>
          </cell>
          <cell r="CS348">
            <v>478</v>
          </cell>
          <cell r="CT348">
            <v>68</v>
          </cell>
          <cell r="CU348">
            <v>62</v>
          </cell>
          <cell r="CV348">
            <v>78</v>
          </cell>
          <cell r="CW348">
            <v>76</v>
          </cell>
          <cell r="CX348">
            <v>53</v>
          </cell>
          <cell r="CY348">
            <v>77</v>
          </cell>
          <cell r="CZ348">
            <v>63</v>
          </cell>
          <cell r="DA348">
            <v>477</v>
          </cell>
          <cell r="DB348">
            <v>77</v>
          </cell>
          <cell r="DC348">
            <v>71</v>
          </cell>
          <cell r="DD348">
            <v>62</v>
          </cell>
          <cell r="DE348">
            <v>76</v>
          </cell>
          <cell r="DF348">
            <v>74</v>
          </cell>
          <cell r="DG348">
            <v>51</v>
          </cell>
          <cell r="DH348">
            <v>71</v>
          </cell>
          <cell r="DI348">
            <v>482</v>
          </cell>
          <cell r="DJ348">
            <v>87</v>
          </cell>
          <cell r="DK348">
            <v>76</v>
          </cell>
          <cell r="DL348">
            <v>75</v>
          </cell>
          <cell r="DM348">
            <v>64</v>
          </cell>
          <cell r="DN348">
            <v>76</v>
          </cell>
          <cell r="DO348">
            <v>75</v>
          </cell>
          <cell r="DP348">
            <v>50</v>
          </cell>
          <cell r="DQ348">
            <v>503</v>
          </cell>
          <cell r="DR348">
            <v>75</v>
          </cell>
          <cell r="DS348">
            <v>83</v>
          </cell>
          <cell r="DT348">
            <v>78</v>
          </cell>
          <cell r="DU348">
            <v>69</v>
          </cell>
          <cell r="DV348">
            <v>61</v>
          </cell>
          <cell r="DW348">
            <v>76</v>
          </cell>
          <cell r="DX348">
            <v>73</v>
          </cell>
          <cell r="DY348">
            <v>515</v>
          </cell>
          <cell r="DZ348">
            <v>74</v>
          </cell>
          <cell r="EA348">
            <v>79</v>
          </cell>
          <cell r="EB348">
            <v>76</v>
          </cell>
          <cell r="EC348">
            <v>81</v>
          </cell>
          <cell r="ED348">
            <v>70</v>
          </cell>
          <cell r="EE348">
            <v>66</v>
          </cell>
          <cell r="EF348">
            <v>74</v>
          </cell>
          <cell r="EG348">
            <v>520</v>
          </cell>
          <cell r="EH348">
            <v>73</v>
          </cell>
          <cell r="EI348">
            <v>68</v>
          </cell>
          <cell r="EJ348">
            <v>78</v>
          </cell>
          <cell r="EK348">
            <v>80</v>
          </cell>
          <cell r="EL348">
            <v>81</v>
          </cell>
          <cell r="EM348">
            <v>70</v>
          </cell>
          <cell r="EN348">
            <v>69</v>
          </cell>
          <cell r="EO348">
            <v>519</v>
          </cell>
          <cell r="EP348">
            <v>63</v>
          </cell>
          <cell r="EQ348">
            <v>73</v>
          </cell>
          <cell r="ER348">
            <v>65</v>
          </cell>
          <cell r="ES348">
            <v>81</v>
          </cell>
          <cell r="ET348">
            <v>72</v>
          </cell>
          <cell r="EU348">
            <v>77</v>
          </cell>
          <cell r="EV348">
            <v>65</v>
          </cell>
          <cell r="EW348">
            <v>496</v>
          </cell>
          <cell r="EX348">
            <v>76</v>
          </cell>
          <cell r="EY348">
            <v>62</v>
          </cell>
          <cell r="EZ348">
            <v>77</v>
          </cell>
          <cell r="FA348">
            <v>68</v>
          </cell>
          <cell r="FB348">
            <v>85</v>
          </cell>
          <cell r="FC348">
            <v>79</v>
          </cell>
          <cell r="FD348">
            <v>77</v>
          </cell>
          <cell r="FE348">
            <v>524</v>
          </cell>
          <cell r="FF348">
            <v>66</v>
          </cell>
          <cell r="FG348">
            <v>76</v>
          </cell>
          <cell r="FH348">
            <v>62</v>
          </cell>
          <cell r="FI348">
            <v>75</v>
          </cell>
          <cell r="FJ348">
            <v>69</v>
          </cell>
          <cell r="FK348">
            <v>83</v>
          </cell>
          <cell r="FL348">
            <v>73</v>
          </cell>
          <cell r="FM348">
            <v>504</v>
          </cell>
          <cell r="FN348">
            <v>63</v>
          </cell>
          <cell r="FO348">
            <v>65</v>
          </cell>
          <cell r="FP348">
            <v>73</v>
          </cell>
          <cell r="FQ348">
            <v>66</v>
          </cell>
          <cell r="FR348">
            <v>69</v>
          </cell>
          <cell r="FS348">
            <v>67</v>
          </cell>
          <cell r="FT348">
            <v>81</v>
          </cell>
          <cell r="FU348">
            <v>484</v>
          </cell>
          <cell r="FV348">
            <v>50</v>
          </cell>
          <cell r="FW348">
            <v>62</v>
          </cell>
          <cell r="FX348">
            <v>66</v>
          </cell>
          <cell r="FY348">
            <v>81</v>
          </cell>
          <cell r="FZ348">
            <v>68</v>
          </cell>
          <cell r="GA348">
            <v>68</v>
          </cell>
          <cell r="GB348">
            <v>68</v>
          </cell>
          <cell r="GC348">
            <v>463</v>
          </cell>
          <cell r="GD348">
            <v>63</v>
          </cell>
          <cell r="GE348">
            <v>52</v>
          </cell>
          <cell r="GF348">
            <v>67</v>
          </cell>
          <cell r="GG348">
            <v>67</v>
          </cell>
          <cell r="GH348">
            <v>79</v>
          </cell>
          <cell r="GI348">
            <v>76</v>
          </cell>
          <cell r="GJ348">
            <v>69</v>
          </cell>
          <cell r="GK348">
            <v>473</v>
          </cell>
          <cell r="GL348">
            <v>71</v>
          </cell>
          <cell r="GM348">
            <v>63</v>
          </cell>
          <cell r="GN348">
            <v>52</v>
          </cell>
          <cell r="GO348">
            <v>67</v>
          </cell>
          <cell r="GP348">
            <v>67</v>
          </cell>
          <cell r="GQ348">
            <v>79</v>
          </cell>
          <cell r="GR348">
            <v>76</v>
          </cell>
          <cell r="GS348">
            <v>475</v>
          </cell>
        </row>
        <row r="349">
          <cell r="A349">
            <v>8152639</v>
          </cell>
          <cell r="B349" t="str">
            <v>Upper Swaledale Outer Area</v>
          </cell>
          <cell r="E349">
            <v>107</v>
          </cell>
          <cell r="F349">
            <v>117</v>
          </cell>
          <cell r="G349">
            <v>15</v>
          </cell>
          <cell r="I349" t="str">
            <v>North Yorkshire</v>
          </cell>
          <cell r="K349">
            <v>31</v>
          </cell>
          <cell r="L349">
            <v>0</v>
          </cell>
          <cell r="M349">
            <v>0</v>
          </cell>
          <cell r="N349">
            <v>31</v>
          </cell>
          <cell r="O349">
            <v>7.75</v>
          </cell>
          <cell r="P349">
            <v>8152639</v>
          </cell>
          <cell r="Q349" t="str">
            <v>Upper Swaledale Outer Area</v>
          </cell>
          <cell r="S349">
            <v>76</v>
          </cell>
          <cell r="T349">
            <v>6</v>
          </cell>
          <cell r="U349">
            <v>85</v>
          </cell>
          <cell r="V349">
            <v>7</v>
          </cell>
          <cell r="W349">
            <v>14</v>
          </cell>
          <cell r="X349">
            <v>10</v>
          </cell>
          <cell r="Y349">
            <v>8</v>
          </cell>
          <cell r="Z349">
            <v>10</v>
          </cell>
          <cell r="AA349">
            <v>8</v>
          </cell>
          <cell r="AB349">
            <v>8</v>
          </cell>
          <cell r="AC349">
            <v>17</v>
          </cell>
          <cell r="AD349">
            <v>9</v>
          </cell>
          <cell r="AE349">
            <v>17</v>
          </cell>
          <cell r="AF349">
            <v>12</v>
          </cell>
          <cell r="AG349">
            <v>12</v>
          </cell>
          <cell r="AH349">
            <v>13</v>
          </cell>
          <cell r="AI349">
            <v>8</v>
          </cell>
          <cell r="AJ349">
            <v>17</v>
          </cell>
          <cell r="AK349">
            <v>17</v>
          </cell>
          <cell r="AL349">
            <v>7</v>
          </cell>
          <cell r="AM349">
            <v>20</v>
          </cell>
          <cell r="AN349">
            <v>9</v>
          </cell>
          <cell r="AO349">
            <v>13</v>
          </cell>
          <cell r="AP349">
            <v>11</v>
          </cell>
          <cell r="AQ349">
            <v>6</v>
          </cell>
          <cell r="AR349">
            <v>19</v>
          </cell>
          <cell r="AS349">
            <v>18</v>
          </cell>
          <cell r="AT349">
            <v>8</v>
          </cell>
          <cell r="AU349">
            <v>20</v>
          </cell>
          <cell r="AV349">
            <v>9</v>
          </cell>
          <cell r="AW349">
            <v>13</v>
          </cell>
          <cell r="AX349">
            <v>93</v>
          </cell>
          <cell r="AY349">
            <v>10</v>
          </cell>
          <cell r="AZ349">
            <v>5</v>
          </cell>
          <cell r="BA349">
            <v>19</v>
          </cell>
          <cell r="BB349">
            <v>17</v>
          </cell>
          <cell r="BC349">
            <v>8</v>
          </cell>
          <cell r="BD349">
            <v>19</v>
          </cell>
          <cell r="BE349">
            <v>9</v>
          </cell>
          <cell r="BF349">
            <v>9</v>
          </cell>
          <cell r="BG349">
            <v>12</v>
          </cell>
          <cell r="BH349">
            <v>7</v>
          </cell>
          <cell r="BI349">
            <v>17</v>
          </cell>
          <cell r="BJ349">
            <v>16</v>
          </cell>
          <cell r="BK349">
            <v>8</v>
          </cell>
          <cell r="BL349">
            <v>19</v>
          </cell>
          <cell r="BM349">
            <v>88</v>
          </cell>
          <cell r="BN349">
            <v>8</v>
          </cell>
          <cell r="BO349">
            <v>8</v>
          </cell>
          <cell r="BP349">
            <v>12</v>
          </cell>
          <cell r="BQ349">
            <v>7</v>
          </cell>
          <cell r="BR349">
            <v>16</v>
          </cell>
          <cell r="BS349">
            <v>14</v>
          </cell>
          <cell r="BT349">
            <v>6</v>
          </cell>
          <cell r="BU349">
            <v>71</v>
          </cell>
          <cell r="BV349">
            <v>7</v>
          </cell>
          <cell r="BW349">
            <v>8</v>
          </cell>
          <cell r="BX349">
            <v>6</v>
          </cell>
          <cell r="BY349">
            <v>9</v>
          </cell>
          <cell r="BZ349">
            <v>5</v>
          </cell>
          <cell r="CA349">
            <v>15</v>
          </cell>
          <cell r="CB349">
            <v>14</v>
          </cell>
          <cell r="CC349">
            <v>64</v>
          </cell>
          <cell r="CD349">
            <v>5</v>
          </cell>
          <cell r="CE349">
            <v>8</v>
          </cell>
          <cell r="CF349">
            <v>8</v>
          </cell>
          <cell r="CG349">
            <v>4</v>
          </cell>
          <cell r="CH349">
            <v>9</v>
          </cell>
          <cell r="CI349">
            <v>6</v>
          </cell>
          <cell r="CJ349">
            <v>14</v>
          </cell>
          <cell r="CK349">
            <v>54</v>
          </cell>
          <cell r="CL349">
            <v>5</v>
          </cell>
          <cell r="CM349">
            <v>7</v>
          </cell>
          <cell r="CN349">
            <v>8</v>
          </cell>
          <cell r="CO349">
            <v>8</v>
          </cell>
          <cell r="CP349">
            <v>4</v>
          </cell>
          <cell r="CQ349">
            <v>10</v>
          </cell>
          <cell r="CR349">
            <v>5</v>
          </cell>
          <cell r="CS349">
            <v>47</v>
          </cell>
          <cell r="CT349">
            <v>9</v>
          </cell>
          <cell r="CU349">
            <v>5</v>
          </cell>
          <cell r="CV349">
            <v>8</v>
          </cell>
          <cell r="CW349">
            <v>7</v>
          </cell>
          <cell r="CX349">
            <v>8</v>
          </cell>
          <cell r="CY349">
            <v>4</v>
          </cell>
          <cell r="CZ349">
            <v>10</v>
          </cell>
          <cell r="DA349">
            <v>51</v>
          </cell>
          <cell r="DB349">
            <v>8</v>
          </cell>
          <cell r="DC349">
            <v>11</v>
          </cell>
          <cell r="DD349">
            <v>4</v>
          </cell>
          <cell r="DE349">
            <v>11</v>
          </cell>
          <cell r="DF349">
            <v>7</v>
          </cell>
          <cell r="DG349">
            <v>7</v>
          </cell>
          <cell r="DH349">
            <v>4</v>
          </cell>
          <cell r="DI349">
            <v>52</v>
          </cell>
          <cell r="DJ349">
            <v>8</v>
          </cell>
          <cell r="DK349">
            <v>9</v>
          </cell>
          <cell r="DL349">
            <v>11</v>
          </cell>
          <cell r="DM349">
            <v>4</v>
          </cell>
          <cell r="DN349">
            <v>12</v>
          </cell>
          <cell r="DO349">
            <v>7</v>
          </cell>
          <cell r="DP349">
            <v>7</v>
          </cell>
          <cell r="DQ349">
            <v>58</v>
          </cell>
          <cell r="DR349">
            <v>7</v>
          </cell>
          <cell r="DS349">
            <v>6</v>
          </cell>
          <cell r="DT349">
            <v>11</v>
          </cell>
          <cell r="DU349">
            <v>11</v>
          </cell>
          <cell r="DV349">
            <v>4</v>
          </cell>
          <cell r="DW349">
            <v>10</v>
          </cell>
          <cell r="DX349">
            <v>7</v>
          </cell>
          <cell r="DY349">
            <v>56</v>
          </cell>
          <cell r="DZ349">
            <v>13</v>
          </cell>
          <cell r="EA349">
            <v>8</v>
          </cell>
          <cell r="EB349">
            <v>6</v>
          </cell>
          <cell r="EC349">
            <v>10</v>
          </cell>
          <cell r="ED349">
            <v>11</v>
          </cell>
          <cell r="EE349">
            <v>7</v>
          </cell>
          <cell r="EF349">
            <v>10</v>
          </cell>
          <cell r="EG349">
            <v>65</v>
          </cell>
          <cell r="EH349">
            <v>6</v>
          </cell>
          <cell r="EI349">
            <v>12</v>
          </cell>
          <cell r="EJ349">
            <v>8</v>
          </cell>
          <cell r="EK349">
            <v>9</v>
          </cell>
          <cell r="EL349">
            <v>10</v>
          </cell>
          <cell r="EM349">
            <v>14</v>
          </cell>
          <cell r="EN349">
            <v>7</v>
          </cell>
          <cell r="EO349">
            <v>66</v>
          </cell>
          <cell r="EP349">
            <v>16</v>
          </cell>
          <cell r="EQ349">
            <v>10</v>
          </cell>
          <cell r="ER349">
            <v>14</v>
          </cell>
          <cell r="ES349">
            <v>8</v>
          </cell>
          <cell r="ET349">
            <v>10</v>
          </cell>
          <cell r="EU349">
            <v>10</v>
          </cell>
          <cell r="EV349">
            <v>14</v>
          </cell>
          <cell r="EW349">
            <v>82</v>
          </cell>
          <cell r="EX349">
            <v>6</v>
          </cell>
          <cell r="EY349">
            <v>17</v>
          </cell>
          <cell r="EZ349">
            <v>9</v>
          </cell>
          <cell r="FA349">
            <v>14</v>
          </cell>
          <cell r="FB349">
            <v>8</v>
          </cell>
          <cell r="FC349">
            <v>10</v>
          </cell>
          <cell r="FD349">
            <v>10</v>
          </cell>
          <cell r="FE349">
            <v>74</v>
          </cell>
          <cell r="FF349">
            <v>12</v>
          </cell>
          <cell r="FG349">
            <v>6</v>
          </cell>
          <cell r="FH349">
            <v>18</v>
          </cell>
          <cell r="FI349">
            <v>9</v>
          </cell>
          <cell r="FJ349">
            <v>12</v>
          </cell>
          <cell r="FK349">
            <v>9</v>
          </cell>
          <cell r="FL349">
            <v>10</v>
          </cell>
          <cell r="FM349">
            <v>76</v>
          </cell>
          <cell r="FN349">
            <v>9</v>
          </cell>
          <cell r="FO349">
            <v>13</v>
          </cell>
          <cell r="FP349">
            <v>6</v>
          </cell>
          <cell r="FQ349">
            <v>18</v>
          </cell>
          <cell r="FR349">
            <v>9</v>
          </cell>
          <cell r="FS349">
            <v>12</v>
          </cell>
          <cell r="FT349">
            <v>9</v>
          </cell>
          <cell r="FU349">
            <v>76</v>
          </cell>
          <cell r="FV349">
            <v>11</v>
          </cell>
          <cell r="FW349">
            <v>9</v>
          </cell>
          <cell r="FX349">
            <v>13</v>
          </cell>
          <cell r="FY349">
            <v>6</v>
          </cell>
          <cell r="FZ349">
            <v>18</v>
          </cell>
          <cell r="GA349">
            <v>10</v>
          </cell>
          <cell r="GB349">
            <v>13</v>
          </cell>
          <cell r="GC349">
            <v>80</v>
          </cell>
          <cell r="GD349">
            <v>16</v>
          </cell>
          <cell r="GE349">
            <v>10</v>
          </cell>
          <cell r="GF349">
            <v>10</v>
          </cell>
          <cell r="GG349">
            <v>9</v>
          </cell>
          <cell r="GH349">
            <v>2</v>
          </cell>
          <cell r="GI349">
            <v>9</v>
          </cell>
          <cell r="GJ349">
            <v>13</v>
          </cell>
          <cell r="GK349">
            <v>69</v>
          </cell>
          <cell r="GL349">
            <v>8</v>
          </cell>
          <cell r="GM349">
            <v>16</v>
          </cell>
          <cell r="GN349">
            <v>10</v>
          </cell>
          <cell r="GO349">
            <v>10</v>
          </cell>
          <cell r="GP349">
            <v>9</v>
          </cell>
          <cell r="GQ349">
            <v>2</v>
          </cell>
          <cell r="GR349">
            <v>9</v>
          </cell>
          <cell r="GS349">
            <v>64</v>
          </cell>
        </row>
        <row r="350">
          <cell r="A350">
            <v>8152640</v>
          </cell>
          <cell r="B350" t="str">
            <v>Upper Wensleydale Primary</v>
          </cell>
          <cell r="E350">
            <v>319</v>
          </cell>
          <cell r="F350">
            <v>328</v>
          </cell>
          <cell r="G350">
            <v>45</v>
          </cell>
          <cell r="I350" t="str">
            <v>North Yorkshire</v>
          </cell>
          <cell r="K350" t="e">
            <v>#N/A</v>
          </cell>
          <cell r="L350" t="e">
            <v>#N/A</v>
          </cell>
          <cell r="M350" t="e">
            <v>#N/A</v>
          </cell>
          <cell r="N350" t="e">
            <v>#N/A</v>
          </cell>
          <cell r="O350" t="e">
            <v>#N/A</v>
          </cell>
          <cell r="P350">
            <v>8152640</v>
          </cell>
          <cell r="Q350" t="str">
            <v>Upper Wensleydale Primary</v>
          </cell>
          <cell r="S350">
            <v>102</v>
          </cell>
          <cell r="T350">
            <v>26</v>
          </cell>
          <cell r="U350">
            <v>154</v>
          </cell>
          <cell r="V350">
            <v>30</v>
          </cell>
          <cell r="W350">
            <v>25</v>
          </cell>
          <cell r="X350">
            <v>29</v>
          </cell>
          <cell r="Y350">
            <v>37</v>
          </cell>
          <cell r="Z350">
            <v>38</v>
          </cell>
          <cell r="AA350">
            <v>32</v>
          </cell>
          <cell r="AB350">
            <v>37</v>
          </cell>
          <cell r="AC350">
            <v>27</v>
          </cell>
          <cell r="AD350">
            <v>32</v>
          </cell>
          <cell r="AE350">
            <v>25</v>
          </cell>
          <cell r="AF350">
            <v>32</v>
          </cell>
          <cell r="AG350">
            <v>38</v>
          </cell>
          <cell r="AH350">
            <v>38</v>
          </cell>
          <cell r="AI350">
            <v>32</v>
          </cell>
          <cell r="AJ350">
            <v>32</v>
          </cell>
          <cell r="AK350">
            <v>28</v>
          </cell>
          <cell r="AL350">
            <v>30</v>
          </cell>
          <cell r="AM350">
            <v>24</v>
          </cell>
          <cell r="AN350">
            <v>32</v>
          </cell>
          <cell r="AO350">
            <v>34</v>
          </cell>
          <cell r="AP350">
            <v>39</v>
          </cell>
          <cell r="AQ350">
            <v>26</v>
          </cell>
          <cell r="AR350">
            <v>34</v>
          </cell>
          <cell r="AS350">
            <v>29</v>
          </cell>
          <cell r="AT350">
            <v>32</v>
          </cell>
          <cell r="AU350">
            <v>24</v>
          </cell>
          <cell r="AV350">
            <v>34</v>
          </cell>
          <cell r="AW350">
            <v>34</v>
          </cell>
          <cell r="AX350">
            <v>213</v>
          </cell>
          <cell r="AY350">
            <v>35</v>
          </cell>
          <cell r="AZ350">
            <v>27</v>
          </cell>
          <cell r="BA350">
            <v>33</v>
          </cell>
          <cell r="BB350">
            <v>33</v>
          </cell>
          <cell r="BC350">
            <v>32</v>
          </cell>
          <cell r="BD350">
            <v>24</v>
          </cell>
          <cell r="BE350">
            <v>33</v>
          </cell>
          <cell r="BF350">
            <v>25</v>
          </cell>
          <cell r="BG350">
            <v>35</v>
          </cell>
          <cell r="BH350">
            <v>27</v>
          </cell>
          <cell r="BI350">
            <v>35</v>
          </cell>
          <cell r="BJ350">
            <v>34</v>
          </cell>
          <cell r="BK350">
            <v>31</v>
          </cell>
          <cell r="BL350">
            <v>25</v>
          </cell>
          <cell r="BM350">
            <v>212</v>
          </cell>
          <cell r="BN350">
            <v>27</v>
          </cell>
          <cell r="BO350">
            <v>25</v>
          </cell>
          <cell r="BP350">
            <v>33</v>
          </cell>
          <cell r="BQ350">
            <v>26</v>
          </cell>
          <cell r="BR350">
            <v>32</v>
          </cell>
          <cell r="BS350">
            <v>31</v>
          </cell>
          <cell r="BT350">
            <v>30</v>
          </cell>
          <cell r="BU350">
            <v>204</v>
          </cell>
          <cell r="BV350">
            <v>25</v>
          </cell>
          <cell r="BW350">
            <v>27</v>
          </cell>
          <cell r="BX350">
            <v>24</v>
          </cell>
          <cell r="BY350">
            <v>32</v>
          </cell>
          <cell r="BZ350">
            <v>26</v>
          </cell>
          <cell r="CA350">
            <v>32</v>
          </cell>
          <cell r="CB350">
            <v>31</v>
          </cell>
          <cell r="CC350">
            <v>197</v>
          </cell>
          <cell r="CD350">
            <v>25</v>
          </cell>
          <cell r="CE350">
            <v>27</v>
          </cell>
          <cell r="CF350">
            <v>25</v>
          </cell>
          <cell r="CG350">
            <v>25</v>
          </cell>
          <cell r="CH350">
            <v>31</v>
          </cell>
          <cell r="CI350">
            <v>28</v>
          </cell>
          <cell r="CJ350">
            <v>34</v>
          </cell>
          <cell r="CK350">
            <v>195</v>
          </cell>
          <cell r="CL350">
            <v>27</v>
          </cell>
          <cell r="CM350">
            <v>25</v>
          </cell>
          <cell r="CN350">
            <v>27</v>
          </cell>
          <cell r="CO350">
            <v>26</v>
          </cell>
          <cell r="CP350">
            <v>25</v>
          </cell>
          <cell r="CQ350">
            <v>33</v>
          </cell>
          <cell r="CR350">
            <v>25</v>
          </cell>
          <cell r="CS350">
            <v>188</v>
          </cell>
          <cell r="CT350">
            <v>23</v>
          </cell>
          <cell r="CU350">
            <v>27</v>
          </cell>
          <cell r="CV350">
            <v>26</v>
          </cell>
          <cell r="CW350">
            <v>25</v>
          </cell>
          <cell r="CX350">
            <v>27</v>
          </cell>
          <cell r="CY350">
            <v>23</v>
          </cell>
          <cell r="CZ350">
            <v>33</v>
          </cell>
          <cell r="DA350">
            <v>184</v>
          </cell>
          <cell r="DB350">
            <v>32</v>
          </cell>
          <cell r="DC350">
            <v>22</v>
          </cell>
          <cell r="DD350">
            <v>28</v>
          </cell>
          <cell r="DE350">
            <v>25</v>
          </cell>
          <cell r="DF350">
            <v>25</v>
          </cell>
          <cell r="DG350">
            <v>27</v>
          </cell>
          <cell r="DH350">
            <v>23</v>
          </cell>
          <cell r="DI350">
            <v>182</v>
          </cell>
          <cell r="DJ350">
            <v>29</v>
          </cell>
          <cell r="DK350">
            <v>30</v>
          </cell>
          <cell r="DL350">
            <v>22</v>
          </cell>
          <cell r="DM350">
            <v>27</v>
          </cell>
          <cell r="DN350">
            <v>23</v>
          </cell>
          <cell r="DO350">
            <v>26</v>
          </cell>
          <cell r="DP350">
            <v>26</v>
          </cell>
          <cell r="DQ350">
            <v>183</v>
          </cell>
          <cell r="DR350">
            <v>30</v>
          </cell>
          <cell r="DS350">
            <v>27</v>
          </cell>
          <cell r="DT350">
            <v>31</v>
          </cell>
          <cell r="DU350">
            <v>23</v>
          </cell>
          <cell r="DV350">
            <v>27</v>
          </cell>
          <cell r="DW350">
            <v>24</v>
          </cell>
          <cell r="DX350">
            <v>25</v>
          </cell>
          <cell r="DY350">
            <v>187</v>
          </cell>
          <cell r="DZ350">
            <v>22</v>
          </cell>
          <cell r="EA350">
            <v>29</v>
          </cell>
          <cell r="EB350">
            <v>28</v>
          </cell>
          <cell r="EC350">
            <v>30</v>
          </cell>
          <cell r="ED350">
            <v>23</v>
          </cell>
          <cell r="EE350">
            <v>27</v>
          </cell>
          <cell r="EF350">
            <v>24</v>
          </cell>
          <cell r="EG350">
            <v>183</v>
          </cell>
          <cell r="EH350">
            <v>15</v>
          </cell>
          <cell r="EI350">
            <v>23</v>
          </cell>
          <cell r="EJ350">
            <v>29</v>
          </cell>
          <cell r="EK350">
            <v>28</v>
          </cell>
          <cell r="EL350">
            <v>30</v>
          </cell>
          <cell r="EM350">
            <v>23</v>
          </cell>
          <cell r="EN350">
            <v>26</v>
          </cell>
          <cell r="EO350">
            <v>174</v>
          </cell>
          <cell r="EP350">
            <v>16</v>
          </cell>
          <cell r="EQ350">
            <v>24</v>
          </cell>
          <cell r="ER350">
            <v>27</v>
          </cell>
          <cell r="ES350">
            <v>30</v>
          </cell>
          <cell r="ET350">
            <v>30</v>
          </cell>
          <cell r="EU350">
            <v>31</v>
          </cell>
          <cell r="EV350">
            <v>23</v>
          </cell>
          <cell r="EW350">
            <v>181</v>
          </cell>
          <cell r="EX350">
            <v>19</v>
          </cell>
          <cell r="EY350">
            <v>15</v>
          </cell>
          <cell r="EZ350">
            <v>27</v>
          </cell>
          <cell r="FA350">
            <v>27</v>
          </cell>
          <cell r="FB350">
            <v>29</v>
          </cell>
          <cell r="FC350">
            <v>29</v>
          </cell>
          <cell r="FD350">
            <v>29</v>
          </cell>
          <cell r="FE350">
            <v>175</v>
          </cell>
          <cell r="FF350">
            <v>20</v>
          </cell>
          <cell r="FG350">
            <v>18</v>
          </cell>
          <cell r="FH350">
            <v>16</v>
          </cell>
          <cell r="FI350">
            <v>27</v>
          </cell>
          <cell r="FJ350">
            <v>26</v>
          </cell>
          <cell r="FK350">
            <v>32</v>
          </cell>
          <cell r="FL350">
            <v>29</v>
          </cell>
          <cell r="FM350">
            <v>168</v>
          </cell>
          <cell r="FN350">
            <v>25</v>
          </cell>
          <cell r="FO350">
            <v>19</v>
          </cell>
          <cell r="FP350">
            <v>17</v>
          </cell>
          <cell r="FQ350">
            <v>17</v>
          </cell>
          <cell r="FR350">
            <v>27</v>
          </cell>
          <cell r="FS350">
            <v>26</v>
          </cell>
          <cell r="FT350">
            <v>32</v>
          </cell>
          <cell r="FU350">
            <v>163</v>
          </cell>
          <cell r="FV350">
            <v>8</v>
          </cell>
          <cell r="FW350">
            <v>24</v>
          </cell>
          <cell r="FX350">
            <v>19</v>
          </cell>
          <cell r="FY350">
            <v>18</v>
          </cell>
          <cell r="FZ350">
            <v>17</v>
          </cell>
          <cell r="GA350">
            <v>25</v>
          </cell>
          <cell r="GB350">
            <v>25</v>
          </cell>
          <cell r="GC350">
            <v>136</v>
          </cell>
          <cell r="GD350">
            <v>16</v>
          </cell>
          <cell r="GE350">
            <v>9</v>
          </cell>
          <cell r="GF350">
            <v>27</v>
          </cell>
          <cell r="GG350">
            <v>18</v>
          </cell>
          <cell r="GH350">
            <v>17</v>
          </cell>
          <cell r="GI350">
            <v>18</v>
          </cell>
          <cell r="GJ350">
            <v>26</v>
          </cell>
          <cell r="GK350">
            <v>131</v>
          </cell>
          <cell r="GL350">
            <v>17</v>
          </cell>
          <cell r="GM350">
            <v>16</v>
          </cell>
          <cell r="GN350">
            <v>9</v>
          </cell>
          <cell r="GO350">
            <v>27</v>
          </cell>
          <cell r="GP350">
            <v>18</v>
          </cell>
          <cell r="GQ350">
            <v>17</v>
          </cell>
          <cell r="GR350">
            <v>18</v>
          </cell>
          <cell r="GS350">
            <v>122</v>
          </cell>
        </row>
        <row r="351">
          <cell r="A351">
            <v>8152641</v>
          </cell>
          <cell r="B351" t="str">
            <v>Wharfedale</v>
          </cell>
          <cell r="E351">
            <v>683</v>
          </cell>
          <cell r="F351">
            <v>736</v>
          </cell>
          <cell r="G351">
            <v>98</v>
          </cell>
          <cell r="I351" t="str">
            <v>North Yorkshire</v>
          </cell>
          <cell r="K351">
            <v>6</v>
          </cell>
          <cell r="L351">
            <v>0</v>
          </cell>
          <cell r="M351">
            <v>0</v>
          </cell>
          <cell r="N351">
            <v>6</v>
          </cell>
          <cell r="O351">
            <v>1.5</v>
          </cell>
          <cell r="P351">
            <v>8152641</v>
          </cell>
          <cell r="Q351" t="str">
            <v>Wharfedale</v>
          </cell>
          <cell r="S351">
            <v>290</v>
          </cell>
          <cell r="T351">
            <v>239</v>
          </cell>
          <cell r="U351">
            <v>406</v>
          </cell>
          <cell r="V351">
            <v>68</v>
          </cell>
          <cell r="W351">
            <v>78</v>
          </cell>
          <cell r="X351">
            <v>90</v>
          </cell>
          <cell r="Y351">
            <v>76</v>
          </cell>
          <cell r="Z351">
            <v>78</v>
          </cell>
          <cell r="AA351">
            <v>77</v>
          </cell>
          <cell r="AB351">
            <v>84</v>
          </cell>
          <cell r="AC351">
            <v>71</v>
          </cell>
          <cell r="AD351">
            <v>76</v>
          </cell>
          <cell r="AE351">
            <v>86</v>
          </cell>
          <cell r="AF351">
            <v>87</v>
          </cell>
          <cell r="AG351">
            <v>74</v>
          </cell>
          <cell r="AH351">
            <v>79</v>
          </cell>
          <cell r="AI351">
            <v>82</v>
          </cell>
          <cell r="AJ351">
            <v>67</v>
          </cell>
          <cell r="AK351">
            <v>71</v>
          </cell>
          <cell r="AL351">
            <v>74</v>
          </cell>
          <cell r="AM351">
            <v>85</v>
          </cell>
          <cell r="AN351">
            <v>87</v>
          </cell>
          <cell r="AO351">
            <v>80</v>
          </cell>
          <cell r="AP351">
            <v>77</v>
          </cell>
          <cell r="AQ351">
            <v>68</v>
          </cell>
          <cell r="AR351">
            <v>71</v>
          </cell>
          <cell r="AS351">
            <v>70</v>
          </cell>
          <cell r="AT351">
            <v>76</v>
          </cell>
          <cell r="AU351">
            <v>87</v>
          </cell>
          <cell r="AV351">
            <v>87</v>
          </cell>
          <cell r="AW351">
            <v>80</v>
          </cell>
          <cell r="AX351">
            <v>539</v>
          </cell>
          <cell r="AY351">
            <v>71</v>
          </cell>
          <cell r="AZ351">
            <v>68</v>
          </cell>
          <cell r="BA351">
            <v>71</v>
          </cell>
          <cell r="BB351">
            <v>73</v>
          </cell>
          <cell r="BC351">
            <v>78</v>
          </cell>
          <cell r="BD351">
            <v>83</v>
          </cell>
          <cell r="BE351">
            <v>86</v>
          </cell>
          <cell r="BF351">
            <v>54</v>
          </cell>
          <cell r="BG351">
            <v>72</v>
          </cell>
          <cell r="BH351">
            <v>69</v>
          </cell>
          <cell r="BI351">
            <v>72</v>
          </cell>
          <cell r="BJ351">
            <v>75</v>
          </cell>
          <cell r="BK351">
            <v>84</v>
          </cell>
          <cell r="BL351">
            <v>86</v>
          </cell>
          <cell r="BM351">
            <v>512</v>
          </cell>
          <cell r="BN351">
            <v>69</v>
          </cell>
          <cell r="BO351">
            <v>57</v>
          </cell>
          <cell r="BP351">
            <v>73</v>
          </cell>
          <cell r="BQ351">
            <v>71</v>
          </cell>
          <cell r="BR351">
            <v>71</v>
          </cell>
          <cell r="BS351">
            <v>82</v>
          </cell>
          <cell r="BT351">
            <v>86</v>
          </cell>
          <cell r="BU351">
            <v>509</v>
          </cell>
          <cell r="BV351">
            <v>62</v>
          </cell>
          <cell r="BW351">
            <v>72</v>
          </cell>
          <cell r="BX351">
            <v>65</v>
          </cell>
          <cell r="BY351">
            <v>75</v>
          </cell>
          <cell r="BZ351">
            <v>77</v>
          </cell>
          <cell r="CA351">
            <v>76</v>
          </cell>
          <cell r="CB351">
            <v>81</v>
          </cell>
          <cell r="CC351">
            <v>508</v>
          </cell>
          <cell r="CD351">
            <v>69</v>
          </cell>
          <cell r="CE351">
            <v>62</v>
          </cell>
          <cell r="CF351">
            <v>75</v>
          </cell>
          <cell r="CG351">
            <v>69</v>
          </cell>
          <cell r="CH351">
            <v>76</v>
          </cell>
          <cell r="CI351">
            <v>82</v>
          </cell>
          <cell r="CJ351">
            <v>74</v>
          </cell>
          <cell r="CK351">
            <v>507</v>
          </cell>
          <cell r="CL351">
            <v>63</v>
          </cell>
          <cell r="CM351">
            <v>71</v>
          </cell>
          <cell r="CN351">
            <v>63</v>
          </cell>
          <cell r="CO351">
            <v>75</v>
          </cell>
          <cell r="CP351">
            <v>65</v>
          </cell>
          <cell r="CQ351">
            <v>77</v>
          </cell>
          <cell r="CR351">
            <v>82</v>
          </cell>
          <cell r="CS351">
            <v>496</v>
          </cell>
          <cell r="CT351">
            <v>64</v>
          </cell>
          <cell r="CU351">
            <v>66</v>
          </cell>
          <cell r="CV351">
            <v>73</v>
          </cell>
          <cell r="CW351">
            <v>63</v>
          </cell>
          <cell r="CX351">
            <v>77</v>
          </cell>
          <cell r="CY351">
            <v>69</v>
          </cell>
          <cell r="CZ351">
            <v>77</v>
          </cell>
          <cell r="DA351">
            <v>489</v>
          </cell>
          <cell r="DB351">
            <v>61</v>
          </cell>
          <cell r="DC351">
            <v>63</v>
          </cell>
          <cell r="DD351">
            <v>73</v>
          </cell>
          <cell r="DE351">
            <v>76</v>
          </cell>
          <cell r="DF351">
            <v>70</v>
          </cell>
          <cell r="DG351">
            <v>85</v>
          </cell>
          <cell r="DH351">
            <v>70</v>
          </cell>
          <cell r="DI351">
            <v>498</v>
          </cell>
          <cell r="DJ351">
            <v>58</v>
          </cell>
          <cell r="DK351">
            <v>64</v>
          </cell>
          <cell r="DL351">
            <v>69</v>
          </cell>
          <cell r="DM351">
            <v>78</v>
          </cell>
          <cell r="DN351">
            <v>77</v>
          </cell>
          <cell r="DO351">
            <v>74</v>
          </cell>
          <cell r="DP351">
            <v>83</v>
          </cell>
          <cell r="DQ351">
            <v>503</v>
          </cell>
          <cell r="DR351">
            <v>67</v>
          </cell>
          <cell r="DS351">
            <v>64</v>
          </cell>
          <cell r="DT351">
            <v>68</v>
          </cell>
          <cell r="DU351">
            <v>71</v>
          </cell>
          <cell r="DV351">
            <v>73</v>
          </cell>
          <cell r="DW351">
            <v>81</v>
          </cell>
          <cell r="DX351">
            <v>68</v>
          </cell>
          <cell r="DY351">
            <v>492</v>
          </cell>
          <cell r="DZ351">
            <v>67</v>
          </cell>
          <cell r="EA351">
            <v>69</v>
          </cell>
          <cell r="EB351">
            <v>63</v>
          </cell>
          <cell r="EC351">
            <v>71</v>
          </cell>
          <cell r="ED351">
            <v>73</v>
          </cell>
          <cell r="EE351">
            <v>71</v>
          </cell>
          <cell r="EF351">
            <v>76</v>
          </cell>
          <cell r="EG351">
            <v>490</v>
          </cell>
          <cell r="EH351">
            <v>76</v>
          </cell>
          <cell r="EI351">
            <v>66</v>
          </cell>
          <cell r="EJ351">
            <v>68</v>
          </cell>
          <cell r="EK351">
            <v>65</v>
          </cell>
          <cell r="EL351">
            <v>71</v>
          </cell>
          <cell r="EM351">
            <v>74</v>
          </cell>
          <cell r="EN351">
            <v>71</v>
          </cell>
          <cell r="EO351">
            <v>491</v>
          </cell>
          <cell r="EP351">
            <v>72</v>
          </cell>
          <cell r="EQ351">
            <v>83</v>
          </cell>
          <cell r="ER351">
            <v>71</v>
          </cell>
          <cell r="ES351">
            <v>75</v>
          </cell>
          <cell r="ET351">
            <v>69</v>
          </cell>
          <cell r="EU351">
            <v>72</v>
          </cell>
          <cell r="EV351">
            <v>75</v>
          </cell>
          <cell r="EW351">
            <v>517</v>
          </cell>
          <cell r="EX351">
            <v>62</v>
          </cell>
          <cell r="EY351">
            <v>72</v>
          </cell>
          <cell r="EZ351">
            <v>85</v>
          </cell>
          <cell r="FA351">
            <v>72</v>
          </cell>
          <cell r="FB351">
            <v>77</v>
          </cell>
          <cell r="FC351">
            <v>70</v>
          </cell>
          <cell r="FD351">
            <v>74</v>
          </cell>
          <cell r="FE351">
            <v>512</v>
          </cell>
          <cell r="FF351">
            <v>77</v>
          </cell>
          <cell r="FG351">
            <v>69</v>
          </cell>
          <cell r="FH351">
            <v>76</v>
          </cell>
          <cell r="FI351">
            <v>88</v>
          </cell>
          <cell r="FJ351">
            <v>78</v>
          </cell>
          <cell r="FK351">
            <v>76</v>
          </cell>
          <cell r="FL351">
            <v>72</v>
          </cell>
          <cell r="FM351">
            <v>536</v>
          </cell>
          <cell r="FN351">
            <v>77</v>
          </cell>
          <cell r="FO351">
            <v>78</v>
          </cell>
          <cell r="FP351">
            <v>71</v>
          </cell>
          <cell r="FQ351">
            <v>71</v>
          </cell>
          <cell r="FR351">
            <v>85</v>
          </cell>
          <cell r="FS351">
            <v>74</v>
          </cell>
          <cell r="FT351">
            <v>73</v>
          </cell>
          <cell r="FU351">
            <v>529</v>
          </cell>
          <cell r="FV351">
            <v>68</v>
          </cell>
          <cell r="FW351">
            <v>79</v>
          </cell>
          <cell r="FX351">
            <v>78</v>
          </cell>
          <cell r="FY351">
            <v>74</v>
          </cell>
          <cell r="FZ351">
            <v>71</v>
          </cell>
          <cell r="GA351">
            <v>84</v>
          </cell>
          <cell r="GB351">
            <v>74</v>
          </cell>
          <cell r="GC351">
            <v>528</v>
          </cell>
          <cell r="GD351">
            <v>65</v>
          </cell>
          <cell r="GE351">
            <v>71</v>
          </cell>
          <cell r="GF351">
            <v>79</v>
          </cell>
          <cell r="GG351">
            <v>83</v>
          </cell>
          <cell r="GH351">
            <v>83</v>
          </cell>
          <cell r="GI351">
            <v>79</v>
          </cell>
          <cell r="GJ351">
            <v>86</v>
          </cell>
          <cell r="GK351">
            <v>546</v>
          </cell>
          <cell r="GL351">
            <v>75</v>
          </cell>
          <cell r="GM351">
            <v>65</v>
          </cell>
          <cell r="GN351">
            <v>71</v>
          </cell>
          <cell r="GO351">
            <v>79</v>
          </cell>
          <cell r="GP351">
            <v>83</v>
          </cell>
          <cell r="GQ351">
            <v>83</v>
          </cell>
          <cell r="GR351">
            <v>79</v>
          </cell>
          <cell r="GS351">
            <v>535</v>
          </cell>
        </row>
        <row r="352">
          <cell r="A352">
            <v>8152642</v>
          </cell>
          <cell r="B352" t="str">
            <v>Whitby Primary</v>
          </cell>
          <cell r="E352">
            <v>1249</v>
          </cell>
          <cell r="F352">
            <v>1404</v>
          </cell>
          <cell r="G352">
            <v>178</v>
          </cell>
          <cell r="I352" t="str">
            <v>North Yorkshire</v>
          </cell>
          <cell r="K352">
            <v>366</v>
          </cell>
          <cell r="L352">
            <v>54</v>
          </cell>
          <cell r="M352">
            <v>0</v>
          </cell>
          <cell r="N352">
            <v>420</v>
          </cell>
          <cell r="O352">
            <v>105</v>
          </cell>
          <cell r="P352">
            <v>8152642</v>
          </cell>
          <cell r="Q352" t="str">
            <v>Whitby Primary</v>
          </cell>
          <cell r="S352">
            <v>365</v>
          </cell>
          <cell r="T352">
            <v>436</v>
          </cell>
          <cell r="U352">
            <v>824</v>
          </cell>
          <cell r="V352">
            <v>140</v>
          </cell>
          <cell r="W352">
            <v>138</v>
          </cell>
          <cell r="X352">
            <v>179</v>
          </cell>
          <cell r="Y352">
            <v>159</v>
          </cell>
          <cell r="Z352">
            <v>174</v>
          </cell>
          <cell r="AA352">
            <v>151</v>
          </cell>
          <cell r="AB352">
            <v>174</v>
          </cell>
          <cell r="AC352">
            <v>153</v>
          </cell>
          <cell r="AD352">
            <v>133</v>
          </cell>
          <cell r="AE352">
            <v>138</v>
          </cell>
          <cell r="AF352">
            <v>178</v>
          </cell>
          <cell r="AG352">
            <v>154</v>
          </cell>
          <cell r="AH352">
            <v>167</v>
          </cell>
          <cell r="AI352">
            <v>154</v>
          </cell>
          <cell r="AJ352">
            <v>118</v>
          </cell>
          <cell r="AK352">
            <v>146</v>
          </cell>
          <cell r="AL352">
            <v>137</v>
          </cell>
          <cell r="AM352">
            <v>136</v>
          </cell>
          <cell r="AN352">
            <v>177</v>
          </cell>
          <cell r="AO352">
            <v>153</v>
          </cell>
          <cell r="AP352">
            <v>165</v>
          </cell>
          <cell r="AQ352">
            <v>138</v>
          </cell>
          <cell r="AR352">
            <v>115</v>
          </cell>
          <cell r="AS352">
            <v>147</v>
          </cell>
          <cell r="AT352">
            <v>140</v>
          </cell>
          <cell r="AU352">
            <v>138</v>
          </cell>
          <cell r="AV352">
            <v>177</v>
          </cell>
          <cell r="AW352">
            <v>157</v>
          </cell>
          <cell r="AX352">
            <v>1012</v>
          </cell>
          <cell r="AY352">
            <v>156</v>
          </cell>
          <cell r="AZ352">
            <v>135</v>
          </cell>
          <cell r="BA352">
            <v>110</v>
          </cell>
          <cell r="BB352">
            <v>144</v>
          </cell>
          <cell r="BC352">
            <v>140</v>
          </cell>
          <cell r="BD352">
            <v>133</v>
          </cell>
          <cell r="BE352">
            <v>170</v>
          </cell>
          <cell r="BF352">
            <v>130</v>
          </cell>
          <cell r="BG352">
            <v>153</v>
          </cell>
          <cell r="BH352">
            <v>138</v>
          </cell>
          <cell r="BI352">
            <v>112</v>
          </cell>
          <cell r="BJ352">
            <v>143</v>
          </cell>
          <cell r="BK352">
            <v>138</v>
          </cell>
          <cell r="BL352">
            <v>134</v>
          </cell>
          <cell r="BM352">
            <v>948</v>
          </cell>
          <cell r="BN352">
            <v>142</v>
          </cell>
          <cell r="BO352">
            <v>130</v>
          </cell>
          <cell r="BP352">
            <v>151</v>
          </cell>
          <cell r="BQ352">
            <v>142</v>
          </cell>
          <cell r="BR352">
            <v>116</v>
          </cell>
          <cell r="BS352">
            <v>145</v>
          </cell>
          <cell r="BT352">
            <v>137</v>
          </cell>
          <cell r="BU352">
            <v>963</v>
          </cell>
          <cell r="BV352">
            <v>150</v>
          </cell>
          <cell r="BW352">
            <v>138</v>
          </cell>
          <cell r="BX352">
            <v>127</v>
          </cell>
          <cell r="BY352">
            <v>146</v>
          </cell>
          <cell r="BZ352">
            <v>144</v>
          </cell>
          <cell r="CA352">
            <v>116</v>
          </cell>
          <cell r="CB352">
            <v>147</v>
          </cell>
          <cell r="CC352">
            <v>968</v>
          </cell>
          <cell r="CD352">
            <v>131</v>
          </cell>
          <cell r="CE352">
            <v>146</v>
          </cell>
          <cell r="CF352">
            <v>145</v>
          </cell>
          <cell r="CG352">
            <v>126</v>
          </cell>
          <cell r="CH352">
            <v>148</v>
          </cell>
          <cell r="CI352">
            <v>143</v>
          </cell>
          <cell r="CJ352">
            <v>122</v>
          </cell>
          <cell r="CK352">
            <v>961</v>
          </cell>
          <cell r="CL352">
            <v>148</v>
          </cell>
          <cell r="CM352">
            <v>125</v>
          </cell>
          <cell r="CN352">
            <v>153</v>
          </cell>
          <cell r="CO352">
            <v>148</v>
          </cell>
          <cell r="CP352">
            <v>125</v>
          </cell>
          <cell r="CQ352">
            <v>155</v>
          </cell>
          <cell r="CR352">
            <v>151</v>
          </cell>
          <cell r="CS352">
            <v>1005</v>
          </cell>
          <cell r="CT352">
            <v>131</v>
          </cell>
          <cell r="CU352">
            <v>145</v>
          </cell>
          <cell r="CV352">
            <v>130</v>
          </cell>
          <cell r="CW352">
            <v>157</v>
          </cell>
          <cell r="CX352">
            <v>144</v>
          </cell>
          <cell r="CY352">
            <v>127</v>
          </cell>
          <cell r="CZ352">
            <v>154</v>
          </cell>
          <cell r="DA352">
            <v>988</v>
          </cell>
          <cell r="DB352">
            <v>135</v>
          </cell>
          <cell r="DC352">
            <v>138</v>
          </cell>
          <cell r="DD352">
            <v>146</v>
          </cell>
          <cell r="DE352">
            <v>129</v>
          </cell>
          <cell r="DF352">
            <v>158</v>
          </cell>
          <cell r="DG352">
            <v>145</v>
          </cell>
          <cell r="DH352">
            <v>123</v>
          </cell>
          <cell r="DI352">
            <v>974</v>
          </cell>
          <cell r="DJ352">
            <v>130</v>
          </cell>
          <cell r="DK352">
            <v>132</v>
          </cell>
          <cell r="DL352">
            <v>139</v>
          </cell>
          <cell r="DM352">
            <v>145</v>
          </cell>
          <cell r="DN352">
            <v>127</v>
          </cell>
          <cell r="DO352">
            <v>155</v>
          </cell>
          <cell r="DP352">
            <v>141</v>
          </cell>
          <cell r="DQ352">
            <v>969</v>
          </cell>
          <cell r="DR352">
            <v>124</v>
          </cell>
          <cell r="DS352">
            <v>127</v>
          </cell>
          <cell r="DT352">
            <v>131</v>
          </cell>
          <cell r="DU352">
            <v>141</v>
          </cell>
          <cell r="DV352">
            <v>149</v>
          </cell>
          <cell r="DW352">
            <v>123</v>
          </cell>
          <cell r="DX352">
            <v>159</v>
          </cell>
          <cell r="DY352">
            <v>954</v>
          </cell>
          <cell r="DZ352">
            <v>120</v>
          </cell>
          <cell r="EA352">
            <v>128</v>
          </cell>
          <cell r="EB352">
            <v>131</v>
          </cell>
          <cell r="EC352">
            <v>124</v>
          </cell>
          <cell r="ED352">
            <v>149</v>
          </cell>
          <cell r="EE352">
            <v>153</v>
          </cell>
          <cell r="EF352">
            <v>124</v>
          </cell>
          <cell r="EG352">
            <v>929</v>
          </cell>
          <cell r="EH352">
            <v>122</v>
          </cell>
          <cell r="EI352">
            <v>118</v>
          </cell>
          <cell r="EJ352">
            <v>131</v>
          </cell>
          <cell r="EK352">
            <v>133</v>
          </cell>
          <cell r="EL352">
            <v>129</v>
          </cell>
          <cell r="EM352">
            <v>146</v>
          </cell>
          <cell r="EN352">
            <v>153</v>
          </cell>
          <cell r="EO352">
            <v>932</v>
          </cell>
          <cell r="EP352">
            <v>132</v>
          </cell>
          <cell r="EQ352">
            <v>124</v>
          </cell>
          <cell r="ER352">
            <v>123</v>
          </cell>
          <cell r="ES352">
            <v>139</v>
          </cell>
          <cell r="ET352">
            <v>139</v>
          </cell>
          <cell r="EU352">
            <v>129</v>
          </cell>
          <cell r="EV352">
            <v>151</v>
          </cell>
          <cell r="EW352">
            <v>937</v>
          </cell>
          <cell r="EX352">
            <v>125</v>
          </cell>
          <cell r="EY352">
            <v>131</v>
          </cell>
          <cell r="EZ352">
            <v>129</v>
          </cell>
          <cell r="FA352">
            <v>125</v>
          </cell>
          <cell r="FB352">
            <v>137</v>
          </cell>
          <cell r="FC352">
            <v>141</v>
          </cell>
          <cell r="FD352">
            <v>131</v>
          </cell>
          <cell r="FE352">
            <v>919</v>
          </cell>
          <cell r="FF352">
            <v>104</v>
          </cell>
          <cell r="FG352">
            <v>127</v>
          </cell>
          <cell r="FH352">
            <v>131</v>
          </cell>
          <cell r="FI352">
            <v>127</v>
          </cell>
          <cell r="FJ352">
            <v>134</v>
          </cell>
          <cell r="FK352">
            <v>133</v>
          </cell>
          <cell r="FL352">
            <v>143</v>
          </cell>
          <cell r="FM352">
            <v>899</v>
          </cell>
          <cell r="FN352">
            <v>90</v>
          </cell>
          <cell r="FO352">
            <v>99</v>
          </cell>
          <cell r="FP352">
            <v>124</v>
          </cell>
          <cell r="FQ352">
            <v>128</v>
          </cell>
          <cell r="FR352">
            <v>121</v>
          </cell>
          <cell r="FS352">
            <v>130</v>
          </cell>
          <cell r="FT352">
            <v>131</v>
          </cell>
          <cell r="FU352">
            <v>823</v>
          </cell>
          <cell r="FV352">
            <v>104</v>
          </cell>
          <cell r="FW352">
            <v>113</v>
          </cell>
          <cell r="FX352">
            <v>99</v>
          </cell>
          <cell r="FY352">
            <v>122</v>
          </cell>
          <cell r="FZ352">
            <v>131</v>
          </cell>
          <cell r="GA352">
            <v>127</v>
          </cell>
          <cell r="GB352">
            <v>136</v>
          </cell>
          <cell r="GC352">
            <v>832</v>
          </cell>
          <cell r="GD352">
            <v>101</v>
          </cell>
          <cell r="GE352">
            <v>103</v>
          </cell>
          <cell r="GF352">
            <v>115</v>
          </cell>
          <cell r="GG352">
            <v>98</v>
          </cell>
          <cell r="GH352">
            <v>125</v>
          </cell>
          <cell r="GI352">
            <v>132</v>
          </cell>
          <cell r="GJ352">
            <v>127</v>
          </cell>
          <cell r="GK352">
            <v>801</v>
          </cell>
          <cell r="GL352">
            <v>112</v>
          </cell>
          <cell r="GM352">
            <v>101</v>
          </cell>
          <cell r="GN352">
            <v>103</v>
          </cell>
          <cell r="GO352">
            <v>115</v>
          </cell>
          <cell r="GP352">
            <v>98</v>
          </cell>
          <cell r="GQ352">
            <v>125</v>
          </cell>
          <cell r="GR352">
            <v>132</v>
          </cell>
          <cell r="GS352">
            <v>786</v>
          </cell>
        </row>
        <row r="353">
          <cell r="A353">
            <v>8152643</v>
          </cell>
          <cell r="B353" t="str">
            <v>Whitby Outer North</v>
          </cell>
          <cell r="E353">
            <v>258</v>
          </cell>
          <cell r="F353">
            <v>308</v>
          </cell>
          <cell r="G353">
            <v>35</v>
          </cell>
          <cell r="I353" t="str">
            <v>North Yorkshire</v>
          </cell>
          <cell r="K353">
            <v>21</v>
          </cell>
          <cell r="L353">
            <v>0</v>
          </cell>
          <cell r="M353">
            <v>0</v>
          </cell>
          <cell r="N353">
            <v>21</v>
          </cell>
          <cell r="O353">
            <v>5.25</v>
          </cell>
          <cell r="P353">
            <v>8152643</v>
          </cell>
          <cell r="Q353" t="str">
            <v>Whitby Outer North</v>
          </cell>
          <cell r="S353">
            <v>73</v>
          </cell>
          <cell r="T353">
            <v>63</v>
          </cell>
          <cell r="U353">
            <v>132</v>
          </cell>
          <cell r="V353">
            <v>37</v>
          </cell>
          <cell r="W353">
            <v>35</v>
          </cell>
          <cell r="X353">
            <v>32</v>
          </cell>
          <cell r="Y353">
            <v>36</v>
          </cell>
          <cell r="Z353">
            <v>35</v>
          </cell>
          <cell r="AA353">
            <v>36</v>
          </cell>
          <cell r="AB353">
            <v>37</v>
          </cell>
          <cell r="AC353">
            <v>23</v>
          </cell>
          <cell r="AD353">
            <v>38</v>
          </cell>
          <cell r="AE353">
            <v>34</v>
          </cell>
          <cell r="AF353">
            <v>31</v>
          </cell>
          <cell r="AG353">
            <v>35</v>
          </cell>
          <cell r="AH353">
            <v>35</v>
          </cell>
          <cell r="AI353">
            <v>33</v>
          </cell>
          <cell r="AJ353">
            <v>22</v>
          </cell>
          <cell r="AK353">
            <v>25</v>
          </cell>
          <cell r="AL353">
            <v>37</v>
          </cell>
          <cell r="AM353">
            <v>34</v>
          </cell>
          <cell r="AN353">
            <v>28</v>
          </cell>
          <cell r="AO353">
            <v>35</v>
          </cell>
          <cell r="AP353">
            <v>35</v>
          </cell>
          <cell r="AQ353">
            <v>35</v>
          </cell>
          <cell r="AR353">
            <v>21</v>
          </cell>
          <cell r="AS353">
            <v>24</v>
          </cell>
          <cell r="AT353">
            <v>33</v>
          </cell>
          <cell r="AU353">
            <v>34</v>
          </cell>
          <cell r="AV353">
            <v>26</v>
          </cell>
          <cell r="AW353">
            <v>32</v>
          </cell>
          <cell r="AX353">
            <v>205</v>
          </cell>
          <cell r="AY353">
            <v>32</v>
          </cell>
          <cell r="AZ353">
            <v>37</v>
          </cell>
          <cell r="BA353">
            <v>17</v>
          </cell>
          <cell r="BB353">
            <v>23</v>
          </cell>
          <cell r="BC353">
            <v>31</v>
          </cell>
          <cell r="BD353">
            <v>35</v>
          </cell>
          <cell r="BE353">
            <v>29</v>
          </cell>
          <cell r="BF353">
            <v>39</v>
          </cell>
          <cell r="BG353">
            <v>34</v>
          </cell>
          <cell r="BH353">
            <v>36</v>
          </cell>
          <cell r="BI353">
            <v>17</v>
          </cell>
          <cell r="BJ353">
            <v>27</v>
          </cell>
          <cell r="BK353">
            <v>31</v>
          </cell>
          <cell r="BL353">
            <v>35</v>
          </cell>
          <cell r="BM353">
            <v>219</v>
          </cell>
          <cell r="BN353">
            <v>28</v>
          </cell>
          <cell r="BO353">
            <v>36</v>
          </cell>
          <cell r="BP353">
            <v>35</v>
          </cell>
          <cell r="BQ353">
            <v>36</v>
          </cell>
          <cell r="BR353">
            <v>18</v>
          </cell>
          <cell r="BS353">
            <v>24</v>
          </cell>
          <cell r="BT353">
            <v>31</v>
          </cell>
          <cell r="BU353">
            <v>208</v>
          </cell>
          <cell r="BV353">
            <v>21</v>
          </cell>
          <cell r="BW353">
            <v>29</v>
          </cell>
          <cell r="BX353">
            <v>34</v>
          </cell>
          <cell r="BY353">
            <v>36</v>
          </cell>
          <cell r="BZ353">
            <v>34</v>
          </cell>
          <cell r="CA353">
            <v>16</v>
          </cell>
          <cell r="CB353">
            <v>23</v>
          </cell>
          <cell r="CC353">
            <v>193</v>
          </cell>
          <cell r="CD353">
            <v>16</v>
          </cell>
          <cell r="CE353">
            <v>22</v>
          </cell>
          <cell r="CF353">
            <v>30</v>
          </cell>
          <cell r="CG353">
            <v>34</v>
          </cell>
          <cell r="CH353">
            <v>36</v>
          </cell>
          <cell r="CI353">
            <v>34</v>
          </cell>
          <cell r="CJ353">
            <v>16</v>
          </cell>
          <cell r="CK353">
            <v>188</v>
          </cell>
          <cell r="CL353">
            <v>37</v>
          </cell>
          <cell r="CM353">
            <v>21</v>
          </cell>
          <cell r="CN353">
            <v>19</v>
          </cell>
          <cell r="CO353">
            <v>33</v>
          </cell>
          <cell r="CP353">
            <v>35</v>
          </cell>
          <cell r="CQ353">
            <v>34</v>
          </cell>
          <cell r="CR353">
            <v>34</v>
          </cell>
          <cell r="CS353">
            <v>213</v>
          </cell>
          <cell r="CT353">
            <v>22</v>
          </cell>
          <cell r="CU353">
            <v>39</v>
          </cell>
          <cell r="CV353">
            <v>20</v>
          </cell>
          <cell r="CW353">
            <v>23</v>
          </cell>
          <cell r="CX353">
            <v>35</v>
          </cell>
          <cell r="CY353">
            <v>36</v>
          </cell>
          <cell r="CZ353">
            <v>33</v>
          </cell>
          <cell r="DA353">
            <v>208</v>
          </cell>
          <cell r="DB353">
            <v>30</v>
          </cell>
          <cell r="DC353">
            <v>20</v>
          </cell>
          <cell r="DD353">
            <v>36</v>
          </cell>
          <cell r="DE353">
            <v>19</v>
          </cell>
          <cell r="DF353">
            <v>21</v>
          </cell>
          <cell r="DG353">
            <v>36</v>
          </cell>
          <cell r="DH353">
            <v>38</v>
          </cell>
          <cell r="DI353">
            <v>200</v>
          </cell>
          <cell r="DJ353">
            <v>28</v>
          </cell>
          <cell r="DK353">
            <v>30</v>
          </cell>
          <cell r="DL353">
            <v>21</v>
          </cell>
          <cell r="DM353">
            <v>33</v>
          </cell>
          <cell r="DN353">
            <v>22</v>
          </cell>
          <cell r="DO353">
            <v>21</v>
          </cell>
          <cell r="DP353">
            <v>37</v>
          </cell>
          <cell r="DQ353">
            <v>192</v>
          </cell>
          <cell r="DR353">
            <v>14</v>
          </cell>
          <cell r="DS353">
            <v>32</v>
          </cell>
          <cell r="DT353">
            <v>33</v>
          </cell>
          <cell r="DU353">
            <v>19</v>
          </cell>
          <cell r="DV353">
            <v>33</v>
          </cell>
          <cell r="DW353">
            <v>23</v>
          </cell>
          <cell r="DX353">
            <v>18</v>
          </cell>
          <cell r="DY353">
            <v>172</v>
          </cell>
          <cell r="DZ353">
            <v>35</v>
          </cell>
          <cell r="EA353">
            <v>14</v>
          </cell>
          <cell r="EB353">
            <v>33</v>
          </cell>
          <cell r="EC353">
            <v>31</v>
          </cell>
          <cell r="ED353">
            <v>20</v>
          </cell>
          <cell r="EE353">
            <v>31</v>
          </cell>
          <cell r="EF353">
            <v>21</v>
          </cell>
          <cell r="EG353">
            <v>185</v>
          </cell>
          <cell r="EH353">
            <v>26</v>
          </cell>
          <cell r="EI353">
            <v>32</v>
          </cell>
          <cell r="EJ353">
            <v>13</v>
          </cell>
          <cell r="EK353">
            <v>32</v>
          </cell>
          <cell r="EL353">
            <v>28</v>
          </cell>
          <cell r="EM353">
            <v>19</v>
          </cell>
          <cell r="EN353">
            <v>30</v>
          </cell>
          <cell r="EO353">
            <v>180</v>
          </cell>
          <cell r="EP353">
            <v>13</v>
          </cell>
          <cell r="EQ353">
            <v>24</v>
          </cell>
          <cell r="ER353">
            <v>30</v>
          </cell>
          <cell r="ES353">
            <v>13</v>
          </cell>
          <cell r="ET353">
            <v>31</v>
          </cell>
          <cell r="EU353">
            <v>29</v>
          </cell>
          <cell r="EV353">
            <v>17</v>
          </cell>
          <cell r="EW353">
            <v>157</v>
          </cell>
          <cell r="EX353">
            <v>29</v>
          </cell>
          <cell r="EY353">
            <v>15</v>
          </cell>
          <cell r="EZ353">
            <v>24</v>
          </cell>
          <cell r="FA353">
            <v>29</v>
          </cell>
          <cell r="FB353">
            <v>13</v>
          </cell>
          <cell r="FC353">
            <v>30</v>
          </cell>
          <cell r="FD353">
            <v>28</v>
          </cell>
          <cell r="FE353">
            <v>168</v>
          </cell>
          <cell r="FF353">
            <v>29</v>
          </cell>
          <cell r="FG353">
            <v>31</v>
          </cell>
          <cell r="FH353">
            <v>15</v>
          </cell>
          <cell r="FI353">
            <v>25</v>
          </cell>
          <cell r="FJ353">
            <v>30</v>
          </cell>
          <cell r="FK353">
            <v>15</v>
          </cell>
          <cell r="FL353">
            <v>32</v>
          </cell>
          <cell r="FM353">
            <v>177</v>
          </cell>
          <cell r="FN353">
            <v>17</v>
          </cell>
          <cell r="FO353">
            <v>25</v>
          </cell>
          <cell r="FP353">
            <v>30</v>
          </cell>
          <cell r="FQ353">
            <v>16</v>
          </cell>
          <cell r="FR353">
            <v>24</v>
          </cell>
          <cell r="FS353">
            <v>30</v>
          </cell>
          <cell r="FT353">
            <v>14</v>
          </cell>
          <cell r="FU353">
            <v>156</v>
          </cell>
          <cell r="FV353">
            <v>15</v>
          </cell>
          <cell r="FW353">
            <v>14</v>
          </cell>
          <cell r="FX353">
            <v>27</v>
          </cell>
          <cell r="FY353">
            <v>25</v>
          </cell>
          <cell r="FZ353">
            <v>14</v>
          </cell>
          <cell r="GA353">
            <v>24</v>
          </cell>
          <cell r="GB353">
            <v>26</v>
          </cell>
          <cell r="GC353">
            <v>145</v>
          </cell>
          <cell r="GD353">
            <v>24</v>
          </cell>
          <cell r="GE353">
            <v>18</v>
          </cell>
          <cell r="GF353">
            <v>14</v>
          </cell>
          <cell r="GG353">
            <v>26</v>
          </cell>
          <cell r="GH353">
            <v>24</v>
          </cell>
          <cell r="GI353">
            <v>11</v>
          </cell>
          <cell r="GJ353">
            <v>23</v>
          </cell>
          <cell r="GK353">
            <v>140</v>
          </cell>
          <cell r="GL353">
            <v>31</v>
          </cell>
          <cell r="GM353">
            <v>24</v>
          </cell>
          <cell r="GN353">
            <v>18</v>
          </cell>
          <cell r="GO353">
            <v>14</v>
          </cell>
          <cell r="GP353">
            <v>26</v>
          </cell>
          <cell r="GQ353">
            <v>24</v>
          </cell>
          <cell r="GR353">
            <v>11</v>
          </cell>
          <cell r="GS353">
            <v>148</v>
          </cell>
        </row>
        <row r="354">
          <cell r="A354">
            <v>8152644</v>
          </cell>
          <cell r="B354" t="str">
            <v>Whitby Outer South Central</v>
          </cell>
          <cell r="E354">
            <v>262</v>
          </cell>
          <cell r="F354">
            <v>308</v>
          </cell>
          <cell r="G354">
            <v>37</v>
          </cell>
          <cell r="I354" t="str">
            <v>North Yorkshire</v>
          </cell>
          <cell r="K354">
            <v>19</v>
          </cell>
          <cell r="L354">
            <v>0</v>
          </cell>
          <cell r="M354">
            <v>0</v>
          </cell>
          <cell r="N354">
            <v>19</v>
          </cell>
          <cell r="O354">
            <v>4.75</v>
          </cell>
          <cell r="P354">
            <v>8152644</v>
          </cell>
          <cell r="Q354" t="str">
            <v>Whitby Outer South Central</v>
          </cell>
          <cell r="S354">
            <v>104</v>
          </cell>
          <cell r="T354">
            <v>88</v>
          </cell>
          <cell r="U354">
            <v>154</v>
          </cell>
          <cell r="V354">
            <v>27</v>
          </cell>
          <cell r="W354">
            <v>22</v>
          </cell>
          <cell r="X354">
            <v>33</v>
          </cell>
          <cell r="Y354">
            <v>32</v>
          </cell>
          <cell r="Z354">
            <v>33</v>
          </cell>
          <cell r="AA354">
            <v>51</v>
          </cell>
          <cell r="AB354">
            <v>34</v>
          </cell>
          <cell r="AC354">
            <v>16</v>
          </cell>
          <cell r="AD354">
            <v>28</v>
          </cell>
          <cell r="AE354">
            <v>22</v>
          </cell>
          <cell r="AF354">
            <v>33</v>
          </cell>
          <cell r="AG354">
            <v>35</v>
          </cell>
          <cell r="AH354">
            <v>38</v>
          </cell>
          <cell r="AI354">
            <v>55</v>
          </cell>
          <cell r="AJ354">
            <v>18</v>
          </cell>
          <cell r="AK354">
            <v>18</v>
          </cell>
          <cell r="AL354">
            <v>27</v>
          </cell>
          <cell r="AM354">
            <v>21</v>
          </cell>
          <cell r="AN354">
            <v>34</v>
          </cell>
          <cell r="AO354">
            <v>37</v>
          </cell>
          <cell r="AP354">
            <v>33</v>
          </cell>
          <cell r="AQ354">
            <v>13</v>
          </cell>
          <cell r="AR354">
            <v>20</v>
          </cell>
          <cell r="AS354">
            <v>17</v>
          </cell>
          <cell r="AT354">
            <v>27</v>
          </cell>
          <cell r="AU354">
            <v>21</v>
          </cell>
          <cell r="AV354">
            <v>35</v>
          </cell>
          <cell r="AW354">
            <v>37</v>
          </cell>
          <cell r="AX354">
            <v>170</v>
          </cell>
          <cell r="AY354">
            <v>21</v>
          </cell>
          <cell r="AZ354">
            <v>17</v>
          </cell>
          <cell r="BA354">
            <v>20</v>
          </cell>
          <cell r="BB354">
            <v>15</v>
          </cell>
          <cell r="BC354">
            <v>25</v>
          </cell>
          <cell r="BD354">
            <v>21</v>
          </cell>
          <cell r="BE354">
            <v>32</v>
          </cell>
          <cell r="BF354">
            <v>26</v>
          </cell>
          <cell r="BG354">
            <v>22</v>
          </cell>
          <cell r="BH354">
            <v>19</v>
          </cell>
          <cell r="BI354">
            <v>19</v>
          </cell>
          <cell r="BJ354">
            <v>16</v>
          </cell>
          <cell r="BK354">
            <v>25</v>
          </cell>
          <cell r="BL354">
            <v>21</v>
          </cell>
          <cell r="BM354">
            <v>148</v>
          </cell>
          <cell r="BN354">
            <v>22</v>
          </cell>
          <cell r="BO354">
            <v>29</v>
          </cell>
          <cell r="BP354">
            <v>24</v>
          </cell>
          <cell r="BQ354">
            <v>23</v>
          </cell>
          <cell r="BR354">
            <v>19</v>
          </cell>
          <cell r="BS354">
            <v>15</v>
          </cell>
          <cell r="BT354">
            <v>29</v>
          </cell>
          <cell r="BU354">
            <v>161</v>
          </cell>
          <cell r="BV354">
            <v>25</v>
          </cell>
          <cell r="BW354">
            <v>24</v>
          </cell>
          <cell r="BX354">
            <v>30</v>
          </cell>
          <cell r="BY354">
            <v>25</v>
          </cell>
          <cell r="BZ354">
            <v>25</v>
          </cell>
          <cell r="CA354">
            <v>21</v>
          </cell>
          <cell r="CB354">
            <v>16</v>
          </cell>
          <cell r="CC354">
            <v>166</v>
          </cell>
          <cell r="CD354">
            <v>40</v>
          </cell>
          <cell r="CE354">
            <v>26</v>
          </cell>
          <cell r="CF354">
            <v>24</v>
          </cell>
          <cell r="CG354">
            <v>30</v>
          </cell>
          <cell r="CH354">
            <v>26</v>
          </cell>
          <cell r="CI354">
            <v>25</v>
          </cell>
          <cell r="CJ354">
            <v>20</v>
          </cell>
          <cell r="CK354">
            <v>191</v>
          </cell>
          <cell r="CL354">
            <v>19</v>
          </cell>
          <cell r="CM354">
            <v>40</v>
          </cell>
          <cell r="CN354">
            <v>26</v>
          </cell>
          <cell r="CO354">
            <v>25</v>
          </cell>
          <cell r="CP354">
            <v>32</v>
          </cell>
          <cell r="CQ354">
            <v>26</v>
          </cell>
          <cell r="CR354">
            <v>21</v>
          </cell>
          <cell r="CS354">
            <v>189</v>
          </cell>
          <cell r="CT354">
            <v>27</v>
          </cell>
          <cell r="CU354">
            <v>20</v>
          </cell>
          <cell r="CV354">
            <v>41</v>
          </cell>
          <cell r="CW354">
            <v>24</v>
          </cell>
          <cell r="CX354">
            <v>30</v>
          </cell>
          <cell r="CY354">
            <v>34</v>
          </cell>
          <cell r="CZ354">
            <v>26</v>
          </cell>
          <cell r="DA354">
            <v>202</v>
          </cell>
          <cell r="DB354">
            <v>21</v>
          </cell>
          <cell r="DC354">
            <v>32</v>
          </cell>
          <cell r="DD354">
            <v>18</v>
          </cell>
          <cell r="DE354">
            <v>42</v>
          </cell>
          <cell r="DF354">
            <v>23</v>
          </cell>
          <cell r="DG354">
            <v>33</v>
          </cell>
          <cell r="DH354">
            <v>31</v>
          </cell>
          <cell r="DI354">
            <v>200</v>
          </cell>
          <cell r="DJ354">
            <v>19</v>
          </cell>
          <cell r="DK354">
            <v>24</v>
          </cell>
          <cell r="DL354">
            <v>31</v>
          </cell>
          <cell r="DM354">
            <v>18</v>
          </cell>
          <cell r="DN354">
            <v>42</v>
          </cell>
          <cell r="DO354">
            <v>25</v>
          </cell>
          <cell r="DP354">
            <v>34</v>
          </cell>
          <cell r="DQ354">
            <v>193</v>
          </cell>
          <cell r="DR354">
            <v>28</v>
          </cell>
          <cell r="DS354">
            <v>22</v>
          </cell>
          <cell r="DT354">
            <v>32</v>
          </cell>
          <cell r="DU354">
            <v>27</v>
          </cell>
          <cell r="DV354">
            <v>19</v>
          </cell>
          <cell r="DW354">
            <v>42</v>
          </cell>
          <cell r="DX354">
            <v>25</v>
          </cell>
          <cell r="DY354">
            <v>195</v>
          </cell>
          <cell r="DZ354">
            <v>30</v>
          </cell>
          <cell r="EA354">
            <v>29</v>
          </cell>
          <cell r="EB354">
            <v>24</v>
          </cell>
          <cell r="EC354">
            <v>31</v>
          </cell>
          <cell r="ED354">
            <v>29</v>
          </cell>
          <cell r="EE354">
            <v>19</v>
          </cell>
          <cell r="EF354">
            <v>45</v>
          </cell>
          <cell r="EG354">
            <v>207</v>
          </cell>
          <cell r="EH354">
            <v>27</v>
          </cell>
          <cell r="EI354">
            <v>30</v>
          </cell>
          <cell r="EJ354">
            <v>31</v>
          </cell>
          <cell r="EK354">
            <v>24</v>
          </cell>
          <cell r="EL354">
            <v>29</v>
          </cell>
          <cell r="EM354">
            <v>28</v>
          </cell>
          <cell r="EN354">
            <v>18</v>
          </cell>
          <cell r="EO354">
            <v>187</v>
          </cell>
          <cell r="EP354">
            <v>20</v>
          </cell>
          <cell r="EQ354">
            <v>32</v>
          </cell>
          <cell r="ER354">
            <v>32</v>
          </cell>
          <cell r="ES354">
            <v>35</v>
          </cell>
          <cell r="ET354">
            <v>25</v>
          </cell>
          <cell r="EU354">
            <v>30</v>
          </cell>
          <cell r="EV354">
            <v>29</v>
          </cell>
          <cell r="EW354">
            <v>203</v>
          </cell>
          <cell r="EX354">
            <v>26</v>
          </cell>
          <cell r="EY354">
            <v>21</v>
          </cell>
          <cell r="EZ354">
            <v>33</v>
          </cell>
          <cell r="FA354">
            <v>32</v>
          </cell>
          <cell r="FB354">
            <v>36</v>
          </cell>
          <cell r="FC354">
            <v>22</v>
          </cell>
          <cell r="FD354">
            <v>30</v>
          </cell>
          <cell r="FE354">
            <v>200</v>
          </cell>
          <cell r="FF354">
            <v>28</v>
          </cell>
          <cell r="FG354">
            <v>25</v>
          </cell>
          <cell r="FH354">
            <v>23</v>
          </cell>
          <cell r="FI354">
            <v>32</v>
          </cell>
          <cell r="FJ354">
            <v>26</v>
          </cell>
          <cell r="FK354">
            <v>36</v>
          </cell>
          <cell r="FL354">
            <v>21</v>
          </cell>
          <cell r="FM354">
            <v>191</v>
          </cell>
          <cell r="FN354">
            <v>22</v>
          </cell>
          <cell r="FO354">
            <v>31</v>
          </cell>
          <cell r="FP354">
            <v>27</v>
          </cell>
          <cell r="FQ354">
            <v>20</v>
          </cell>
          <cell r="FR354">
            <v>35</v>
          </cell>
          <cell r="FS354">
            <v>29</v>
          </cell>
          <cell r="FT354">
            <v>36</v>
          </cell>
          <cell r="FU354">
            <v>200</v>
          </cell>
          <cell r="FV354">
            <v>21</v>
          </cell>
          <cell r="FW354">
            <v>26</v>
          </cell>
          <cell r="FX354">
            <v>29</v>
          </cell>
          <cell r="FY354">
            <v>30</v>
          </cell>
          <cell r="FZ354">
            <v>14</v>
          </cell>
          <cell r="GA354">
            <v>35</v>
          </cell>
          <cell r="GB354">
            <v>28</v>
          </cell>
          <cell r="GC354">
            <v>183</v>
          </cell>
          <cell r="GD354">
            <v>37</v>
          </cell>
          <cell r="GE354">
            <v>21</v>
          </cell>
          <cell r="GF354">
            <v>26</v>
          </cell>
          <cell r="GG354">
            <v>29</v>
          </cell>
          <cell r="GH354">
            <v>28</v>
          </cell>
          <cell r="GI354">
            <v>16</v>
          </cell>
          <cell r="GJ354">
            <v>36</v>
          </cell>
          <cell r="GK354">
            <v>193</v>
          </cell>
          <cell r="GL354">
            <v>28</v>
          </cell>
          <cell r="GM354">
            <v>37</v>
          </cell>
          <cell r="GN354">
            <v>21</v>
          </cell>
          <cell r="GO354">
            <v>26</v>
          </cell>
          <cell r="GP354">
            <v>29</v>
          </cell>
          <cell r="GQ354">
            <v>28</v>
          </cell>
          <cell r="GR354">
            <v>16</v>
          </cell>
          <cell r="GS354">
            <v>185</v>
          </cell>
        </row>
        <row r="356">
          <cell r="S356">
            <v>21401</v>
          </cell>
          <cell r="T356">
            <v>18993</v>
          </cell>
          <cell r="U356">
            <v>42161</v>
          </cell>
          <cell r="V356">
            <v>5503</v>
          </cell>
          <cell r="W356">
            <v>5716</v>
          </cell>
          <cell r="X356">
            <v>5878</v>
          </cell>
          <cell r="Y356">
            <v>6038</v>
          </cell>
          <cell r="Z356">
            <v>6050</v>
          </cell>
          <cell r="AA356">
            <v>6074</v>
          </cell>
          <cell r="AB356">
            <v>6071</v>
          </cell>
          <cell r="AC356">
            <v>5410</v>
          </cell>
          <cell r="AD356">
            <v>5570</v>
          </cell>
          <cell r="AE356">
            <v>5828</v>
          </cell>
          <cell r="AF356">
            <v>5843</v>
          </cell>
          <cell r="AG356">
            <v>6104</v>
          </cell>
          <cell r="AH356">
            <v>6058</v>
          </cell>
          <cell r="AI356">
            <v>6005</v>
          </cell>
          <cell r="AJ356">
            <v>5472</v>
          </cell>
          <cell r="AK356">
            <v>5457</v>
          </cell>
          <cell r="AL356">
            <v>5604</v>
          </cell>
          <cell r="AM356">
            <v>5765</v>
          </cell>
          <cell r="AN356">
            <v>5875</v>
          </cell>
          <cell r="AO356">
            <v>6119</v>
          </cell>
          <cell r="AP356">
            <v>5946</v>
          </cell>
          <cell r="AQ356">
            <v>5494</v>
          </cell>
          <cell r="AR356">
            <v>5548</v>
          </cell>
          <cell r="AS356">
            <v>5441</v>
          </cell>
          <cell r="AT356">
            <v>5537</v>
          </cell>
          <cell r="AU356">
            <v>5797</v>
          </cell>
          <cell r="AV356">
            <v>5898</v>
          </cell>
          <cell r="AW356">
            <v>6108</v>
          </cell>
          <cell r="AX356">
            <v>39172</v>
          </cell>
          <cell r="AY356">
            <v>5675</v>
          </cell>
          <cell r="AZ356">
            <v>5650</v>
          </cell>
          <cell r="BA356">
            <v>5554</v>
          </cell>
          <cell r="BB356">
            <v>5391</v>
          </cell>
          <cell r="BC356">
            <v>5540</v>
          </cell>
          <cell r="BD356">
            <v>5804</v>
          </cell>
          <cell r="BE356">
            <v>5785</v>
          </cell>
          <cell r="BF356">
            <v>5752</v>
          </cell>
          <cell r="BG356">
            <v>5739</v>
          </cell>
          <cell r="BH356">
            <v>5673</v>
          </cell>
          <cell r="BI356">
            <v>5482</v>
          </cell>
          <cell r="BJ356">
            <v>5425</v>
          </cell>
          <cell r="BK356">
            <v>5557</v>
          </cell>
          <cell r="BL356">
            <v>5829</v>
          </cell>
          <cell r="BM356">
            <v>38684</v>
          </cell>
          <cell r="BN356">
            <v>5850</v>
          </cell>
          <cell r="BO356">
            <v>5763</v>
          </cell>
          <cell r="BP356">
            <v>5752</v>
          </cell>
          <cell r="BQ356">
            <v>5558</v>
          </cell>
          <cell r="BR356">
            <v>5498</v>
          </cell>
          <cell r="BS356">
            <v>5448</v>
          </cell>
          <cell r="BT356">
            <v>5604</v>
          </cell>
          <cell r="BU356">
            <v>38744</v>
          </cell>
          <cell r="BV356">
            <v>5709</v>
          </cell>
          <cell r="BW356">
            <v>5887</v>
          </cell>
          <cell r="BX356">
            <v>5800</v>
          </cell>
          <cell r="BY356">
            <v>5679</v>
          </cell>
          <cell r="BZ356">
            <v>5594</v>
          </cell>
          <cell r="CA356">
            <v>5527</v>
          </cell>
          <cell r="CB356">
            <v>5504</v>
          </cell>
          <cell r="CC356">
            <v>39008</v>
          </cell>
          <cell r="CD356">
            <v>6105</v>
          </cell>
          <cell r="CE356">
            <v>5729</v>
          </cell>
          <cell r="CF356">
            <v>5891</v>
          </cell>
          <cell r="CG356">
            <v>5729</v>
          </cell>
          <cell r="CH356">
            <v>5714</v>
          </cell>
          <cell r="CI356">
            <v>5643</v>
          </cell>
          <cell r="CJ356">
            <v>5699</v>
          </cell>
          <cell r="CK356">
            <v>39826</v>
          </cell>
          <cell r="CL356">
            <v>5961</v>
          </cell>
          <cell r="CM356">
            <v>6117</v>
          </cell>
          <cell r="CN356">
            <v>5748</v>
          </cell>
          <cell r="CO356">
            <v>5833</v>
          </cell>
          <cell r="CP356">
            <v>5768</v>
          </cell>
          <cell r="CQ356">
            <v>5696</v>
          </cell>
          <cell r="CR356">
            <v>5769</v>
          </cell>
          <cell r="CS356">
            <v>40408</v>
          </cell>
          <cell r="CT356">
            <v>6047</v>
          </cell>
          <cell r="CU356">
            <v>5944</v>
          </cell>
          <cell r="CV356">
            <v>6159</v>
          </cell>
          <cell r="CW356">
            <v>5707</v>
          </cell>
          <cell r="CX356">
            <v>5806</v>
          </cell>
          <cell r="CY356">
            <v>5730</v>
          </cell>
          <cell r="CZ356">
            <v>5814</v>
          </cell>
          <cell r="DA356">
            <v>40773</v>
          </cell>
          <cell r="DB356">
            <v>6116</v>
          </cell>
          <cell r="DC356">
            <v>6128</v>
          </cell>
          <cell r="DD356">
            <v>6013</v>
          </cell>
          <cell r="DE356">
            <v>6139</v>
          </cell>
          <cell r="DF356">
            <v>5702</v>
          </cell>
          <cell r="DG356">
            <v>5857</v>
          </cell>
          <cell r="DH356">
            <v>5885</v>
          </cell>
          <cell r="DI356">
            <v>41365</v>
          </cell>
          <cell r="DJ356">
            <v>6040</v>
          </cell>
          <cell r="DK356">
            <v>6142</v>
          </cell>
          <cell r="DL356">
            <v>6157</v>
          </cell>
          <cell r="DM356">
            <v>5961</v>
          </cell>
          <cell r="DN356">
            <v>6147</v>
          </cell>
          <cell r="DO356">
            <v>5711</v>
          </cell>
          <cell r="DP356">
            <v>6040</v>
          </cell>
          <cell r="DQ356">
            <v>41675</v>
          </cell>
          <cell r="DR356">
            <v>5926</v>
          </cell>
          <cell r="DS356">
            <v>6144</v>
          </cell>
          <cell r="DT356">
            <v>6190</v>
          </cell>
          <cell r="DU356">
            <v>6122</v>
          </cell>
          <cell r="DV356">
            <v>5986</v>
          </cell>
          <cell r="DW356">
            <v>6194</v>
          </cell>
          <cell r="DX356">
            <v>5888</v>
          </cell>
          <cell r="DY356">
            <v>41937</v>
          </cell>
          <cell r="DZ356">
            <v>5889</v>
          </cell>
          <cell r="EA356">
            <v>5981</v>
          </cell>
          <cell r="EB356">
            <v>6160</v>
          </cell>
          <cell r="EC356">
            <v>6096</v>
          </cell>
          <cell r="ED356">
            <v>6121</v>
          </cell>
          <cell r="EE356">
            <v>6007</v>
          </cell>
          <cell r="EF356">
            <v>6362</v>
          </cell>
          <cell r="EG356">
            <v>42113</v>
          </cell>
          <cell r="EH356">
            <v>5870</v>
          </cell>
          <cell r="EI356">
            <v>5950</v>
          </cell>
          <cell r="EJ356">
            <v>5990</v>
          </cell>
          <cell r="EK356">
            <v>6161</v>
          </cell>
          <cell r="EL356">
            <v>6143</v>
          </cell>
          <cell r="EM356">
            <v>6165</v>
          </cell>
          <cell r="EN356">
            <v>6217</v>
          </cell>
          <cell r="EO356">
            <v>41815</v>
          </cell>
          <cell r="EP356">
            <v>5963</v>
          </cell>
          <cell r="EQ356">
            <v>5886</v>
          </cell>
          <cell r="ER356">
            <v>5969</v>
          </cell>
          <cell r="ES356">
            <v>6007</v>
          </cell>
          <cell r="ET356">
            <v>6153</v>
          </cell>
          <cell r="EU356">
            <v>6130</v>
          </cell>
          <cell r="EV356">
            <v>6277</v>
          </cell>
          <cell r="EW356">
            <v>42108</v>
          </cell>
          <cell r="EX356">
            <v>5827</v>
          </cell>
          <cell r="EY356">
            <v>6039</v>
          </cell>
          <cell r="EZ356">
            <v>5988</v>
          </cell>
          <cell r="FA356">
            <v>6055</v>
          </cell>
          <cell r="FB356">
            <v>6062</v>
          </cell>
          <cell r="FC356">
            <v>6229</v>
          </cell>
          <cell r="FD356">
            <v>6301</v>
          </cell>
          <cell r="FE356">
            <v>42225</v>
          </cell>
          <cell r="FF356">
            <v>5737</v>
          </cell>
          <cell r="FG356">
            <v>5858</v>
          </cell>
          <cell r="FH356">
            <v>6065</v>
          </cell>
          <cell r="FI356">
            <v>6005</v>
          </cell>
          <cell r="FJ356">
            <v>6085</v>
          </cell>
          <cell r="FK356">
            <v>6088</v>
          </cell>
          <cell r="FL356">
            <v>6242</v>
          </cell>
          <cell r="FM356">
            <v>42080</v>
          </cell>
          <cell r="FN356">
            <v>5399</v>
          </cell>
          <cell r="FO356">
            <v>5767</v>
          </cell>
          <cell r="FP356">
            <v>5853</v>
          </cell>
          <cell r="FQ356">
            <v>6136</v>
          </cell>
          <cell r="FR356">
            <v>6032</v>
          </cell>
          <cell r="FS356">
            <v>6054</v>
          </cell>
          <cell r="FT356">
            <v>6052</v>
          </cell>
          <cell r="FU356">
            <v>41293</v>
          </cell>
          <cell r="FV356">
            <v>5405</v>
          </cell>
          <cell r="FW356">
            <v>5573</v>
          </cell>
          <cell r="FX356">
            <v>5830</v>
          </cell>
          <cell r="FY356">
            <v>5887</v>
          </cell>
          <cell r="FZ356">
            <v>6155</v>
          </cell>
          <cell r="GA356">
            <v>6071</v>
          </cell>
          <cell r="GB356">
            <v>6063</v>
          </cell>
          <cell r="GC356">
            <v>40984</v>
          </cell>
          <cell r="GD356">
            <v>5345</v>
          </cell>
          <cell r="GE356">
            <v>5411</v>
          </cell>
          <cell r="GF356">
            <v>5556</v>
          </cell>
          <cell r="GG356">
            <v>5849</v>
          </cell>
          <cell r="GH356">
            <v>5879</v>
          </cell>
          <cell r="GI356">
            <v>6116</v>
          </cell>
          <cell r="GJ356">
            <v>6019</v>
          </cell>
          <cell r="GK356">
            <v>40175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rachel.conyers@northyorks.gov.uk" TargetMode="External"/><Relationship Id="rId13" Type="http://schemas.openxmlformats.org/officeDocument/2006/relationships/hyperlink" Target="mailto:rachel.conyers@northyorks.gov.uk" TargetMode="External"/><Relationship Id="rId18" Type="http://schemas.openxmlformats.org/officeDocument/2006/relationships/hyperlink" Target="mailto:rachel.conyers@northyorks.gov.uk" TargetMode="External"/><Relationship Id="rId26" Type="http://schemas.openxmlformats.org/officeDocument/2006/relationships/hyperlink" Target="mailto:mark.ashton@northyorks.gov.uk" TargetMode="External"/><Relationship Id="rId3" Type="http://schemas.openxmlformats.org/officeDocument/2006/relationships/hyperlink" Target="mailto:nicola.wright@northyorks.gov.uk" TargetMode="External"/><Relationship Id="rId21" Type="http://schemas.openxmlformats.org/officeDocument/2006/relationships/hyperlink" Target="mailto:nicola.wright@northyorks.gov.uk" TargetMode="External"/><Relationship Id="rId7" Type="http://schemas.openxmlformats.org/officeDocument/2006/relationships/hyperlink" Target="mailto:rachel.conyers@northyorks.gov.uk" TargetMode="External"/><Relationship Id="rId12" Type="http://schemas.openxmlformats.org/officeDocument/2006/relationships/hyperlink" Target="mailto:rachel.conyers@northyorks.gov.uk" TargetMode="External"/><Relationship Id="rId17" Type="http://schemas.openxmlformats.org/officeDocument/2006/relationships/hyperlink" Target="mailto:rachel.conyers@northyorks.gov.uk" TargetMode="External"/><Relationship Id="rId25" Type="http://schemas.openxmlformats.org/officeDocument/2006/relationships/hyperlink" Target="mailto:rachel.conyers@northyorks.gov.uk" TargetMode="External"/><Relationship Id="rId2" Type="http://schemas.openxmlformats.org/officeDocument/2006/relationships/hyperlink" Target="mailto:nicola.wright@northyorks.gov.uk" TargetMode="External"/><Relationship Id="rId16" Type="http://schemas.openxmlformats.org/officeDocument/2006/relationships/hyperlink" Target="mailto:rachel.conyers@northyorks.gov.uk" TargetMode="External"/><Relationship Id="rId20" Type="http://schemas.openxmlformats.org/officeDocument/2006/relationships/hyperlink" Target="mailto:rachel.conyers@northyorks.gov.uk" TargetMode="External"/><Relationship Id="rId1" Type="http://schemas.openxmlformats.org/officeDocument/2006/relationships/hyperlink" Target="mailto:nicola.wright@northyorks.gov.uk" TargetMode="External"/><Relationship Id="rId6" Type="http://schemas.openxmlformats.org/officeDocument/2006/relationships/hyperlink" Target="mailto:rachel.conyers@northyorks.gov.uk" TargetMode="External"/><Relationship Id="rId11" Type="http://schemas.openxmlformats.org/officeDocument/2006/relationships/hyperlink" Target="mailto:rachel.conyers@northyorks.gov.uk" TargetMode="External"/><Relationship Id="rId24" Type="http://schemas.openxmlformats.org/officeDocument/2006/relationships/hyperlink" Target="mailto:rachel.conyers@northyorks.gov.uk" TargetMode="External"/><Relationship Id="rId5" Type="http://schemas.openxmlformats.org/officeDocument/2006/relationships/hyperlink" Target="mailto:nicola.wright@northyorks.gov.uk" TargetMode="External"/><Relationship Id="rId15" Type="http://schemas.openxmlformats.org/officeDocument/2006/relationships/hyperlink" Target="mailto:rachel.conyers@northyorks.gov.uk" TargetMode="External"/><Relationship Id="rId23" Type="http://schemas.openxmlformats.org/officeDocument/2006/relationships/hyperlink" Target="mailto:rachel.conyers@northyorks.gov.uk" TargetMode="External"/><Relationship Id="rId28" Type="http://schemas.openxmlformats.org/officeDocument/2006/relationships/printerSettings" Target="../printerSettings/printerSettings2.bin"/><Relationship Id="rId10" Type="http://schemas.openxmlformats.org/officeDocument/2006/relationships/hyperlink" Target="mailto:rachel.conyers@northyorks.gov.uk" TargetMode="External"/><Relationship Id="rId19" Type="http://schemas.openxmlformats.org/officeDocument/2006/relationships/hyperlink" Target="mailto:nicola.wright@northyorks.gov.uk" TargetMode="External"/><Relationship Id="rId4" Type="http://schemas.openxmlformats.org/officeDocument/2006/relationships/hyperlink" Target="mailto:rachel.conyers@northyorks.gov.uk" TargetMode="External"/><Relationship Id="rId9" Type="http://schemas.openxmlformats.org/officeDocument/2006/relationships/hyperlink" Target="mailto:nicola.wright@northyorks.gov.uk" TargetMode="External"/><Relationship Id="rId14" Type="http://schemas.openxmlformats.org/officeDocument/2006/relationships/hyperlink" Target="mailto:rachel.conyers@northyorks.gov.uk" TargetMode="External"/><Relationship Id="rId22" Type="http://schemas.openxmlformats.org/officeDocument/2006/relationships/hyperlink" Target="mailto:nicola.wright@northyorks.gov.uk" TargetMode="External"/><Relationship Id="rId27" Type="http://schemas.openxmlformats.org/officeDocument/2006/relationships/hyperlink" Target="mailto:nicola.howells@northyorks.gov.uk%20on%20behalf%20of%20S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1"/>
  <sheetViews>
    <sheetView showGridLines="0" tabSelected="1" zoomScaleNormal="100" workbookViewId="0">
      <selection activeCell="N4" sqref="N4"/>
    </sheetView>
  </sheetViews>
  <sheetFormatPr defaultColWidth="8.84375" defaultRowHeight="15" x14ac:dyDescent="0.3"/>
  <cols>
    <col min="1" max="1" width="12.69140625" style="7" customWidth="1"/>
    <col min="2" max="2" width="8.84375" style="7"/>
    <col min="3" max="3" width="11.07421875" style="7" customWidth="1"/>
    <col min="4" max="6" width="10.23046875" style="7" customWidth="1"/>
    <col min="7" max="8" width="8.84375" style="7"/>
    <col min="9" max="9" width="7.84375" style="7" customWidth="1"/>
    <col min="10" max="10" width="8.84375" style="7" customWidth="1"/>
    <col min="11" max="16384" width="8.84375" style="7"/>
  </cols>
  <sheetData>
    <row r="1" spans="1:11" ht="23" thickBot="1" x14ac:dyDescent="0.5">
      <c r="A1" s="141" t="s">
        <v>5710</v>
      </c>
      <c r="B1" s="142"/>
      <c r="C1" s="142"/>
      <c r="D1" s="142"/>
      <c r="E1" s="142"/>
      <c r="F1" s="142"/>
      <c r="G1" s="142"/>
      <c r="H1" s="142"/>
      <c r="I1" s="142"/>
      <c r="J1" s="142"/>
      <c r="K1" s="143"/>
    </row>
    <row r="2" spans="1:11" ht="8.25" customHeight="1" thickBot="1" x14ac:dyDescent="0.35"/>
    <row r="3" spans="1:11" ht="36" customHeight="1" thickBot="1" x14ac:dyDescent="0.35">
      <c r="A3" s="167" t="s">
        <v>5863</v>
      </c>
      <c r="B3" s="168"/>
      <c r="C3" s="168"/>
      <c r="D3" s="168"/>
      <c r="E3" s="168"/>
      <c r="F3" s="168"/>
      <c r="G3" s="168"/>
      <c r="H3" s="168"/>
      <c r="I3" s="168"/>
      <c r="J3" s="168"/>
      <c r="K3" s="169"/>
    </row>
    <row r="4" spans="1:11" ht="17.25" customHeight="1" thickBot="1" x14ac:dyDescent="0.35">
      <c r="A4" s="162" t="s">
        <v>5703</v>
      </c>
      <c r="B4" s="162"/>
      <c r="C4" s="162"/>
      <c r="D4" s="162"/>
      <c r="E4" s="162"/>
      <c r="F4" s="162"/>
      <c r="G4" s="162"/>
      <c r="H4" s="162"/>
      <c r="I4" s="162"/>
      <c r="J4" s="162"/>
      <c r="K4" s="162"/>
    </row>
    <row r="5" spans="1:11" ht="17.25" customHeight="1" x14ac:dyDescent="0.3">
      <c r="A5" s="68" t="s">
        <v>5701</v>
      </c>
      <c r="B5" s="69"/>
      <c r="C5" s="69"/>
      <c r="D5" s="69"/>
      <c r="E5" s="69"/>
      <c r="F5" s="69"/>
      <c r="G5" s="69"/>
      <c r="H5" s="69"/>
      <c r="I5" s="69"/>
      <c r="J5" s="69"/>
      <c r="K5" s="70"/>
    </row>
    <row r="6" spans="1:11" ht="17.25" customHeight="1" thickBot="1" x14ac:dyDescent="0.35">
      <c r="A6" s="71"/>
      <c r="B6" s="72"/>
      <c r="C6" s="72"/>
      <c r="D6" s="72"/>
      <c r="E6" s="72"/>
      <c r="F6" s="72"/>
      <c r="G6" s="72"/>
      <c r="H6" s="72"/>
      <c r="I6" s="72"/>
      <c r="J6" s="72"/>
      <c r="K6" s="73"/>
    </row>
    <row r="7" spans="1:11" ht="17.25" customHeight="1" thickBot="1" x14ac:dyDescent="0.35">
      <c r="A7" s="45"/>
      <c r="B7" s="45"/>
      <c r="C7" s="45"/>
      <c r="D7" s="45"/>
      <c r="E7" s="45"/>
      <c r="F7" s="45"/>
      <c r="G7" s="45"/>
      <c r="H7" s="45"/>
      <c r="I7" s="45"/>
      <c r="J7" s="45"/>
      <c r="K7" s="45"/>
    </row>
    <row r="8" spans="1:11" ht="31.5" customHeight="1" thickBot="1" x14ac:dyDescent="0.35">
      <c r="A8" s="8" t="s">
        <v>5864</v>
      </c>
      <c r="B8" s="44">
        <v>9999</v>
      </c>
      <c r="C8" s="154" t="str">
        <f>VLOOKUP(B8,Sheet2!1:294,2,FALSE)</f>
        <v>Test School</v>
      </c>
      <c r="D8" s="154"/>
      <c r="E8" s="154"/>
      <c r="F8" s="154"/>
      <c r="G8" s="154"/>
      <c r="H8" s="154"/>
      <c r="I8" s="154"/>
      <c r="J8" s="154"/>
      <c r="K8" s="155"/>
    </row>
    <row r="9" spans="1:11" ht="9" customHeight="1" x14ac:dyDescent="0.3">
      <c r="A9" s="163" t="s">
        <v>0</v>
      </c>
      <c r="B9" s="165">
        <f>VLOOKUP($B$8,Sheet2!1:1035,10,FALSE)</f>
        <v>0</v>
      </c>
      <c r="C9" s="156"/>
      <c r="D9" s="157"/>
      <c r="E9" s="157"/>
      <c r="F9" s="157"/>
      <c r="G9" s="157"/>
      <c r="H9" s="157"/>
      <c r="I9" s="157"/>
      <c r="J9" s="157"/>
      <c r="K9" s="158"/>
    </row>
    <row r="10" spans="1:11" ht="22.5" customHeight="1" thickBot="1" x14ac:dyDescent="0.35">
      <c r="A10" s="164"/>
      <c r="B10" s="166"/>
      <c r="C10" s="159"/>
      <c r="D10" s="160"/>
      <c r="E10" s="160"/>
      <c r="F10" s="160"/>
      <c r="G10" s="160"/>
      <c r="H10" s="160"/>
      <c r="I10" s="160"/>
      <c r="J10" s="160"/>
      <c r="K10" s="161"/>
    </row>
    <row r="11" spans="1:11" ht="6.75" customHeight="1" thickBot="1" x14ac:dyDescent="0.35"/>
    <row r="12" spans="1:11" ht="18" customHeight="1" thickBot="1" x14ac:dyDescent="0.35">
      <c r="A12" s="173" t="s">
        <v>5704</v>
      </c>
      <c r="B12" s="174"/>
      <c r="C12" s="174"/>
      <c r="D12" s="174"/>
      <c r="E12" s="174"/>
      <c r="F12" s="175"/>
      <c r="G12" s="170" t="s">
        <v>5706</v>
      </c>
      <c r="H12" s="171"/>
      <c r="I12" s="171"/>
      <c r="J12" s="171"/>
      <c r="K12" s="172"/>
    </row>
    <row r="13" spans="1:11" ht="15" customHeight="1" x14ac:dyDescent="0.3">
      <c r="A13" s="176"/>
      <c r="B13" s="177"/>
      <c r="C13" s="177"/>
      <c r="D13" s="177"/>
      <c r="E13" s="177"/>
      <c r="F13" s="178"/>
      <c r="G13" s="148">
        <f>VLOOKUP($B$8,Sheet2!A:G,4,FALSE)</f>
        <v>0</v>
      </c>
      <c r="H13" s="149"/>
      <c r="I13" s="149"/>
      <c r="J13" s="149"/>
      <c r="K13" s="150"/>
    </row>
    <row r="14" spans="1:11" ht="15.5" thickBot="1" x14ac:dyDescent="0.35">
      <c r="A14" s="176"/>
      <c r="B14" s="177"/>
      <c r="C14" s="177"/>
      <c r="D14" s="177"/>
      <c r="E14" s="177"/>
      <c r="F14" s="178"/>
      <c r="G14" s="151"/>
      <c r="H14" s="152"/>
      <c r="I14" s="152"/>
      <c r="J14" s="152"/>
      <c r="K14" s="153"/>
    </row>
    <row r="15" spans="1:11" ht="18" customHeight="1" thickBot="1" x14ac:dyDescent="0.35">
      <c r="A15" s="176"/>
      <c r="B15" s="177"/>
      <c r="C15" s="177"/>
      <c r="D15" s="177"/>
      <c r="E15" s="177"/>
      <c r="F15" s="178"/>
      <c r="G15" s="145"/>
      <c r="H15" s="146"/>
      <c r="I15" s="146"/>
      <c r="J15" s="146"/>
      <c r="K15" s="147"/>
    </row>
    <row r="16" spans="1:11" x14ac:dyDescent="0.3">
      <c r="A16" s="176"/>
      <c r="B16" s="177"/>
      <c r="C16" s="177"/>
      <c r="D16" s="177"/>
      <c r="E16" s="177"/>
      <c r="F16" s="178"/>
      <c r="G16" s="148"/>
      <c r="H16" s="149"/>
      <c r="I16" s="149"/>
      <c r="J16" s="149"/>
      <c r="K16" s="150"/>
    </row>
    <row r="17" spans="1:14" ht="15.5" thickBot="1" x14ac:dyDescent="0.35">
      <c r="A17" s="179"/>
      <c r="B17" s="180"/>
      <c r="C17" s="180"/>
      <c r="D17" s="180"/>
      <c r="E17" s="180"/>
      <c r="F17" s="181"/>
      <c r="G17" s="151"/>
      <c r="H17" s="152"/>
      <c r="I17" s="152"/>
      <c r="J17" s="152"/>
      <c r="K17" s="153"/>
    </row>
    <row r="18" spans="1:14" ht="6.75" customHeight="1" thickBot="1" x14ac:dyDescent="0.35">
      <c r="A18" s="9"/>
      <c r="B18" s="9"/>
      <c r="C18" s="9"/>
      <c r="D18" s="9"/>
      <c r="E18" s="9"/>
      <c r="F18" s="9"/>
      <c r="G18" s="10"/>
      <c r="H18" s="10"/>
      <c r="I18" s="10"/>
      <c r="J18" s="10"/>
      <c r="K18" s="10"/>
    </row>
    <row r="19" spans="1:14" ht="29.25" customHeight="1" thickBot="1" x14ac:dyDescent="0.35">
      <c r="A19" s="118" t="s">
        <v>5714</v>
      </c>
      <c r="B19" s="144"/>
      <c r="C19" s="144"/>
      <c r="D19" s="144"/>
      <c r="E19" s="144"/>
      <c r="F19" s="144"/>
      <c r="G19" s="144"/>
      <c r="H19" s="144"/>
      <c r="I19" s="144"/>
      <c r="J19" s="144"/>
      <c r="K19" s="11">
        <f>VLOOKUP($B$8,Sheet2!A:K,8,FALSE)</f>
        <v>0</v>
      </c>
    </row>
    <row r="20" spans="1:14" ht="29.25" customHeight="1" thickBot="1" x14ac:dyDescent="0.35">
      <c r="A20" s="92" t="s">
        <v>5715</v>
      </c>
      <c r="B20" s="93"/>
      <c r="C20" s="93"/>
      <c r="D20" s="93"/>
      <c r="E20" s="93"/>
      <c r="F20" s="93"/>
      <c r="G20" s="93"/>
      <c r="H20" s="93"/>
      <c r="I20" s="93"/>
      <c r="J20" s="94"/>
      <c r="K20" s="11">
        <f>VLOOKUP($B$8,Sheet2!A:K,7,FALSE)</f>
        <v>0</v>
      </c>
    </row>
    <row r="21" spans="1:14" ht="38" customHeight="1" thickBot="1" x14ac:dyDescent="0.35">
      <c r="A21" s="92" t="s">
        <v>5711</v>
      </c>
      <c r="B21" s="93"/>
      <c r="C21" s="93"/>
      <c r="D21" s="93"/>
      <c r="E21" s="93"/>
      <c r="F21" s="93"/>
      <c r="G21" s="93"/>
      <c r="H21" s="93"/>
      <c r="I21" s="93"/>
      <c r="J21" s="94"/>
      <c r="K21" s="48">
        <f>VLOOKUP($B$8,Sheet2!A:K,9,FALSE)</f>
        <v>0</v>
      </c>
      <c r="N21" s="12"/>
    </row>
    <row r="22" spans="1:14" s="43" customFormat="1" ht="39" customHeight="1" thickBot="1" x14ac:dyDescent="0.4">
      <c r="A22" s="59" t="s">
        <v>5712</v>
      </c>
      <c r="B22" s="60"/>
      <c r="C22" s="60"/>
      <c r="D22" s="60"/>
      <c r="E22" s="60"/>
      <c r="F22" s="60"/>
      <c r="G22" s="60"/>
      <c r="H22" s="60"/>
      <c r="I22" s="60"/>
      <c r="J22" s="60"/>
      <c r="K22" s="61"/>
    </row>
    <row r="23" spans="1:14" ht="19.5" customHeight="1" x14ac:dyDescent="0.3">
      <c r="A23" s="79"/>
      <c r="B23" s="80"/>
      <c r="C23" s="80"/>
      <c r="D23" s="80"/>
      <c r="E23" s="80"/>
      <c r="F23" s="80"/>
      <c r="G23" s="80"/>
      <c r="H23" s="80"/>
      <c r="I23" s="80"/>
      <c r="J23" s="80"/>
      <c r="K23" s="81"/>
    </row>
    <row r="24" spans="1:14" ht="19.5" customHeight="1" x14ac:dyDescent="0.3">
      <c r="A24" s="82"/>
      <c r="B24" s="83"/>
      <c r="C24" s="83"/>
      <c r="D24" s="83"/>
      <c r="E24" s="83"/>
      <c r="F24" s="83"/>
      <c r="G24" s="83"/>
      <c r="H24" s="83"/>
      <c r="I24" s="83"/>
      <c r="J24" s="83"/>
      <c r="K24" s="84"/>
    </row>
    <row r="25" spans="1:14" ht="19.5" customHeight="1" x14ac:dyDescent="0.3">
      <c r="A25" s="82"/>
      <c r="B25" s="83"/>
      <c r="C25" s="83"/>
      <c r="D25" s="83"/>
      <c r="E25" s="83"/>
      <c r="F25" s="83"/>
      <c r="G25" s="83"/>
      <c r="H25" s="83"/>
      <c r="I25" s="83"/>
      <c r="J25" s="83"/>
      <c r="K25" s="84"/>
    </row>
    <row r="26" spans="1:14" ht="19.5" customHeight="1" x14ac:dyDescent="0.3">
      <c r="A26" s="82"/>
      <c r="B26" s="83"/>
      <c r="C26" s="83"/>
      <c r="D26" s="83"/>
      <c r="E26" s="83"/>
      <c r="F26" s="83"/>
      <c r="G26" s="83"/>
      <c r="H26" s="83"/>
      <c r="I26" s="83"/>
      <c r="J26" s="83"/>
      <c r="K26" s="84"/>
    </row>
    <row r="27" spans="1:14" ht="19.5" customHeight="1" x14ac:dyDescent="0.3">
      <c r="A27" s="82"/>
      <c r="B27" s="83"/>
      <c r="C27" s="83"/>
      <c r="D27" s="83"/>
      <c r="E27" s="83"/>
      <c r="F27" s="83"/>
      <c r="G27" s="83"/>
      <c r="H27" s="83"/>
      <c r="I27" s="83"/>
      <c r="J27" s="83"/>
      <c r="K27" s="84"/>
    </row>
    <row r="28" spans="1:14" ht="36" customHeight="1" thickBot="1" x14ac:dyDescent="0.35">
      <c r="A28" s="85"/>
      <c r="B28" s="86"/>
      <c r="C28" s="86"/>
      <c r="D28" s="86"/>
      <c r="E28" s="86"/>
      <c r="F28" s="86"/>
      <c r="G28" s="86"/>
      <c r="H28" s="86"/>
      <c r="I28" s="86"/>
      <c r="J28" s="86"/>
      <c r="K28" s="87"/>
    </row>
    <row r="29" spans="1:14" s="14" customFormat="1" ht="10.5" customHeight="1" thickBot="1" x14ac:dyDescent="0.35">
      <c r="A29" s="7"/>
      <c r="B29" s="7"/>
      <c r="C29" s="7"/>
      <c r="D29" s="7"/>
      <c r="E29" s="7"/>
      <c r="F29" s="7"/>
      <c r="G29" s="7"/>
      <c r="H29" s="7"/>
      <c r="I29" s="7"/>
      <c r="J29" s="7"/>
      <c r="K29" s="7"/>
    </row>
    <row r="30" spans="1:14" ht="25.5" customHeight="1" thickBot="1" x14ac:dyDescent="0.35">
      <c r="A30" s="88" t="s">
        <v>5665</v>
      </c>
      <c r="B30" s="89"/>
      <c r="C30" s="89"/>
      <c r="D30" s="89"/>
      <c r="E30" s="89"/>
      <c r="F30" s="89"/>
      <c r="G30" s="89"/>
      <c r="H30" s="89"/>
      <c r="I30" s="89"/>
      <c r="J30" s="20" t="s">
        <v>1</v>
      </c>
      <c r="K30" s="23" t="s">
        <v>2</v>
      </c>
    </row>
    <row r="31" spans="1:14" ht="25.5" customHeight="1" thickBot="1" x14ac:dyDescent="0.35">
      <c r="A31" s="90"/>
      <c r="B31" s="91"/>
      <c r="C31" s="91"/>
      <c r="D31" s="91"/>
      <c r="E31" s="91"/>
      <c r="F31" s="91"/>
      <c r="G31" s="91"/>
      <c r="H31" s="91"/>
      <c r="I31" s="91"/>
      <c r="J31" s="24"/>
      <c r="K31" s="25"/>
    </row>
    <row r="32" spans="1:14" ht="25.5" customHeight="1" thickBot="1" x14ac:dyDescent="0.35">
      <c r="A32" s="92" t="s">
        <v>278</v>
      </c>
      <c r="B32" s="93"/>
      <c r="C32" s="93"/>
      <c r="D32" s="93"/>
      <c r="E32" s="93"/>
      <c r="F32" s="93"/>
      <c r="G32" s="93"/>
      <c r="H32" s="93"/>
      <c r="I32" s="93"/>
      <c r="J32" s="94"/>
      <c r="K32" s="26"/>
    </row>
    <row r="33" spans="1:11" ht="25.5" customHeight="1" thickBot="1" x14ac:dyDescent="0.35">
      <c r="A33" s="103" t="s">
        <v>5718</v>
      </c>
      <c r="B33" s="104"/>
      <c r="C33" s="104"/>
      <c r="D33" s="104"/>
      <c r="E33" s="104"/>
      <c r="F33" s="104"/>
      <c r="G33" s="34"/>
      <c r="H33" s="17" t="s">
        <v>5663</v>
      </c>
      <c r="I33" s="33"/>
      <c r="J33" s="77" t="s">
        <v>5664</v>
      </c>
      <c r="K33" s="78"/>
    </row>
    <row r="34" spans="1:11" ht="25.5" customHeight="1" thickBot="1" x14ac:dyDescent="0.35">
      <c r="A34" s="105"/>
      <c r="B34" s="106"/>
      <c r="C34" s="106"/>
      <c r="D34" s="106"/>
      <c r="E34" s="106"/>
      <c r="F34" s="106"/>
      <c r="G34" s="35"/>
      <c r="H34" s="15" t="s">
        <v>3</v>
      </c>
      <c r="I34" s="16"/>
      <c r="J34" s="17" t="s">
        <v>6</v>
      </c>
      <c r="K34" s="13"/>
    </row>
    <row r="35" spans="1:11" ht="25.5" customHeight="1" thickBot="1" x14ac:dyDescent="0.35">
      <c r="A35" s="105"/>
      <c r="B35" s="106"/>
      <c r="C35" s="106"/>
      <c r="D35" s="106"/>
      <c r="E35" s="106"/>
      <c r="F35" s="106"/>
      <c r="G35" s="35"/>
      <c r="H35" s="17" t="s">
        <v>4</v>
      </c>
      <c r="I35" s="13"/>
      <c r="J35" s="18" t="s">
        <v>7</v>
      </c>
      <c r="K35" s="19"/>
    </row>
    <row r="36" spans="1:11" ht="25.5" customHeight="1" thickBot="1" x14ac:dyDescent="0.35">
      <c r="A36" s="105"/>
      <c r="B36" s="106"/>
      <c r="C36" s="106"/>
      <c r="D36" s="106"/>
      <c r="E36" s="106"/>
      <c r="F36" s="106"/>
      <c r="G36" s="35"/>
      <c r="H36" s="27" t="s">
        <v>5</v>
      </c>
      <c r="I36" s="24"/>
      <c r="J36" s="17" t="s">
        <v>8</v>
      </c>
      <c r="K36" s="13"/>
    </row>
    <row r="37" spans="1:11" ht="25.5" customHeight="1" thickBot="1" x14ac:dyDescent="0.35">
      <c r="A37" s="105"/>
      <c r="B37" s="106"/>
      <c r="C37" s="106"/>
      <c r="D37" s="106"/>
      <c r="E37" s="106"/>
      <c r="F37" s="106"/>
      <c r="G37" s="36"/>
      <c r="H37" s="36"/>
      <c r="I37" s="38"/>
      <c r="J37" s="17" t="s">
        <v>9</v>
      </c>
      <c r="K37" s="13"/>
    </row>
    <row r="38" spans="1:11" ht="25.5" customHeight="1" thickBot="1" x14ac:dyDescent="0.35">
      <c r="A38" s="107"/>
      <c r="B38" s="108"/>
      <c r="C38" s="108"/>
      <c r="D38" s="108"/>
      <c r="E38" s="108"/>
      <c r="F38" s="108"/>
      <c r="G38" s="37"/>
      <c r="H38" s="8" t="s">
        <v>10</v>
      </c>
      <c r="I38" s="28">
        <f>SUM(I34:I36)</f>
        <v>0</v>
      </c>
      <c r="J38" s="17" t="s">
        <v>10</v>
      </c>
      <c r="K38" s="20">
        <f>SUM(K34:K37)</f>
        <v>0</v>
      </c>
    </row>
    <row r="39" spans="1:11" ht="6.75" customHeight="1" thickBot="1" x14ac:dyDescent="0.35">
      <c r="A39" s="21"/>
      <c r="B39" s="21"/>
      <c r="C39" s="21"/>
      <c r="D39" s="21"/>
      <c r="E39" s="21"/>
      <c r="F39" s="21"/>
      <c r="G39" s="21"/>
      <c r="H39" s="21"/>
      <c r="I39" s="21"/>
      <c r="J39" s="14"/>
      <c r="K39" s="22"/>
    </row>
    <row r="40" spans="1:11" ht="30.75" customHeight="1" thickBot="1" x14ac:dyDescent="0.35">
      <c r="A40" s="62" t="s">
        <v>5716</v>
      </c>
      <c r="B40" s="63"/>
      <c r="C40" s="63"/>
      <c r="D40" s="63"/>
      <c r="E40" s="63"/>
      <c r="F40" s="63"/>
      <c r="G40" s="63"/>
      <c r="H40" s="63"/>
      <c r="I40" s="63"/>
      <c r="J40" s="64"/>
      <c r="K40" s="13"/>
    </row>
    <row r="41" spans="1:11" s="14" customFormat="1" ht="48.75" customHeight="1" thickBot="1" x14ac:dyDescent="0.4">
      <c r="A41" s="62" t="s">
        <v>5717</v>
      </c>
      <c r="B41" s="63"/>
      <c r="C41" s="63"/>
      <c r="D41" s="63"/>
      <c r="E41" s="63"/>
      <c r="F41" s="63"/>
      <c r="G41" s="63"/>
      <c r="H41" s="63"/>
      <c r="I41" s="63"/>
      <c r="J41" s="64"/>
      <c r="K41" s="29"/>
    </row>
    <row r="42" spans="1:11" ht="18.75" customHeight="1" thickBot="1" x14ac:dyDescent="0.35">
      <c r="A42" s="21"/>
      <c r="B42" s="21"/>
      <c r="C42" s="21"/>
      <c r="D42" s="21"/>
      <c r="E42" s="21"/>
      <c r="F42" s="21"/>
      <c r="G42" s="21"/>
      <c r="H42" s="21"/>
      <c r="I42" s="21"/>
      <c r="J42" s="14"/>
      <c r="K42" s="22"/>
    </row>
    <row r="43" spans="1:11" ht="28.5" customHeight="1" thickBot="1" x14ac:dyDescent="0.35">
      <c r="A43" s="65" t="s">
        <v>11</v>
      </c>
      <c r="B43" s="66"/>
      <c r="C43" s="66"/>
      <c r="D43" s="66"/>
      <c r="E43" s="66"/>
      <c r="F43" s="66"/>
      <c r="G43" s="66"/>
      <c r="H43" s="66"/>
      <c r="I43" s="66"/>
      <c r="J43" s="67"/>
      <c r="K43" s="13"/>
    </row>
    <row r="44" spans="1:11" ht="30" customHeight="1" thickBot="1" x14ac:dyDescent="0.35">
      <c r="A44" s="109" t="s">
        <v>5696</v>
      </c>
      <c r="B44" s="110"/>
      <c r="C44" s="110"/>
      <c r="D44" s="110"/>
      <c r="E44" s="110"/>
      <c r="F44" s="110"/>
      <c r="G44" s="110"/>
      <c r="H44" s="110"/>
      <c r="I44" s="110"/>
      <c r="J44" s="110"/>
      <c r="K44" s="111"/>
    </row>
    <row r="45" spans="1:11" ht="8.25" customHeight="1" thickBot="1" x14ac:dyDescent="0.35">
      <c r="A45" s="21"/>
      <c r="B45" s="21"/>
      <c r="C45" s="21"/>
      <c r="D45" s="21"/>
      <c r="E45" s="21"/>
      <c r="F45" s="21"/>
      <c r="G45" s="21"/>
      <c r="H45" s="21"/>
      <c r="I45" s="21"/>
      <c r="J45" s="14"/>
      <c r="K45" s="22"/>
    </row>
    <row r="46" spans="1:11" s="14" customFormat="1" ht="28" customHeight="1" thickBot="1" x14ac:dyDescent="0.4">
      <c r="A46" s="95" t="s">
        <v>5667</v>
      </c>
      <c r="B46" s="96"/>
      <c r="C46" s="96"/>
      <c r="D46" s="96"/>
      <c r="E46" s="96"/>
      <c r="F46" s="96"/>
      <c r="G46" s="96"/>
      <c r="H46" s="96"/>
      <c r="I46" s="96"/>
      <c r="J46" s="96"/>
      <c r="K46" s="97"/>
    </row>
    <row r="47" spans="1:11" s="14" customFormat="1" ht="84" customHeight="1" thickBot="1" x14ac:dyDescent="0.4">
      <c r="A47" s="74"/>
      <c r="B47" s="75"/>
      <c r="C47" s="75"/>
      <c r="D47" s="75"/>
      <c r="E47" s="75"/>
      <c r="F47" s="75"/>
      <c r="G47" s="75"/>
      <c r="H47" s="75"/>
      <c r="I47" s="75"/>
      <c r="J47" s="75"/>
      <c r="K47" s="76"/>
    </row>
    <row r="48" spans="1:11" ht="19" customHeight="1" thickBot="1" x14ac:dyDescent="0.35">
      <c r="A48" s="21"/>
      <c r="B48" s="21"/>
      <c r="C48" s="21"/>
      <c r="D48" s="21"/>
      <c r="E48" s="21"/>
      <c r="F48" s="21"/>
      <c r="G48" s="21"/>
      <c r="H48" s="21"/>
      <c r="I48" s="21"/>
      <c r="J48" s="14"/>
      <c r="K48" s="22"/>
    </row>
    <row r="49" spans="1:11" ht="30" customHeight="1" x14ac:dyDescent="0.3">
      <c r="A49" s="88" t="s">
        <v>5666</v>
      </c>
      <c r="B49" s="89"/>
      <c r="C49" s="89"/>
      <c r="D49" s="89"/>
      <c r="E49" s="89"/>
      <c r="F49" s="89"/>
      <c r="G49" s="89"/>
      <c r="H49" s="89"/>
      <c r="I49" s="89"/>
      <c r="J49" s="89"/>
      <c r="K49" s="98"/>
    </row>
    <row r="50" spans="1:11" ht="18.75" customHeight="1" x14ac:dyDescent="0.3">
      <c r="A50" s="99"/>
      <c r="B50" s="100"/>
      <c r="C50" s="100"/>
      <c r="D50" s="100"/>
      <c r="E50" s="100"/>
      <c r="F50" s="100"/>
      <c r="G50" s="100"/>
      <c r="H50" s="100"/>
      <c r="I50" s="100"/>
      <c r="J50" s="100"/>
      <c r="K50" s="101"/>
    </row>
    <row r="51" spans="1:11" ht="18.75" customHeight="1" thickBot="1" x14ac:dyDescent="0.35">
      <c r="A51" s="90"/>
      <c r="B51" s="91"/>
      <c r="C51" s="91"/>
      <c r="D51" s="91"/>
      <c r="E51" s="91"/>
      <c r="F51" s="91"/>
      <c r="G51" s="91"/>
      <c r="H51" s="91"/>
      <c r="I51" s="91"/>
      <c r="J51" s="91"/>
      <c r="K51" s="102"/>
    </row>
    <row r="52" spans="1:11" ht="104.5" customHeight="1" thickBot="1" x14ac:dyDescent="0.35">
      <c r="A52" s="123"/>
      <c r="B52" s="124"/>
      <c r="C52" s="124"/>
      <c r="D52" s="124"/>
      <c r="E52" s="124"/>
      <c r="F52" s="124"/>
      <c r="G52" s="124"/>
      <c r="H52" s="124"/>
      <c r="I52" s="124"/>
      <c r="J52" s="124"/>
      <c r="K52" s="125"/>
    </row>
    <row r="53" spans="1:11" ht="9.75" customHeight="1" x14ac:dyDescent="0.3"/>
    <row r="54" spans="1:11" ht="9.75" customHeight="1" thickBot="1" x14ac:dyDescent="0.35"/>
    <row r="55" spans="1:11" ht="15.5" thickBot="1" x14ac:dyDescent="0.35">
      <c r="A55" s="126" t="s">
        <v>5702</v>
      </c>
      <c r="B55" s="127"/>
      <c r="C55" s="127"/>
      <c r="D55" s="127"/>
      <c r="E55" s="127"/>
      <c r="F55" s="127"/>
      <c r="G55" s="127"/>
      <c r="H55" s="127"/>
      <c r="I55" s="127"/>
      <c r="J55" s="127"/>
      <c r="K55" s="128"/>
    </row>
    <row r="56" spans="1:11" ht="15.5" thickBot="1" x14ac:dyDescent="0.35">
      <c r="A56" s="39"/>
      <c r="B56" s="40" t="s">
        <v>1</v>
      </c>
      <c r="C56" s="40" t="s">
        <v>2</v>
      </c>
      <c r="D56" s="40" t="s">
        <v>5668</v>
      </c>
      <c r="E56" s="40" t="s">
        <v>5669</v>
      </c>
      <c r="F56" s="40" t="s">
        <v>5670</v>
      </c>
      <c r="G56" s="40" t="s">
        <v>5671</v>
      </c>
      <c r="H56" s="40" t="s">
        <v>5672</v>
      </c>
      <c r="I56" s="40" t="s">
        <v>5673</v>
      </c>
      <c r="J56" s="40" t="s">
        <v>5674</v>
      </c>
      <c r="K56" s="40" t="s">
        <v>10</v>
      </c>
    </row>
    <row r="57" spans="1:11" ht="21" customHeight="1" thickBot="1" x14ac:dyDescent="0.35">
      <c r="A57" s="39" t="s">
        <v>5675</v>
      </c>
      <c r="B57" s="41"/>
      <c r="C57" s="41"/>
      <c r="D57" s="41"/>
      <c r="E57" s="41"/>
      <c r="F57" s="41"/>
      <c r="G57" s="41"/>
      <c r="H57" s="41"/>
      <c r="I57" s="41"/>
      <c r="J57" s="41"/>
      <c r="K57" s="41">
        <f>SUM(D57:J57)</f>
        <v>0</v>
      </c>
    </row>
    <row r="58" spans="1:11" ht="21" customHeight="1" thickBot="1" x14ac:dyDescent="0.35">
      <c r="A58" s="39" t="s">
        <v>5676</v>
      </c>
      <c r="B58" s="41"/>
      <c r="C58" s="41"/>
      <c r="D58" s="41"/>
      <c r="E58" s="41"/>
      <c r="F58" s="41"/>
      <c r="G58" s="41"/>
      <c r="H58" s="41"/>
      <c r="I58" s="41"/>
      <c r="J58" s="41"/>
      <c r="K58" s="41">
        <f>SUM(D58:J58)</f>
        <v>0</v>
      </c>
    </row>
    <row r="59" spans="1:11" ht="21" customHeight="1" thickBot="1" x14ac:dyDescent="0.35">
      <c r="A59" s="39" t="s">
        <v>5677</v>
      </c>
      <c r="B59" s="41"/>
      <c r="C59" s="41"/>
      <c r="D59" s="41"/>
      <c r="E59" s="41"/>
      <c r="F59" s="41"/>
      <c r="G59" s="41"/>
      <c r="H59" s="41"/>
      <c r="I59" s="41"/>
      <c r="J59" s="41"/>
      <c r="K59" s="41">
        <f>SUM(D59:J59)</f>
        <v>0</v>
      </c>
    </row>
    <row r="60" spans="1:11" ht="21" customHeight="1" thickBot="1" x14ac:dyDescent="0.35">
      <c r="A60" s="39" t="s">
        <v>5678</v>
      </c>
      <c r="B60" s="41"/>
      <c r="C60" s="41"/>
      <c r="D60" s="41"/>
      <c r="E60" s="41"/>
      <c r="F60" s="41"/>
      <c r="G60" s="41"/>
      <c r="H60" s="41"/>
      <c r="I60" s="41"/>
      <c r="J60" s="41"/>
      <c r="K60" s="41">
        <f t="shared" ref="K60:K75" si="0">SUM(D60:J60)</f>
        <v>0</v>
      </c>
    </row>
    <row r="61" spans="1:11" ht="21" customHeight="1" thickBot="1" x14ac:dyDescent="0.35">
      <c r="A61" s="39" t="s">
        <v>5679</v>
      </c>
      <c r="B61" s="41"/>
      <c r="C61" s="41"/>
      <c r="D61" s="41"/>
      <c r="E61" s="41"/>
      <c r="F61" s="41"/>
      <c r="G61" s="41"/>
      <c r="H61" s="41"/>
      <c r="I61" s="41"/>
      <c r="J61" s="41"/>
      <c r="K61" s="41">
        <f t="shared" si="0"/>
        <v>0</v>
      </c>
    </row>
    <row r="62" spans="1:11" ht="21" customHeight="1" thickBot="1" x14ac:dyDescent="0.35">
      <c r="A62" s="39" t="s">
        <v>5680</v>
      </c>
      <c r="B62" s="41"/>
      <c r="C62" s="41"/>
      <c r="D62" s="41"/>
      <c r="E62" s="41"/>
      <c r="F62" s="41"/>
      <c r="G62" s="41"/>
      <c r="H62" s="41"/>
      <c r="I62" s="41"/>
      <c r="J62" s="41"/>
      <c r="K62" s="41">
        <f t="shared" si="0"/>
        <v>0</v>
      </c>
    </row>
    <row r="63" spans="1:11" ht="21" customHeight="1" thickBot="1" x14ac:dyDescent="0.35">
      <c r="A63" s="39" t="s">
        <v>5681</v>
      </c>
      <c r="B63" s="41"/>
      <c r="C63" s="41"/>
      <c r="D63" s="41"/>
      <c r="E63" s="41"/>
      <c r="F63" s="41"/>
      <c r="G63" s="41"/>
      <c r="H63" s="41"/>
      <c r="I63" s="41"/>
      <c r="J63" s="41"/>
      <c r="K63" s="41">
        <f t="shared" si="0"/>
        <v>0</v>
      </c>
    </row>
    <row r="64" spans="1:11" ht="21" customHeight="1" thickBot="1" x14ac:dyDescent="0.35">
      <c r="A64" s="39" t="s">
        <v>5682</v>
      </c>
      <c r="B64" s="41"/>
      <c r="C64" s="41"/>
      <c r="D64" s="41"/>
      <c r="E64" s="41"/>
      <c r="F64" s="41"/>
      <c r="G64" s="41"/>
      <c r="H64" s="41"/>
      <c r="I64" s="41"/>
      <c r="J64" s="41"/>
      <c r="K64" s="41">
        <f t="shared" si="0"/>
        <v>0</v>
      </c>
    </row>
    <row r="65" spans="1:11" ht="21" customHeight="1" thickBot="1" x14ac:dyDescent="0.35">
      <c r="A65" s="39" t="s">
        <v>5683</v>
      </c>
      <c r="B65" s="41"/>
      <c r="C65" s="41"/>
      <c r="D65" s="41"/>
      <c r="E65" s="41"/>
      <c r="F65" s="41"/>
      <c r="G65" s="41"/>
      <c r="H65" s="41"/>
      <c r="I65" s="41"/>
      <c r="J65" s="41"/>
      <c r="K65" s="41">
        <f t="shared" si="0"/>
        <v>0</v>
      </c>
    </row>
    <row r="66" spans="1:11" ht="21" customHeight="1" thickBot="1" x14ac:dyDescent="0.35">
      <c r="A66" s="39" t="s">
        <v>5684</v>
      </c>
      <c r="B66" s="41"/>
      <c r="C66" s="41"/>
      <c r="D66" s="41"/>
      <c r="E66" s="41"/>
      <c r="F66" s="41"/>
      <c r="G66" s="41"/>
      <c r="H66" s="41"/>
      <c r="I66" s="41"/>
      <c r="J66" s="41"/>
      <c r="K66" s="41">
        <f t="shared" si="0"/>
        <v>0</v>
      </c>
    </row>
    <row r="67" spans="1:11" ht="21" customHeight="1" thickBot="1" x14ac:dyDescent="0.35">
      <c r="A67" s="39" t="s">
        <v>5685</v>
      </c>
      <c r="B67" s="41"/>
      <c r="C67" s="41"/>
      <c r="D67" s="41"/>
      <c r="E67" s="41"/>
      <c r="F67" s="41"/>
      <c r="G67" s="41"/>
      <c r="H67" s="41"/>
      <c r="I67" s="41"/>
      <c r="J67" s="41"/>
      <c r="K67" s="41">
        <f t="shared" si="0"/>
        <v>0</v>
      </c>
    </row>
    <row r="68" spans="1:11" ht="21" customHeight="1" thickBot="1" x14ac:dyDescent="0.35">
      <c r="A68" s="39" t="s">
        <v>5686</v>
      </c>
      <c r="B68" s="41"/>
      <c r="C68" s="41"/>
      <c r="D68" s="41"/>
      <c r="E68" s="41"/>
      <c r="F68" s="41"/>
      <c r="G68" s="41"/>
      <c r="H68" s="41"/>
      <c r="I68" s="41"/>
      <c r="J68" s="41"/>
      <c r="K68" s="41">
        <f t="shared" si="0"/>
        <v>0</v>
      </c>
    </row>
    <row r="69" spans="1:11" ht="21" customHeight="1" thickBot="1" x14ac:dyDescent="0.35">
      <c r="A69" s="39" t="s">
        <v>5687</v>
      </c>
      <c r="B69" s="41"/>
      <c r="C69" s="41"/>
      <c r="D69" s="41"/>
      <c r="E69" s="41"/>
      <c r="F69" s="41"/>
      <c r="G69" s="41"/>
      <c r="H69" s="41"/>
      <c r="I69" s="41"/>
      <c r="J69" s="41"/>
      <c r="K69" s="41">
        <f t="shared" si="0"/>
        <v>0</v>
      </c>
    </row>
    <row r="70" spans="1:11" ht="21" customHeight="1" thickBot="1" x14ac:dyDescent="0.35">
      <c r="A70" s="39" t="s">
        <v>5688</v>
      </c>
      <c r="B70" s="41"/>
      <c r="C70" s="41"/>
      <c r="D70" s="41"/>
      <c r="E70" s="41"/>
      <c r="F70" s="41"/>
      <c r="G70" s="41"/>
      <c r="H70" s="41"/>
      <c r="I70" s="41"/>
      <c r="J70" s="41"/>
      <c r="K70" s="41">
        <f t="shared" si="0"/>
        <v>0</v>
      </c>
    </row>
    <row r="71" spans="1:11" ht="21" customHeight="1" thickBot="1" x14ac:dyDescent="0.35">
      <c r="A71" s="39" t="s">
        <v>5689</v>
      </c>
      <c r="B71" s="41"/>
      <c r="C71" s="41"/>
      <c r="D71" s="41"/>
      <c r="E71" s="41"/>
      <c r="F71" s="41"/>
      <c r="G71" s="41"/>
      <c r="H71" s="41"/>
      <c r="I71" s="41"/>
      <c r="J71" s="41"/>
      <c r="K71" s="41">
        <f t="shared" si="0"/>
        <v>0</v>
      </c>
    </row>
    <row r="72" spans="1:11" ht="21" customHeight="1" thickBot="1" x14ac:dyDescent="0.35">
      <c r="A72" s="39" t="s">
        <v>5690</v>
      </c>
      <c r="B72" s="41"/>
      <c r="C72" s="41"/>
      <c r="D72" s="41"/>
      <c r="E72" s="41"/>
      <c r="F72" s="41"/>
      <c r="G72" s="41"/>
      <c r="H72" s="41"/>
      <c r="I72" s="41"/>
      <c r="J72" s="41"/>
      <c r="K72" s="41">
        <f t="shared" si="0"/>
        <v>0</v>
      </c>
    </row>
    <row r="73" spans="1:11" ht="21" customHeight="1" thickBot="1" x14ac:dyDescent="0.35">
      <c r="A73" s="39" t="s">
        <v>5691</v>
      </c>
      <c r="B73" s="41"/>
      <c r="C73" s="41"/>
      <c r="D73" s="41"/>
      <c r="E73" s="41"/>
      <c r="F73" s="41"/>
      <c r="G73" s="41"/>
      <c r="H73" s="41"/>
      <c r="I73" s="41"/>
      <c r="J73" s="41"/>
      <c r="K73" s="41">
        <f t="shared" si="0"/>
        <v>0</v>
      </c>
    </row>
    <row r="74" spans="1:11" ht="21" customHeight="1" thickBot="1" x14ac:dyDescent="0.35">
      <c r="A74" s="39" t="s">
        <v>5692</v>
      </c>
      <c r="B74" s="41"/>
      <c r="C74" s="41"/>
      <c r="D74" s="41"/>
      <c r="E74" s="41"/>
      <c r="F74" s="41"/>
      <c r="G74" s="41"/>
      <c r="H74" s="41"/>
      <c r="I74" s="41"/>
      <c r="J74" s="41"/>
      <c r="K74" s="41">
        <f t="shared" si="0"/>
        <v>0</v>
      </c>
    </row>
    <row r="75" spans="1:11" ht="21" customHeight="1" thickBot="1" x14ac:dyDescent="0.35">
      <c r="A75" s="39" t="s">
        <v>5693</v>
      </c>
      <c r="B75" s="41"/>
      <c r="C75" s="41"/>
      <c r="D75" s="41"/>
      <c r="E75" s="41"/>
      <c r="F75" s="41"/>
      <c r="G75" s="41"/>
      <c r="H75" s="41"/>
      <c r="I75" s="41"/>
      <c r="J75" s="41"/>
      <c r="K75" s="41">
        <f t="shared" si="0"/>
        <v>0</v>
      </c>
    </row>
    <row r="76" spans="1:11" ht="21" customHeight="1" thickBot="1" x14ac:dyDescent="0.35">
      <c r="A76" s="39" t="s">
        <v>5694</v>
      </c>
      <c r="B76" s="41"/>
      <c r="C76" s="41"/>
      <c r="D76" s="41"/>
      <c r="E76" s="41"/>
      <c r="F76" s="41"/>
      <c r="G76" s="41"/>
      <c r="H76" s="41"/>
      <c r="I76" s="41"/>
      <c r="J76" s="41"/>
      <c r="K76" s="41">
        <f>SUM(D76:J76)</f>
        <v>0</v>
      </c>
    </row>
    <row r="77" spans="1:11" ht="21" customHeight="1" thickBot="1" x14ac:dyDescent="0.35">
      <c r="A77" s="39" t="s">
        <v>5695</v>
      </c>
      <c r="B77" s="41"/>
      <c r="C77" s="41"/>
      <c r="D77" s="41"/>
      <c r="E77" s="41"/>
      <c r="F77" s="41"/>
      <c r="G77" s="41"/>
      <c r="H77" s="41"/>
      <c r="I77" s="41"/>
      <c r="J77" s="41"/>
      <c r="K77" s="41">
        <f>SUM(D77:J77)</f>
        <v>0</v>
      </c>
    </row>
    <row r="78" spans="1:11" ht="21" customHeight="1" thickBot="1" x14ac:dyDescent="0.35">
      <c r="A78" s="39" t="s">
        <v>10</v>
      </c>
      <c r="B78" s="40">
        <f t="shared" ref="B78:C78" si="1">SUM(B57:B77)</f>
        <v>0</v>
      </c>
      <c r="C78" s="40">
        <f t="shared" si="1"/>
        <v>0</v>
      </c>
      <c r="D78" s="40">
        <f>SUM(D57:D77)</f>
        <v>0</v>
      </c>
      <c r="E78" s="40">
        <f t="shared" ref="E78:J78" si="2">SUM(E57:E77)</f>
        <v>0</v>
      </c>
      <c r="F78" s="40">
        <f t="shared" si="2"/>
        <v>0</v>
      </c>
      <c r="G78" s="40">
        <f t="shared" si="2"/>
        <v>0</v>
      </c>
      <c r="H78" s="40">
        <f t="shared" si="2"/>
        <v>0</v>
      </c>
      <c r="I78" s="40">
        <f t="shared" si="2"/>
        <v>0</v>
      </c>
      <c r="J78" s="40">
        <f t="shared" si="2"/>
        <v>0</v>
      </c>
      <c r="K78" s="40">
        <f t="shared" ref="K78" ca="1" si="3">SUM(K57:K78)</f>
        <v>0</v>
      </c>
    </row>
    <row r="79" spans="1:11" ht="21" hidden="1" customHeight="1" thickBot="1" x14ac:dyDescent="0.35">
      <c r="A79" s="39" t="s">
        <v>10</v>
      </c>
      <c r="B79" s="40"/>
      <c r="C79" s="40"/>
      <c r="D79" s="40">
        <f>I34</f>
        <v>0</v>
      </c>
      <c r="E79" s="40">
        <f>I35</f>
        <v>0</v>
      </c>
      <c r="F79" s="40">
        <f>I36</f>
        <v>0</v>
      </c>
      <c r="G79" s="40">
        <f>K34</f>
        <v>0</v>
      </c>
      <c r="H79" s="40">
        <f>K35</f>
        <v>0</v>
      </c>
      <c r="I79" s="40">
        <f>K36</f>
        <v>0</v>
      </c>
      <c r="J79" s="40">
        <f>K37</f>
        <v>0</v>
      </c>
      <c r="K79" s="40">
        <f>SUM(D79:J79)</f>
        <v>0</v>
      </c>
    </row>
    <row r="80" spans="1:11" ht="15.5" thickBot="1" x14ac:dyDescent="0.35"/>
    <row r="81" spans="1:11" x14ac:dyDescent="0.3">
      <c r="A81" s="88" t="s">
        <v>13</v>
      </c>
      <c r="B81" s="89"/>
      <c r="C81" s="98"/>
      <c r="D81" s="31"/>
      <c r="E81" s="31"/>
      <c r="F81" s="31"/>
      <c r="G81" s="112"/>
      <c r="H81" s="113"/>
      <c r="I81" s="113"/>
      <c r="J81" s="113"/>
      <c r="K81" s="114"/>
    </row>
    <row r="82" spans="1:11" ht="15.5" thickBot="1" x14ac:dyDescent="0.35">
      <c r="A82" s="90"/>
      <c r="B82" s="91"/>
      <c r="C82" s="102"/>
      <c r="D82" s="32"/>
      <c r="E82" s="32"/>
      <c r="F82" s="32"/>
      <c r="G82" s="115"/>
      <c r="H82" s="116"/>
      <c r="I82" s="116"/>
      <c r="J82" s="116"/>
      <c r="K82" s="117"/>
    </row>
    <row r="83" spans="1:11" ht="17.25" customHeight="1" x14ac:dyDescent="0.3">
      <c r="A83" s="88" t="s">
        <v>14</v>
      </c>
      <c r="B83" s="89"/>
      <c r="C83" s="98"/>
      <c r="D83" s="31"/>
      <c r="E83" s="31"/>
      <c r="F83" s="31"/>
      <c r="G83" s="112"/>
      <c r="H83" s="113"/>
      <c r="I83" s="113"/>
      <c r="J83" s="113"/>
      <c r="K83" s="114"/>
    </row>
    <row r="84" spans="1:11" ht="15.5" thickBot="1" x14ac:dyDescent="0.35">
      <c r="A84" s="90"/>
      <c r="B84" s="91"/>
      <c r="C84" s="102"/>
      <c r="D84" s="32"/>
      <c r="E84" s="32"/>
      <c r="F84" s="32"/>
      <c r="G84" s="115"/>
      <c r="H84" s="116"/>
      <c r="I84" s="116"/>
      <c r="J84" s="116"/>
      <c r="K84" s="117"/>
    </row>
    <row r="85" spans="1:11" ht="22.5" customHeight="1" thickBot="1" x14ac:dyDescent="0.35">
      <c r="A85" s="92" t="s">
        <v>15</v>
      </c>
      <c r="B85" s="93"/>
      <c r="C85" s="93"/>
      <c r="D85" s="30"/>
      <c r="E85" s="30"/>
      <c r="F85" s="30"/>
      <c r="G85" s="120"/>
      <c r="H85" s="121"/>
      <c r="I85" s="121"/>
      <c r="J85" s="121"/>
      <c r="K85" s="122"/>
    </row>
    <row r="86" spans="1:11" ht="31.5" customHeight="1" thickBot="1" x14ac:dyDescent="0.35">
      <c r="A86" s="118" t="s">
        <v>5660</v>
      </c>
      <c r="B86" s="119"/>
      <c r="C86" s="120"/>
      <c r="D86" s="121"/>
      <c r="E86" s="121"/>
      <c r="F86" s="121"/>
      <c r="G86" s="121"/>
      <c r="H86" s="121"/>
      <c r="I86" s="121"/>
      <c r="J86" s="121"/>
      <c r="K86" s="122"/>
    </row>
    <row r="87" spans="1:11" ht="31.5" customHeight="1" thickBot="1" x14ac:dyDescent="0.35">
      <c r="A87" s="92" t="s">
        <v>282</v>
      </c>
      <c r="B87" s="94"/>
      <c r="C87" s="132"/>
      <c r="D87" s="133"/>
      <c r="E87" s="133"/>
      <c r="F87" s="133"/>
      <c r="G87" s="133"/>
      <c r="H87" s="133"/>
      <c r="I87" s="133"/>
      <c r="J87" s="133"/>
      <c r="K87" s="134"/>
    </row>
    <row r="88" spans="1:11" ht="15.5" thickBot="1" x14ac:dyDescent="0.35"/>
    <row r="89" spans="1:11" ht="23" thickBot="1" x14ac:dyDescent="0.5">
      <c r="A89" s="129" t="s">
        <v>12</v>
      </c>
      <c r="B89" s="130"/>
      <c r="C89" s="130"/>
      <c r="D89" s="130"/>
      <c r="E89" s="130"/>
      <c r="F89" s="130"/>
      <c r="G89" s="130"/>
      <c r="H89" s="130"/>
      <c r="I89" s="130"/>
      <c r="J89" s="130"/>
      <c r="K89" s="131"/>
    </row>
    <row r="90" spans="1:11" ht="48.75" customHeight="1" thickBot="1" x14ac:dyDescent="0.35">
      <c r="A90" s="138" t="s">
        <v>5713</v>
      </c>
      <c r="B90" s="139"/>
      <c r="C90" s="139"/>
      <c r="D90" s="139"/>
      <c r="E90" s="139"/>
      <c r="F90" s="139"/>
      <c r="G90" s="139"/>
      <c r="H90" s="139"/>
      <c r="I90" s="139"/>
      <c r="J90" s="140"/>
      <c r="K90" s="46"/>
    </row>
    <row r="91" spans="1:11" ht="24.75" customHeight="1" thickBot="1" x14ac:dyDescent="0.35">
      <c r="A91" s="135" t="s">
        <v>5662</v>
      </c>
      <c r="B91" s="136"/>
      <c r="C91" s="136"/>
      <c r="D91" s="136"/>
      <c r="E91" s="136"/>
      <c r="F91" s="136"/>
      <c r="G91" s="136"/>
      <c r="H91" s="136"/>
      <c r="I91" s="136"/>
      <c r="J91" s="137"/>
      <c r="K91" s="46"/>
    </row>
  </sheetData>
  <mergeCells count="43">
    <mergeCell ref="A1:K1"/>
    <mergeCell ref="A20:J20"/>
    <mergeCell ref="A21:J21"/>
    <mergeCell ref="A19:J19"/>
    <mergeCell ref="G15:K15"/>
    <mergeCell ref="G16:K17"/>
    <mergeCell ref="C8:K10"/>
    <mergeCell ref="A4:K4"/>
    <mergeCell ref="A9:A10"/>
    <mergeCell ref="B9:B10"/>
    <mergeCell ref="A3:K3"/>
    <mergeCell ref="G12:K12"/>
    <mergeCell ref="G13:K14"/>
    <mergeCell ref="A12:F17"/>
    <mergeCell ref="A87:B87"/>
    <mergeCell ref="A83:C84"/>
    <mergeCell ref="A89:K89"/>
    <mergeCell ref="C87:K87"/>
    <mergeCell ref="A91:J91"/>
    <mergeCell ref="A90:J90"/>
    <mergeCell ref="A85:C85"/>
    <mergeCell ref="G85:K85"/>
    <mergeCell ref="G83:K84"/>
    <mergeCell ref="A49:K51"/>
    <mergeCell ref="A33:F38"/>
    <mergeCell ref="A44:K44"/>
    <mergeCell ref="G81:K82"/>
    <mergeCell ref="A86:B86"/>
    <mergeCell ref="C86:K86"/>
    <mergeCell ref="A81:C82"/>
    <mergeCell ref="A52:K52"/>
    <mergeCell ref="A55:K55"/>
    <mergeCell ref="A22:K22"/>
    <mergeCell ref="A40:J40"/>
    <mergeCell ref="A43:J43"/>
    <mergeCell ref="A5:K6"/>
    <mergeCell ref="A47:K47"/>
    <mergeCell ref="J33:K33"/>
    <mergeCell ref="A23:K28"/>
    <mergeCell ref="A41:J41"/>
    <mergeCell ref="A30:I31"/>
    <mergeCell ref="A32:J32"/>
    <mergeCell ref="A46:K46"/>
  </mergeCells>
  <phoneticPr fontId="14" type="noConversion"/>
  <conditionalFormatting sqref="K21">
    <cfRule type="containsText" dxfId="0" priority="1" operator="containsText" text="Please advise">
      <formula>NOT(ISERROR(SEARCH("Please advise",K21)))</formula>
    </cfRule>
  </conditionalFormatting>
  <pageMargins left="0.7" right="0.7" top="0.75" bottom="0.75" header="0.3" footer="0.3"/>
  <pageSetup paperSize="9" scale="68" fitToHeight="0" orientation="portrait"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2"/>
  <sheetViews>
    <sheetView workbookViewId="0">
      <pane xSplit="3" ySplit="1" topLeftCell="D2" activePane="bottomRight" state="frozen"/>
      <selection activeCell="C16" sqref="C16"/>
      <selection pane="topRight" activeCell="C16" sqref="C16"/>
      <selection pane="bottomLeft" activeCell="C16" sqref="C16"/>
      <selection pane="bottomRight" activeCell="C16" sqref="C16"/>
    </sheetView>
  </sheetViews>
  <sheetFormatPr defaultColWidth="8.84375" defaultRowHeight="13.5" customHeight="1" x14ac:dyDescent="0.3"/>
  <cols>
    <col min="1" max="1" width="10.69140625" style="1" bestFit="1" customWidth="1"/>
    <col min="2" max="5" width="57.23046875" style="1" customWidth="1"/>
    <col min="6" max="9" width="57.23046875" style="2" customWidth="1"/>
    <col min="10" max="10" width="9.53515625" style="1" bestFit="1" customWidth="1"/>
    <col min="11" max="11" width="25.07421875" style="1" bestFit="1" customWidth="1"/>
    <col min="12" max="12" width="57.23046875" style="1" customWidth="1"/>
    <col min="13" max="14" width="8.84375" style="2"/>
    <col min="15" max="16384" width="8.84375" style="1"/>
  </cols>
  <sheetData>
    <row r="1" spans="1:18" ht="13.5" customHeight="1" x14ac:dyDescent="0.3">
      <c r="A1" s="1" t="s">
        <v>16</v>
      </c>
      <c r="B1" s="1" t="s">
        <v>17</v>
      </c>
      <c r="C1" s="1" t="s">
        <v>18</v>
      </c>
      <c r="D1" s="1" t="s">
        <v>19</v>
      </c>
      <c r="E1" s="1" t="s">
        <v>20</v>
      </c>
      <c r="F1" s="2" t="s">
        <v>5719</v>
      </c>
      <c r="G1" s="2" t="s">
        <v>21</v>
      </c>
      <c r="H1" s="2" t="s">
        <v>5720</v>
      </c>
      <c r="I1" s="2" t="s">
        <v>5862</v>
      </c>
      <c r="J1" s="1" t="s">
        <v>279</v>
      </c>
    </row>
    <row r="2" spans="1:18" ht="13.5" customHeight="1" x14ac:dyDescent="0.3">
      <c r="A2" s="1">
        <v>3000</v>
      </c>
      <c r="B2" s="1" t="str">
        <f>VLOOKUP(A2,'GIAS information 8-24'!D:E,2,FALSE)</f>
        <v>Ainderby Steeple Church of England Primary School</v>
      </c>
      <c r="C2" s="1" t="s">
        <v>200</v>
      </c>
      <c r="D2" s="1" t="s">
        <v>271</v>
      </c>
      <c r="E2" s="1" t="s">
        <v>275</v>
      </c>
      <c r="F2" s="2">
        <f>VLOOKUP(A2,[1]SCAP2026_Capacity_DataSummaryRe!$A:$M,11,FALSE)</f>
        <v>140</v>
      </c>
      <c r="G2" s="2">
        <f t="shared" ref="G2:G38" si="0">ROUNDDOWN(F2/7,0)</f>
        <v>20</v>
      </c>
      <c r="H2" s="2">
        <v>20</v>
      </c>
      <c r="I2" s="2" t="s">
        <v>5707</v>
      </c>
      <c r="J2" s="1" t="str">
        <f>VLOOKUP($A2,'[2]Primary check sheet'!$A$2:$M$298,12,FALSE)</f>
        <v>4 to 11</v>
      </c>
      <c r="K2" s="1" t="str">
        <f>VLOOKUP($A2,'[2]Primary check sheet'!$A$2:$M$298,13,FALSE)</f>
        <v>Rachel Conyers</v>
      </c>
      <c r="L2" s="49">
        <v>20</v>
      </c>
      <c r="M2" s="42" t="str">
        <f>VLOOKUP(A2,Sheet1!B:I,7,FALSE)</f>
        <v>Dales Academies Trust</v>
      </c>
      <c r="O2" s="42"/>
      <c r="R2" s="1" t="str">
        <f>VLOOKUP(A2,[3]Lookup1!$1:$1048576,8,FALSE)</f>
        <v>Hambleton 005</v>
      </c>
    </row>
    <row r="3" spans="1:18" ht="13.5" customHeight="1" x14ac:dyDescent="0.3">
      <c r="A3" s="1">
        <v>2190</v>
      </c>
      <c r="B3" s="1" t="str">
        <f>VLOOKUP(A3,'GIAS information 8-24'!D:E,2,FALSE)</f>
        <v>Airy Hill Primary School</v>
      </c>
      <c r="C3" s="1" t="s">
        <v>200</v>
      </c>
      <c r="D3" s="47" t="s">
        <v>5705</v>
      </c>
      <c r="E3" s="1" t="s">
        <v>276</v>
      </c>
      <c r="F3" s="2">
        <f>VLOOKUP(A3,[1]SCAP2026_Capacity_DataSummaryRe!$A:$M,11,FALSE)</f>
        <v>210</v>
      </c>
      <c r="G3" s="2">
        <f t="shared" si="0"/>
        <v>30</v>
      </c>
      <c r="H3" s="2">
        <v>30</v>
      </c>
      <c r="I3" s="2" t="s">
        <v>5707</v>
      </c>
      <c r="J3" s="1" t="str">
        <f>VLOOKUP($A3,'[2]Primary check sheet'!$A$2:$M$298,12,FALSE)</f>
        <v>2 to 11</v>
      </c>
      <c r="K3" s="1" t="str">
        <f>VLOOKUP($A3,'[2]Primary check sheet'!$A$2:$M$298,13,FALSE)</f>
        <v>Vickie Hemming-Allen</v>
      </c>
      <c r="L3" s="1">
        <v>30</v>
      </c>
      <c r="M3" s="42" t="str">
        <f>VLOOKUP(A3,Sheet1!B:I,7,FALSE)</f>
        <v>Yorkshire Endeavour Academy Trust</v>
      </c>
      <c r="O3" s="42"/>
      <c r="R3" s="1" t="str">
        <f>VLOOKUP(A3,[3]Lookup1!$1:$1048576,8,FALSE)</f>
        <v>Scarborough 003</v>
      </c>
    </row>
    <row r="4" spans="1:18" ht="13.5" customHeight="1" x14ac:dyDescent="0.3">
      <c r="A4" s="1">
        <v>2021</v>
      </c>
      <c r="B4" s="1" t="str">
        <f>VLOOKUP(A4,'GIAS information 8-24'!D:E,2,FALSE)</f>
        <v>Alanbrooke Academy</v>
      </c>
      <c r="C4" s="1" t="s">
        <v>200</v>
      </c>
      <c r="D4" s="4" t="s">
        <v>271</v>
      </c>
      <c r="E4" s="1" t="s">
        <v>275</v>
      </c>
      <c r="F4" s="2">
        <f>VLOOKUP(A4,[1]SCAP2026_Capacity_DataSummaryRe!$A:$M,11,FALSE)</f>
        <v>105</v>
      </c>
      <c r="G4" s="2">
        <f t="shared" si="0"/>
        <v>15</v>
      </c>
      <c r="H4" s="2">
        <v>15</v>
      </c>
      <c r="I4" s="2" t="s">
        <v>5707</v>
      </c>
      <c r="J4" s="1" t="str">
        <f>VLOOKUP($A4,'[2]Primary check sheet'!$A$2:$M$298,12,FALSE)</f>
        <v>4 to 11</v>
      </c>
      <c r="K4" s="1" t="str">
        <f>VLOOKUP($A4,'[2]Primary check sheet'!$A$2:$M$298,13,FALSE)</f>
        <v>Rachel Conyers</v>
      </c>
      <c r="L4" s="49">
        <v>15</v>
      </c>
      <c r="M4" s="42" t="str">
        <f>VLOOKUP(A4,Sheet1!B:I,7,FALSE)</f>
        <v>Elevate Multi Academy Trust</v>
      </c>
      <c r="O4" s="42"/>
      <c r="R4" s="1" t="str">
        <f>VLOOKUP(A4,[3]Lookup1!$1:$1048576,8,FALSE)</f>
        <v>Hambleton 009</v>
      </c>
    </row>
    <row r="5" spans="1:18" ht="13.5" customHeight="1" x14ac:dyDescent="0.3">
      <c r="A5" s="1">
        <v>2014</v>
      </c>
      <c r="B5" s="1" t="str">
        <f>VLOOKUP(A5,'GIAS information 8-24'!D:E,2,FALSE)</f>
        <v>All Saints Catholic Primary School, a Catholic Voluntary Academy</v>
      </c>
      <c r="C5" s="1" t="s">
        <v>200</v>
      </c>
      <c r="D5" s="1" t="s">
        <v>271</v>
      </c>
      <c r="E5" s="1" t="s">
        <v>275</v>
      </c>
      <c r="F5" s="2">
        <f>VLOOKUP(A5,[1]SCAP2026_Capacity_DataSummaryRe!$A:$M,11,FALSE)</f>
        <v>98</v>
      </c>
      <c r="G5" s="2">
        <f t="shared" si="0"/>
        <v>14</v>
      </c>
      <c r="H5" s="2">
        <v>14</v>
      </c>
      <c r="I5" s="2" t="s">
        <v>5707</v>
      </c>
      <c r="J5" s="1" t="str">
        <f>VLOOKUP($A5,'[2]Primary check sheet'!$A$2:$M$298,12,FALSE)</f>
        <v>3 to 11</v>
      </c>
      <c r="K5" s="1" t="str">
        <f>VLOOKUP($A5,'[2]Primary check sheet'!$A$2:$M$298,13,FALSE)</f>
        <v>Rachel Conyers</v>
      </c>
      <c r="L5" s="49">
        <v>14</v>
      </c>
      <c r="M5" s="42" t="str">
        <f>VLOOKUP(A5,Sheet1!B:I,7,FALSE)</f>
        <v xml:space="preserve">Nicholas Postgate Catholic Academy Trust </v>
      </c>
      <c r="O5" s="42"/>
      <c r="R5" s="1" t="str">
        <f>VLOOKUP(A5,[3]Lookup1!$1:$1048576,8,FALSE)</f>
        <v>Hambleton 008</v>
      </c>
    </row>
    <row r="6" spans="1:18" ht="13.5" customHeight="1" x14ac:dyDescent="0.3">
      <c r="A6" s="1">
        <v>3361</v>
      </c>
      <c r="B6" s="1" t="str">
        <f>VLOOKUP(A6,'GIAS information 8-24'!D:E,2,FALSE)</f>
        <v>All Saints Church of England School</v>
      </c>
      <c r="C6" s="1" t="s">
        <v>200</v>
      </c>
      <c r="D6" s="1" t="s">
        <v>272</v>
      </c>
      <c r="E6" s="1" t="s">
        <v>5700</v>
      </c>
      <c r="F6" s="2">
        <f>VLOOKUP(A6,[1]SCAP2026_Capacity_DataSummaryRe!$A:$M,11,FALSE)</f>
        <v>105</v>
      </c>
      <c r="G6" s="2">
        <f t="shared" si="0"/>
        <v>15</v>
      </c>
      <c r="H6" s="2">
        <v>15</v>
      </c>
      <c r="I6" s="2" t="s">
        <v>5707</v>
      </c>
      <c r="J6" s="1" t="str">
        <f>VLOOKUP($A6,'[2]Primary check sheet'!$A$2:$M$298,12,FALSE)</f>
        <v>4 to 11</v>
      </c>
      <c r="K6" s="1" t="s">
        <v>5699</v>
      </c>
      <c r="L6" s="1">
        <v>15</v>
      </c>
      <c r="M6" s="42" t="str">
        <f>VLOOKUP(A6,Sheet1!B:I,7,FALSE)</f>
        <v>Yorkshire Causeway Schools Trust</v>
      </c>
      <c r="O6" s="42"/>
      <c r="R6" s="1" t="str">
        <f>VLOOKUP(A6,[3]Lookup1!$1:$1048576,8,FALSE)</f>
        <v>Harrogate 021</v>
      </c>
    </row>
    <row r="7" spans="1:18" ht="13.5" customHeight="1" x14ac:dyDescent="0.3">
      <c r="A7" s="1">
        <v>2301</v>
      </c>
      <c r="B7" s="1" t="str">
        <f>VLOOKUP(A7,'GIAS information 8-24'!D:E,2,FALSE)</f>
        <v>Appleton Roebuck Primary School</v>
      </c>
      <c r="C7" s="1" t="s">
        <v>200</v>
      </c>
      <c r="D7" s="1" t="s">
        <v>274</v>
      </c>
      <c r="E7" s="3" t="s">
        <v>277</v>
      </c>
      <c r="F7" s="2">
        <f>VLOOKUP(A7,[1]SCAP2026_Capacity_DataSummaryRe!$A:$M,11,FALSE)</f>
        <v>120</v>
      </c>
      <c r="G7" s="2">
        <f t="shared" si="0"/>
        <v>17</v>
      </c>
      <c r="H7" s="2">
        <v>15</v>
      </c>
      <c r="I7" s="2" t="s">
        <v>5707</v>
      </c>
      <c r="J7" s="1" t="str">
        <f>VLOOKUP($A7,'[2]Primary check sheet'!$A$2:$M$298,12,FALSE)</f>
        <v>4 to 11</v>
      </c>
      <c r="K7" s="1" t="str">
        <f>VLOOKUP($A7,'[2]Primary check sheet'!$A$2:$M$298,13,FALSE)</f>
        <v>Nicola Wright</v>
      </c>
      <c r="L7" s="1">
        <v>15</v>
      </c>
      <c r="M7" s="42" t="str">
        <f>VLOOKUP(A7,Sheet1!B:I,7,FALSE)</f>
        <v>Yorkshire Learning Trust</v>
      </c>
      <c r="O7" s="42"/>
      <c r="R7" s="1" t="str">
        <f>VLOOKUP(A7,[3]Lookup1!$1:$1048576,8,FALSE)</f>
        <v>Selby 002</v>
      </c>
    </row>
    <row r="8" spans="1:18" ht="13.5" customHeight="1" x14ac:dyDescent="0.3">
      <c r="A8" s="1">
        <v>2302</v>
      </c>
      <c r="B8" s="1" t="str">
        <f>VLOOKUP(A8,'GIAS information 8-24'!D:E,2,FALSE)</f>
        <v>Askwith Community Primary School</v>
      </c>
      <c r="C8" s="1" t="s">
        <v>200</v>
      </c>
      <c r="D8" s="1" t="s">
        <v>272</v>
      </c>
      <c r="E8" s="1" t="s">
        <v>5700</v>
      </c>
      <c r="F8" s="2">
        <f>VLOOKUP(A8,[1]SCAP2026_Capacity_DataSummaryRe!$A:$M,11,FALSE)</f>
        <v>130</v>
      </c>
      <c r="G8" s="2">
        <f t="shared" si="0"/>
        <v>18</v>
      </c>
      <c r="H8" s="2">
        <v>15</v>
      </c>
      <c r="I8" s="2" t="s">
        <v>5707</v>
      </c>
      <c r="J8" s="1" t="str">
        <f>VLOOKUP($A8,'[2]Primary check sheet'!$A$2:$M$298,12,FALSE)</f>
        <v>3 to 11</v>
      </c>
      <c r="K8" s="1" t="s">
        <v>5699</v>
      </c>
      <c r="L8" s="49">
        <v>15</v>
      </c>
      <c r="M8" s="42" t="str">
        <f>VLOOKUP(A8,Sheet1!B:I,7,FALSE)</f>
        <v>Yorkshire Collaborative Academy Trust</v>
      </c>
      <c r="O8" s="42"/>
      <c r="R8" s="1" t="str">
        <f>VLOOKUP(A8,[3]Lookup1!$1:$1048576,8,FALSE)</f>
        <v>Harrogate 018</v>
      </c>
    </row>
    <row r="9" spans="1:18" ht="13.5" customHeight="1" x14ac:dyDescent="0.3">
      <c r="A9" s="1">
        <v>2377</v>
      </c>
      <c r="B9" s="1" t="str">
        <f>VLOOKUP(A9,'GIAS information 8-24'!D:E,2,FALSE)</f>
        <v>Aspin Park Academy</v>
      </c>
      <c r="C9" s="1" t="s">
        <v>200</v>
      </c>
      <c r="D9" s="1" t="s">
        <v>272</v>
      </c>
      <c r="E9" s="3" t="s">
        <v>5700</v>
      </c>
      <c r="F9" s="2">
        <f>VLOOKUP(A9,[1]SCAP2026_Capacity_DataSummaryRe!$A:$M,11,FALSE)</f>
        <v>420</v>
      </c>
      <c r="G9" s="2">
        <f t="shared" si="0"/>
        <v>60</v>
      </c>
      <c r="H9" s="2">
        <v>60</v>
      </c>
      <c r="I9" s="2" t="s">
        <v>5707</v>
      </c>
      <c r="J9" s="1" t="str">
        <f>VLOOKUP($A9,'[2]Primary check sheet'!$A$2:$M$298,12,FALSE)</f>
        <v>5 to 11</v>
      </c>
      <c r="K9" s="1" t="s">
        <v>5699</v>
      </c>
      <c r="L9" s="49">
        <v>60</v>
      </c>
      <c r="M9" s="42" t="str">
        <f>VLOOKUP(A9,Sheet1!B:I,7,FALSE)</f>
        <v>Elevate Multi Academy Trust</v>
      </c>
      <c r="O9" s="42"/>
      <c r="R9" s="1" t="str">
        <f>VLOOKUP(A9,[3]Lookup1!$1:$1048576,8,FALSE)</f>
        <v>Harrogate 012</v>
      </c>
    </row>
    <row r="10" spans="1:18" ht="13.5" customHeight="1" x14ac:dyDescent="0.3">
      <c r="A10" s="1">
        <v>3369</v>
      </c>
      <c r="B10" s="1" t="str">
        <f>VLOOKUP(A10,'GIAS information 8-24'!D:E,2,FALSE)</f>
        <v>Barkston Ash Catholic Primary School, a Voluntary Academy</v>
      </c>
      <c r="C10" s="1" t="s">
        <v>200</v>
      </c>
      <c r="D10" s="1" t="s">
        <v>274</v>
      </c>
      <c r="E10" s="3" t="s">
        <v>277</v>
      </c>
      <c r="F10" s="2">
        <f>VLOOKUP(A10,[1]SCAP2026_Capacity_DataSummaryRe!$A:$M,11,FALSE)</f>
        <v>139</v>
      </c>
      <c r="G10" s="2">
        <f t="shared" si="0"/>
        <v>19</v>
      </c>
      <c r="H10" s="2">
        <v>20</v>
      </c>
      <c r="I10" s="2" t="s">
        <v>5707</v>
      </c>
      <c r="J10" s="1" t="str">
        <f>VLOOKUP($A10,'[2]Primary check sheet'!$A$2:$M$298,12,FALSE)</f>
        <v>4 to 11</v>
      </c>
      <c r="K10" s="1" t="str">
        <f>VLOOKUP($A10,'[2]Primary check sheet'!$A$2:$M$298,13,FALSE)</f>
        <v>Nicola Wright</v>
      </c>
      <c r="L10" s="49">
        <v>20</v>
      </c>
      <c r="M10" s="42" t="str">
        <f>VLOOKUP(A10,Sheet1!B:I,7,FALSE)</f>
        <v>Bishop Wheeler Catholic Academy Trust</v>
      </c>
      <c r="O10" s="42"/>
      <c r="R10" s="1" t="str">
        <f>VLOOKUP(A10,[3]Lookup1!$1:$1048576,8,FALSE)</f>
        <v>Selby 002</v>
      </c>
    </row>
    <row r="11" spans="1:18" ht="13.5" customHeight="1" x14ac:dyDescent="0.3">
      <c r="A11" s="1">
        <v>3223</v>
      </c>
      <c r="B11" s="1" t="str">
        <f>VLOOKUP(A11,'GIAS information 8-24'!D:E,2,FALSE)</f>
        <v>Barlow Church of England Voluntary Controlled Primary School</v>
      </c>
      <c r="C11" s="1" t="s">
        <v>200</v>
      </c>
      <c r="D11" s="1" t="s">
        <v>274</v>
      </c>
      <c r="E11" s="3" t="s">
        <v>277</v>
      </c>
      <c r="F11" s="2">
        <f>VLOOKUP(A11,[1]SCAP2026_Capacity_DataSummaryRe!$A:$M,11,FALSE)</f>
        <v>75</v>
      </c>
      <c r="G11" s="2">
        <f t="shared" si="0"/>
        <v>10</v>
      </c>
      <c r="H11" s="2">
        <v>10</v>
      </c>
      <c r="I11" s="2" t="s">
        <v>5707</v>
      </c>
      <c r="J11" s="1" t="str">
        <f>VLOOKUP($A11,'[2]Primary check sheet'!$A$2:$M$298,12,FALSE)</f>
        <v>3 to 11</v>
      </c>
      <c r="K11" s="1" t="str">
        <f>VLOOKUP($A11,'[2]Primary check sheet'!$A$2:$M$298,13,FALSE)</f>
        <v>Nicola Wright</v>
      </c>
      <c r="L11" s="49">
        <v>10</v>
      </c>
      <c r="M11" s="42" t="str">
        <f>VLOOKUP(A11,Sheet1!B:I,7,FALSE)</f>
        <v>Pathfinder Multi Academy Trust</v>
      </c>
      <c r="O11" s="42"/>
      <c r="R11" s="1" t="str">
        <f>VLOOKUP(A11,[3]Lookup1!$1:$1048576,8,FALSE)</f>
        <v>Selby 007</v>
      </c>
    </row>
    <row r="12" spans="1:18" ht="13.5" customHeight="1" x14ac:dyDescent="0.3">
      <c r="A12" s="1">
        <v>3133</v>
      </c>
      <c r="B12" s="1" t="str">
        <f>VLOOKUP(A12,'GIAS information 8-24'!D:E,2,FALSE)</f>
        <v>Barton Church of England Primary School</v>
      </c>
      <c r="C12" s="1" t="s">
        <v>200</v>
      </c>
      <c r="D12" s="1" t="s">
        <v>271</v>
      </c>
      <c r="E12" s="1" t="s">
        <v>275</v>
      </c>
      <c r="F12" s="2">
        <f>VLOOKUP(A12,[1]SCAP2026_Capacity_DataSummaryRe!$A:$M,11,FALSE)</f>
        <v>77</v>
      </c>
      <c r="G12" s="2">
        <f t="shared" si="0"/>
        <v>11</v>
      </c>
      <c r="H12" s="2">
        <v>11</v>
      </c>
      <c r="I12" s="2" t="s">
        <v>5707</v>
      </c>
      <c r="J12" s="1" t="str">
        <f>VLOOKUP($A12,'[2]Primary check sheet'!$A$2:$M$298,12,FALSE)</f>
        <v>3 to 11</v>
      </c>
      <c r="K12" s="1" t="str">
        <f>VLOOKUP($A12,'[2]Primary check sheet'!$A$2:$M$298,13,FALSE)</f>
        <v>Rachel Conyers</v>
      </c>
      <c r="L12" s="49">
        <v>11</v>
      </c>
      <c r="M12" s="42" t="str">
        <f>VLOOKUP(A12,Sheet1!B:I,7,FALSE)</f>
        <v>Dales Academies Trust</v>
      </c>
      <c r="O12" s="42"/>
      <c r="R12" s="1" t="str">
        <f>VLOOKUP(A12,[3]Lookup1!$1:$1048576,8,FALSE)</f>
        <v>Richmondshire 001</v>
      </c>
    </row>
    <row r="13" spans="1:18" ht="13.5" customHeight="1" x14ac:dyDescent="0.3">
      <c r="A13" s="1">
        <v>2310</v>
      </c>
      <c r="B13" s="1" t="str">
        <f>VLOOKUP(A13,'GIAS information 8-24'!D:E,2,FALSE)</f>
        <v>Bradleys Both Community Primary School</v>
      </c>
      <c r="C13" s="1" t="s">
        <v>200</v>
      </c>
      <c r="D13" s="1" t="s">
        <v>273</v>
      </c>
      <c r="E13" s="3" t="s">
        <v>277</v>
      </c>
      <c r="F13" s="2">
        <f>VLOOKUP(A13,[1]SCAP2026_Capacity_DataSummaryRe!$A:$M,11,FALSE)</f>
        <v>133</v>
      </c>
      <c r="G13" s="2">
        <f t="shared" si="0"/>
        <v>19</v>
      </c>
      <c r="H13" s="2">
        <v>19</v>
      </c>
      <c r="I13" s="2" t="s">
        <v>5707</v>
      </c>
      <c r="J13" s="1" t="str">
        <f>VLOOKUP($A13,'[2]Primary check sheet'!$A$2:$M$298,12,FALSE)</f>
        <v>4 to 11</v>
      </c>
      <c r="K13" s="1" t="str">
        <f>VLOOKUP($A13,'[2]Primary check sheet'!$A$2:$M$298,13,FALSE)</f>
        <v>Nicola Wright</v>
      </c>
      <c r="L13" s="49">
        <v>19</v>
      </c>
      <c r="M13" s="42" t="str">
        <f>VLOOKUP(A13,Sheet1!B:I,7,FALSE)</f>
        <v>Yorkshire Collaborative Academy Trust</v>
      </c>
      <c r="O13" s="42"/>
      <c r="R13" s="1" t="str">
        <f>VLOOKUP(A13,[3]Lookup1!$1:$1048576,8,FALSE)</f>
        <v>Craven 008</v>
      </c>
    </row>
    <row r="14" spans="1:18" ht="13.5" customHeight="1" x14ac:dyDescent="0.3">
      <c r="A14" s="1">
        <v>2010</v>
      </c>
      <c r="B14" s="1" t="str">
        <f>VLOOKUP(A14,'GIAS information 8-24'!D:E,2,FALSE)</f>
        <v>Braeburn Primary and Nursery Academy</v>
      </c>
      <c r="C14" s="1" t="s">
        <v>200</v>
      </c>
      <c r="D14" s="1" t="s">
        <v>5705</v>
      </c>
      <c r="E14" s="1" t="s">
        <v>276</v>
      </c>
      <c r="F14" s="2">
        <f>VLOOKUP(A14,[1]SCAP2026_Capacity_DataSummaryRe!$A:$M,11,FALSE)</f>
        <v>490</v>
      </c>
      <c r="G14" s="2">
        <f t="shared" si="0"/>
        <v>70</v>
      </c>
      <c r="H14" s="2">
        <v>60</v>
      </c>
      <c r="I14" s="2" t="s">
        <v>5707</v>
      </c>
      <c r="J14" s="1" t="str">
        <f>VLOOKUP($A14,'[2]Primary check sheet'!$A$2:$M$298,12,FALSE)</f>
        <v>3 to 11</v>
      </c>
      <c r="K14" s="1" t="str">
        <f>VLOOKUP($A14,'[2]Primary check sheet'!$A$2:$M$298,13,FALSE)</f>
        <v>Vickie Hemming-Allen</v>
      </c>
      <c r="L14" s="49">
        <v>60</v>
      </c>
      <c r="M14" s="42" t="str">
        <f>VLOOKUP(A14,Sheet1!B:I,7,FALSE)</f>
        <v>Ebor Academy Trust</v>
      </c>
      <c r="O14" s="42"/>
      <c r="R14" s="1" t="str">
        <f>VLOOKUP(A14,[3]Lookup1!$1:$1048576,8,FALSE)</f>
        <v>Scarborough 012</v>
      </c>
    </row>
    <row r="15" spans="1:18" ht="13.5" customHeight="1" x14ac:dyDescent="0.3">
      <c r="A15" s="1">
        <v>2016</v>
      </c>
      <c r="B15" s="1" t="str">
        <f>VLOOKUP(A15,'GIAS information 8-24'!D:E,2,FALSE)</f>
        <v>Brayton Church of England Primary School</v>
      </c>
      <c r="C15" s="1" t="s">
        <v>200</v>
      </c>
      <c r="D15" s="1" t="s">
        <v>274</v>
      </c>
      <c r="E15" s="3" t="s">
        <v>277</v>
      </c>
      <c r="F15" s="2">
        <f>VLOOKUP(A15,[1]SCAP2026_Capacity_DataSummaryRe!$A:$M,11,FALSE)</f>
        <v>420</v>
      </c>
      <c r="G15" s="2">
        <f t="shared" si="0"/>
        <v>60</v>
      </c>
      <c r="H15" s="2">
        <v>60</v>
      </c>
      <c r="I15" s="2" t="s">
        <v>5707</v>
      </c>
      <c r="J15" s="1" t="str">
        <f>VLOOKUP($A15,'[2]Primary check sheet'!$A$2:$M$298,12,FALSE)</f>
        <v>3 to 11</v>
      </c>
      <c r="K15" s="1" t="str">
        <f>VLOOKUP($A15,'[2]Primary check sheet'!$A$2:$M$298,13,FALSE)</f>
        <v>Nicola Wright</v>
      </c>
      <c r="L15" s="49">
        <v>60</v>
      </c>
      <c r="M15" s="42" t="str">
        <f>VLOOKUP(A15,Sheet1!B:I,7,FALSE)</f>
        <v>Yorkshire Learning Trust</v>
      </c>
      <c r="O15" s="42"/>
      <c r="R15" s="1" t="str">
        <f>VLOOKUP(A15,[3]Lookup1!$1:$1048576,8,FALSE)</f>
        <v>Selby 007</v>
      </c>
    </row>
    <row r="16" spans="1:18" ht="13.5" customHeight="1" x14ac:dyDescent="0.3">
      <c r="A16" s="1">
        <v>2225</v>
      </c>
      <c r="B16" s="1" t="str">
        <f>VLOOKUP(A16,'GIAS information 8-24'!D:E,2,FALSE)</f>
        <v>Broomfield School</v>
      </c>
      <c r="C16" s="1" t="s">
        <v>200</v>
      </c>
      <c r="D16" s="1" t="s">
        <v>271</v>
      </c>
      <c r="E16" s="1" t="s">
        <v>275</v>
      </c>
      <c r="F16" s="2">
        <f>VLOOKUP(A16,[1]SCAP2026_Capacity_DataSummaryRe!$A:$M,11,FALSE)</f>
        <v>262</v>
      </c>
      <c r="G16" s="2">
        <f t="shared" si="0"/>
        <v>37</v>
      </c>
      <c r="H16" s="2">
        <v>30</v>
      </c>
      <c r="I16" s="2" t="s">
        <v>5707</v>
      </c>
      <c r="J16" s="1" t="str">
        <f>VLOOKUP($A16,'[2]Primary check sheet'!$A$2:$M$298,12,FALSE)</f>
        <v>4 to 11</v>
      </c>
      <c r="K16" s="1" t="str">
        <f>VLOOKUP($A16,'[2]Primary check sheet'!$A$2:$M$298,13,FALSE)</f>
        <v>Rachel Conyers</v>
      </c>
      <c r="L16" s="49">
        <v>30</v>
      </c>
      <c r="M16" s="42" t="str">
        <f>VLOOKUP(A16,Sheet1!B:I,7,FALSE)</f>
        <v>Arête Learning Trust</v>
      </c>
      <c r="O16" s="42"/>
      <c r="R16" s="1" t="str">
        <f>VLOOKUP(A16,[3]Lookup1!$1:$1048576,8,FALSE)</f>
        <v>Hambleton 012</v>
      </c>
    </row>
    <row r="17" spans="1:18" ht="13.5" customHeight="1" x14ac:dyDescent="0.3">
      <c r="A17" s="1">
        <v>2001</v>
      </c>
      <c r="B17" s="1" t="str">
        <f>VLOOKUP(A17,'GIAS information 8-24'!D:E,2,FALSE)</f>
        <v>Brotherton and Byram Community Primary Academy</v>
      </c>
      <c r="C17" s="1" t="s">
        <v>200</v>
      </c>
      <c r="D17" s="1" t="s">
        <v>274</v>
      </c>
      <c r="E17" s="3" t="s">
        <v>277</v>
      </c>
      <c r="F17" s="2">
        <f>VLOOKUP(A17,[1]SCAP2026_Capacity_DataSummaryRe!$A:$M,11,FALSE)</f>
        <v>210</v>
      </c>
      <c r="G17" s="2">
        <f t="shared" si="0"/>
        <v>30</v>
      </c>
      <c r="H17" s="2">
        <v>30</v>
      </c>
      <c r="I17" s="2" t="s">
        <v>5707</v>
      </c>
      <c r="J17" s="1" t="str">
        <f>VLOOKUP($A17,'[2]Primary check sheet'!$A$2:$M$298,12,FALSE)</f>
        <v>3 to 11</v>
      </c>
      <c r="K17" s="1" t="str">
        <f>VLOOKUP($A17,'[2]Primary check sheet'!$A$2:$M$298,13,FALSE)</f>
        <v>Nicola Wright</v>
      </c>
      <c r="L17" s="49">
        <v>30</v>
      </c>
      <c r="M17" s="42" t="str">
        <f>VLOOKUP(A17,Sheet1!B:I,7,FALSE)</f>
        <v>Ebor Academy Trust</v>
      </c>
      <c r="O17" s="42"/>
      <c r="R17" s="1" t="str">
        <f>VLOOKUP(A17,[3]Lookup1!$1:$1048576,8,FALSE)</f>
        <v>Selby 009</v>
      </c>
    </row>
    <row r="18" spans="1:18" ht="13.5" customHeight="1" x14ac:dyDescent="0.3">
      <c r="A18" s="1">
        <v>2312</v>
      </c>
      <c r="B18" s="1" t="str">
        <f>VLOOKUP(A18,'GIAS information 8-24'!D:E,2,FALSE)</f>
        <v>Burton Salmon Community Primary School</v>
      </c>
      <c r="C18" s="1" t="s">
        <v>200</v>
      </c>
      <c r="D18" s="1" t="s">
        <v>274</v>
      </c>
      <c r="E18" s="3" t="s">
        <v>277</v>
      </c>
      <c r="F18" s="2">
        <f>VLOOKUP(A18,[1]SCAP2026_Capacity_DataSummaryRe!$A:$M,11,FALSE)</f>
        <v>56</v>
      </c>
      <c r="G18" s="2">
        <f t="shared" si="0"/>
        <v>8</v>
      </c>
      <c r="H18" s="2">
        <v>10</v>
      </c>
      <c r="I18" s="2" t="s">
        <v>5707</v>
      </c>
      <c r="J18" s="1" t="str">
        <f>VLOOKUP($A18,'[2]Primary check sheet'!$A$2:$M$298,12,FALSE)</f>
        <v>3 to 11</v>
      </c>
      <c r="K18" s="1" t="str">
        <f>VLOOKUP($A18,'[2]Primary check sheet'!$A$2:$M$298,13,FALSE)</f>
        <v>Nicola Wright</v>
      </c>
      <c r="L18" s="49">
        <v>10</v>
      </c>
      <c r="M18" s="42" t="str">
        <f>VLOOKUP(A18,Sheet1!B:I,7,FALSE)</f>
        <v>Pathfinder Multi Academy Trust</v>
      </c>
      <c r="O18" s="42"/>
      <c r="R18" s="1" t="str">
        <f>VLOOKUP(A18,[3]Lookup1!$1:$1048576,8,FALSE)</f>
        <v>Selby 009</v>
      </c>
    </row>
    <row r="19" spans="1:18" ht="13.5" customHeight="1" x14ac:dyDescent="0.3">
      <c r="A19" s="1">
        <v>2004</v>
      </c>
      <c r="B19" s="1" t="str">
        <f>VLOOKUP(A19,'GIAS information 8-24'!D:E,2,FALSE)</f>
        <v>Camblesforth Community Primary Academy</v>
      </c>
      <c r="C19" s="1" t="s">
        <v>200</v>
      </c>
      <c r="D19" s="1" t="s">
        <v>274</v>
      </c>
      <c r="E19" s="3" t="s">
        <v>277</v>
      </c>
      <c r="F19" s="2">
        <f>VLOOKUP(A19,[1]SCAP2026_Capacity_DataSummaryRe!$A:$M,11,FALSE)</f>
        <v>130</v>
      </c>
      <c r="G19" s="2">
        <f t="shared" si="0"/>
        <v>18</v>
      </c>
      <c r="H19" s="2">
        <v>17</v>
      </c>
      <c r="I19" s="2" t="s">
        <v>5707</v>
      </c>
      <c r="J19" s="1" t="str">
        <f>VLOOKUP($A19,'[2]Primary check sheet'!$A$2:$M$298,12,FALSE)</f>
        <v>3 to 11</v>
      </c>
      <c r="K19" s="1" t="str">
        <f>VLOOKUP($A19,'[2]Primary check sheet'!$A$2:$M$298,13,FALSE)</f>
        <v>Nicola Wright</v>
      </c>
      <c r="L19" s="49">
        <v>17</v>
      </c>
      <c r="M19" s="42" t="str">
        <f>VLOOKUP(A19,Sheet1!B:I,7,FALSE)</f>
        <v>Ebor Academy Trust</v>
      </c>
      <c r="O19" s="42"/>
      <c r="R19" s="1" t="str">
        <f>VLOOKUP(A19,[3]Lookup1!$1:$1048576,8,FALSE)</f>
        <v>Selby 008</v>
      </c>
    </row>
    <row r="20" spans="1:18" ht="13.5" customHeight="1" x14ac:dyDescent="0.3">
      <c r="A20" s="1">
        <v>2024</v>
      </c>
      <c r="B20" s="1" t="str">
        <f>VLOOKUP(A20,'GIAS information 8-24'!D:E,2,FALSE)</f>
        <v>Carleton Endowed CofE Primary School</v>
      </c>
      <c r="C20" s="1" t="s">
        <v>200</v>
      </c>
      <c r="D20" s="4" t="s">
        <v>273</v>
      </c>
      <c r="E20" s="3" t="s">
        <v>277</v>
      </c>
      <c r="F20" s="2">
        <f>VLOOKUP(A20,[1]SCAP2026_Capacity_DataSummaryRe!$A:$M,11,FALSE)</f>
        <v>210</v>
      </c>
      <c r="G20" s="2">
        <f t="shared" si="0"/>
        <v>30</v>
      </c>
      <c r="H20" s="2">
        <v>30</v>
      </c>
      <c r="I20" s="2" t="s">
        <v>5707</v>
      </c>
      <c r="J20" s="1" t="str">
        <f>VLOOKUP($A20,'[2]Primary check sheet'!$A$2:$M$298,12,FALSE)</f>
        <v>4 to 11</v>
      </c>
      <c r="K20" s="1" t="str">
        <f>VLOOKUP($A20,'[2]Primary check sheet'!$A$2:$M$298,13,FALSE)</f>
        <v>Nicola Wright</v>
      </c>
      <c r="L20" s="49">
        <v>30</v>
      </c>
      <c r="M20" s="42" t="str">
        <f>VLOOKUP(A20,Sheet1!B:I,7,FALSE)</f>
        <v>Leeds Diocesan Learning Trust</v>
      </c>
      <c r="O20" s="42"/>
      <c r="R20" s="1" t="str">
        <f>VLOOKUP(A20,[3]Lookup1!$1:$1048576,8,FALSE)</f>
        <v>Craven 007</v>
      </c>
    </row>
    <row r="21" spans="1:18" ht="13.5" customHeight="1" x14ac:dyDescent="0.3">
      <c r="A21" s="1">
        <v>2252</v>
      </c>
      <c r="B21" s="1" t="str">
        <f>VLOOKUP(A21,'GIAS information 8-24'!D:E,2,FALSE)</f>
        <v>Carlton Miniott Primary Academy</v>
      </c>
      <c r="C21" s="1" t="s">
        <v>200</v>
      </c>
      <c r="D21" s="1" t="s">
        <v>271</v>
      </c>
      <c r="E21" s="1" t="s">
        <v>275</v>
      </c>
      <c r="F21" s="2">
        <f>VLOOKUP(A21,[1]SCAP2026_Capacity_DataSummaryRe!$A:$M,11,FALSE)</f>
        <v>200</v>
      </c>
      <c r="G21" s="2">
        <f t="shared" si="0"/>
        <v>28</v>
      </c>
      <c r="H21" s="2">
        <v>30</v>
      </c>
      <c r="I21" s="2" t="s">
        <v>5707</v>
      </c>
      <c r="J21" s="1" t="str">
        <f>VLOOKUP($A21,'[2]Primary check sheet'!$A$2:$M$298,12,FALSE)</f>
        <v>4 to 11</v>
      </c>
      <c r="K21" s="1" t="str">
        <f>VLOOKUP($A21,'[2]Primary check sheet'!$A$2:$M$298,13,FALSE)</f>
        <v>Rachel Conyers</v>
      </c>
      <c r="L21" s="49">
        <v>30</v>
      </c>
      <c r="M21" s="42" t="str">
        <f>VLOOKUP(A21,Sheet1!B:I,7,FALSE)</f>
        <v>Elevate Multi Academy Trust</v>
      </c>
      <c r="O21" s="42"/>
      <c r="R21" s="1" t="str">
        <f>VLOOKUP(A21,[3]Lookup1!$1:$1048576,8,FALSE)</f>
        <v>Hambleton 008</v>
      </c>
    </row>
    <row r="22" spans="1:18" ht="13.5" customHeight="1" x14ac:dyDescent="0.3">
      <c r="A22" s="1">
        <v>2314</v>
      </c>
      <c r="B22" s="1" t="str">
        <f>VLOOKUP(A22,'GIAS information 8-24'!D:E,2,FALSE)</f>
        <v>Carlton Primary School</v>
      </c>
      <c r="C22" s="1" t="s">
        <v>200</v>
      </c>
      <c r="D22" s="1" t="s">
        <v>274</v>
      </c>
      <c r="E22" s="3" t="s">
        <v>277</v>
      </c>
      <c r="F22" s="2">
        <f>VLOOKUP(A22,[1]SCAP2026_Capacity_DataSummaryRe!$A:$M,11,FALSE)</f>
        <v>196</v>
      </c>
      <c r="G22" s="2">
        <f t="shared" si="0"/>
        <v>28</v>
      </c>
      <c r="H22" s="2">
        <v>28</v>
      </c>
      <c r="I22" s="2" t="s">
        <v>5707</v>
      </c>
      <c r="J22" s="1" t="str">
        <f>VLOOKUP($A22,'[2]Primary check sheet'!$A$2:$M$298,12,FALSE)</f>
        <v>4 to 11</v>
      </c>
      <c r="K22" s="1" t="str">
        <f>VLOOKUP($A22,'[2]Primary check sheet'!$A$2:$M$298,13,FALSE)</f>
        <v>Nicola Wright</v>
      </c>
      <c r="L22" s="49">
        <v>28</v>
      </c>
      <c r="M22" s="42" t="str">
        <f>VLOOKUP(A22,Sheet1!B:I,7,FALSE)</f>
        <v>Selby Educational Trust</v>
      </c>
      <c r="O22" s="42"/>
      <c r="R22" s="1" t="str">
        <f>VLOOKUP(A22,[3]Lookup1!$1:$1048576,8,FALSE)</f>
        <v>Selby 008</v>
      </c>
    </row>
    <row r="23" spans="1:18" ht="13.5" customHeight="1" x14ac:dyDescent="0.3">
      <c r="A23" s="1">
        <v>2017</v>
      </c>
      <c r="B23" s="1" t="str">
        <f>VLOOKUP(A23,'GIAS information 8-24'!D:E,2,FALSE)</f>
        <v>Carnagill Community Primary School</v>
      </c>
      <c r="C23" s="1" t="s">
        <v>200</v>
      </c>
      <c r="D23" s="1" t="s">
        <v>271</v>
      </c>
      <c r="E23" s="1" t="s">
        <v>275</v>
      </c>
      <c r="F23" s="2">
        <f>VLOOKUP(A23,[1]SCAP2026_Capacity_DataSummaryRe!$A:$M,11,FALSE)</f>
        <v>210</v>
      </c>
      <c r="G23" s="2">
        <f t="shared" si="0"/>
        <v>30</v>
      </c>
      <c r="H23" s="2">
        <v>30</v>
      </c>
      <c r="I23" s="2" t="s">
        <v>5707</v>
      </c>
      <c r="J23" s="1" t="str">
        <f>VLOOKUP($A23,'[2]Primary check sheet'!$A$2:$M$298,12,FALSE)</f>
        <v>3 to 11</v>
      </c>
      <c r="K23" s="1" t="str">
        <f>VLOOKUP($A23,'[2]Primary check sheet'!$A$2:$M$298,13,FALSE)</f>
        <v>Rachel Conyers</v>
      </c>
      <c r="L23" s="49">
        <v>30</v>
      </c>
      <c r="M23" s="42" t="str">
        <f>VLOOKUP(A23,Sheet1!B:I,7,FALSE)</f>
        <v>Dales Academies Trust</v>
      </c>
      <c r="O23" s="42"/>
      <c r="R23" s="1" t="str">
        <f>VLOOKUP(A23,[3]Lookup1!$1:$1048576,8,FALSE)</f>
        <v>Richmondshire 004</v>
      </c>
    </row>
    <row r="24" spans="1:18" ht="13.5" customHeight="1" x14ac:dyDescent="0.3">
      <c r="A24" s="1">
        <v>2256</v>
      </c>
      <c r="B24" s="1" t="str">
        <f>VLOOKUP(A24,'GIAS information 8-24'!D:E,2,FALSE)</f>
        <v>Castleton Primary School</v>
      </c>
      <c r="C24" s="1" t="s">
        <v>200</v>
      </c>
      <c r="D24" s="1" t="s">
        <v>5705</v>
      </c>
      <c r="E24" s="1" t="s">
        <v>276</v>
      </c>
      <c r="F24" s="2">
        <f>VLOOKUP(A24,[1]SCAP2026_Capacity_DataSummaryRe!$A:$M,11,FALSE)</f>
        <v>56</v>
      </c>
      <c r="G24" s="2">
        <f t="shared" si="0"/>
        <v>8</v>
      </c>
      <c r="H24" s="2">
        <v>8</v>
      </c>
      <c r="I24" s="2" t="s">
        <v>5707</v>
      </c>
      <c r="J24" s="1" t="str">
        <f>VLOOKUP($A24,'[2]Primary check sheet'!$A$2:$M$298,12,FALSE)</f>
        <v>5 to 11</v>
      </c>
      <c r="K24" s="1" t="str">
        <f>VLOOKUP($A24,'[2]Primary check sheet'!$A$2:$M$298,13,FALSE)</f>
        <v>Vickie Hemming-Allen</v>
      </c>
      <c r="L24" s="1">
        <v>8</v>
      </c>
      <c r="M24" s="42" t="str">
        <f>VLOOKUP(A24,Sheet1!B:I,7,FALSE)</f>
        <v>Yorkshire Endeavour Academy Trust</v>
      </c>
      <c r="O24" s="42"/>
      <c r="R24" s="1" t="str">
        <f>VLOOKUP(A24,[3]Lookup1!$1:$1048576,8,FALSE)</f>
        <v>Scarborough 002</v>
      </c>
    </row>
    <row r="25" spans="1:18" ht="13.5" customHeight="1" x14ac:dyDescent="0.3">
      <c r="A25" s="1">
        <v>3233</v>
      </c>
      <c r="B25" s="1" t="str">
        <f>VLOOKUP(A25,'GIAS information 8-24'!D:E,2,FALSE)</f>
        <v>Chapel Haddlesey Church of England Voluntary Controlled Primary School</v>
      </c>
      <c r="C25" s="1" t="s">
        <v>200</v>
      </c>
      <c r="D25" s="1" t="s">
        <v>274</v>
      </c>
      <c r="E25" s="3" t="s">
        <v>277</v>
      </c>
      <c r="F25" s="2">
        <f>VLOOKUP(A25,[1]SCAP2026_Capacity_DataSummaryRe!$A:$M,11,FALSE)</f>
        <v>70</v>
      </c>
      <c r="G25" s="2">
        <f t="shared" si="0"/>
        <v>10</v>
      </c>
      <c r="H25" s="2">
        <v>10</v>
      </c>
      <c r="I25" s="2" t="s">
        <v>5707</v>
      </c>
      <c r="J25" s="1" t="str">
        <f>VLOOKUP($A25,'[2]Primary check sheet'!$A$2:$M$298,12,FALSE)</f>
        <v>3 to 11</v>
      </c>
      <c r="K25" s="1" t="str">
        <f>VLOOKUP($A25,'[2]Primary check sheet'!$A$2:$M$298,13,FALSE)</f>
        <v>Nicola Wright</v>
      </c>
      <c r="L25" s="49">
        <v>10</v>
      </c>
      <c r="M25" s="42" t="str">
        <f>VLOOKUP(A25,Sheet1!B:I,7,FALSE)</f>
        <v>Pathfinder Multi Academy Trust</v>
      </c>
      <c r="O25" s="42"/>
      <c r="R25" s="1" t="str">
        <f>VLOOKUP(A25,[3]Lookup1!$1:$1048576,8,FALSE)</f>
        <v>Selby 010</v>
      </c>
    </row>
    <row r="26" spans="1:18" ht="13.5" customHeight="1" x14ac:dyDescent="0.3">
      <c r="A26" s="1">
        <v>3273</v>
      </c>
      <c r="B26" s="1" t="str">
        <f>VLOOKUP(A26,'GIAS information 8-24'!D:E,2,FALSE)</f>
        <v>Christ Church Church of England Primary School</v>
      </c>
      <c r="C26" s="1" t="s">
        <v>200</v>
      </c>
      <c r="D26" s="1" t="s">
        <v>273</v>
      </c>
      <c r="E26" s="3" t="s">
        <v>277</v>
      </c>
      <c r="F26" s="2">
        <f>VLOOKUP(A26,[1]SCAP2026_Capacity_DataSummaryRe!$A:$M,11,FALSE)</f>
        <v>140</v>
      </c>
      <c r="G26" s="2">
        <f t="shared" si="0"/>
        <v>20</v>
      </c>
      <c r="H26" s="2">
        <v>20</v>
      </c>
      <c r="I26" s="2" t="s">
        <v>5707</v>
      </c>
      <c r="J26" s="1" t="str">
        <f>VLOOKUP($A26,'[2]Primary check sheet'!$A$2:$M$298,12,FALSE)</f>
        <v>4 to 11</v>
      </c>
      <c r="K26" s="1" t="str">
        <f>VLOOKUP($A26,'[2]Primary check sheet'!$A$2:$M$298,13,FALSE)</f>
        <v>Nicola Wright</v>
      </c>
      <c r="L26" s="49">
        <v>20</v>
      </c>
      <c r="M26" s="42" t="str">
        <f>VLOOKUP(A26,Sheet1!B:I,7,FALSE)</f>
        <v>Leeds Diocesan Learning Trust</v>
      </c>
      <c r="O26" s="42"/>
      <c r="R26" s="1" t="str">
        <f>VLOOKUP(A26,[3]Lookup1!$1:$1048576,8,FALSE)</f>
        <v>Craven 006</v>
      </c>
    </row>
    <row r="27" spans="1:18" s="50" customFormat="1" ht="13.5" customHeight="1" x14ac:dyDescent="0.3">
      <c r="A27" s="50">
        <v>3150</v>
      </c>
      <c r="B27" s="50" t="str">
        <f>VLOOKUP(A27,'GIAS information 8-24'!D:E,2,FALSE)</f>
        <v>Cliffe Voluntary Controlled Primary School</v>
      </c>
      <c r="C27" s="50" t="s">
        <v>200</v>
      </c>
      <c r="D27" s="50" t="s">
        <v>274</v>
      </c>
      <c r="E27" s="51" t="s">
        <v>277</v>
      </c>
      <c r="F27" s="52">
        <f>VLOOKUP(A27,[1]SCAP2026_Capacity_DataSummaryRe!$A:$M,11,FALSE)</f>
        <v>119</v>
      </c>
      <c r="G27" s="2">
        <f t="shared" si="0"/>
        <v>17</v>
      </c>
      <c r="H27" s="52">
        <v>17</v>
      </c>
      <c r="I27" s="52" t="s">
        <v>5707</v>
      </c>
      <c r="J27" s="50" t="str">
        <f>VLOOKUP($A27,'[2]Primary check sheet'!$A$2:$M$298,12,FALSE)</f>
        <v>4 to 11</v>
      </c>
      <c r="K27" s="50" t="str">
        <f>VLOOKUP($A27,'[2]Primary check sheet'!$A$2:$M$298,13,FALSE)</f>
        <v>Nicola Wright</v>
      </c>
      <c r="L27" s="50">
        <v>17</v>
      </c>
      <c r="M27" s="53" t="str">
        <f>VLOOKUP(A27,Sheet1!B:I,7,FALSE)</f>
        <v>Selby Educational Trust</v>
      </c>
      <c r="N27" s="52"/>
      <c r="O27" s="53"/>
      <c r="R27" s="1" t="str">
        <f>VLOOKUP(A27,[3]Lookup1!$1:$1048576,8,FALSE)</f>
        <v>Selby 008</v>
      </c>
    </row>
    <row r="28" spans="1:18" ht="13.5" customHeight="1" x14ac:dyDescent="0.3">
      <c r="A28" s="1">
        <v>2316</v>
      </c>
      <c r="B28" s="1" t="str">
        <f>VLOOKUP(A28,'GIAS information 8-24'!D:E,2,FALSE)</f>
        <v>Cononley Community Primary School</v>
      </c>
      <c r="C28" s="1" t="s">
        <v>200</v>
      </c>
      <c r="D28" s="1" t="s">
        <v>273</v>
      </c>
      <c r="E28" s="3" t="s">
        <v>277</v>
      </c>
      <c r="F28" s="2">
        <f>VLOOKUP(A28,[1]SCAP2026_Capacity_DataSummaryRe!$A:$M,11,FALSE)</f>
        <v>151</v>
      </c>
      <c r="G28" s="2">
        <f t="shared" si="0"/>
        <v>21</v>
      </c>
      <c r="H28" s="2">
        <v>20</v>
      </c>
      <c r="I28" s="2" t="s">
        <v>5707</v>
      </c>
      <c r="J28" s="1" t="str">
        <f>VLOOKUP($A28,'[2]Primary check sheet'!$A$2:$M$298,12,FALSE)</f>
        <v>5 to 11</v>
      </c>
      <c r="K28" s="1" t="str">
        <f>VLOOKUP($A28,'[2]Primary check sheet'!$A$2:$M$298,13,FALSE)</f>
        <v>Nicola Wright</v>
      </c>
      <c r="L28" s="49">
        <v>20</v>
      </c>
      <c r="M28" s="42" t="str">
        <f>VLOOKUP(A28,Sheet1!B:I,7,FALSE)</f>
        <v>Yorkshire Collaborative Academy Trust</v>
      </c>
      <c r="O28" s="42"/>
      <c r="R28" s="1" t="str">
        <f>VLOOKUP(A28,[3]Lookup1!$1:$1048576,8,FALSE)</f>
        <v>Craven 007</v>
      </c>
    </row>
    <row r="29" spans="1:18" ht="13.5" customHeight="1" x14ac:dyDescent="0.3">
      <c r="A29" s="1">
        <v>2383</v>
      </c>
      <c r="B29" s="1" t="str">
        <f>VLOOKUP(A29,'GIAS information 8-24'!D:E,2,FALSE)</f>
        <v>Coppice Valley Primary School</v>
      </c>
      <c r="C29" s="1" t="s">
        <v>200</v>
      </c>
      <c r="D29" s="1" t="s">
        <v>272</v>
      </c>
      <c r="E29" s="1" t="s">
        <v>5700</v>
      </c>
      <c r="F29" s="2">
        <f>VLOOKUP(A29,[1]SCAP2026_Capacity_DataSummaryRe!$A:$M,11,FALSE)</f>
        <v>210</v>
      </c>
      <c r="G29" s="2">
        <f t="shared" si="0"/>
        <v>30</v>
      </c>
      <c r="H29" s="2">
        <v>30</v>
      </c>
      <c r="I29" s="2" t="s">
        <v>5707</v>
      </c>
      <c r="J29" s="1" t="str">
        <f>VLOOKUP($A29,'[2]Primary check sheet'!$A$2:$M$298,12,FALSE)</f>
        <v>4 to 11</v>
      </c>
      <c r="K29" s="1" t="s">
        <v>5699</v>
      </c>
      <c r="L29" s="1">
        <v>30</v>
      </c>
      <c r="M29" s="42" t="str">
        <f>VLOOKUP(A29,Sheet1!B:I,7,FALSE)</f>
        <v>Red Kite Learning Trust</v>
      </c>
      <c r="O29" s="42"/>
      <c r="R29" s="1" t="str">
        <f>VLOOKUP(A29,[3]Lookup1!$1:$1048576,8,FALSE)</f>
        <v>Harrogate 011</v>
      </c>
    </row>
    <row r="30" spans="1:18" ht="13.5" customHeight="1" x14ac:dyDescent="0.3">
      <c r="A30" s="1">
        <v>3022</v>
      </c>
      <c r="B30" s="1" t="str">
        <f>VLOOKUP(A30,'GIAS information 8-24'!D:E,2,FALSE)</f>
        <v>Croft Church of England Primary School</v>
      </c>
      <c r="C30" s="1" t="s">
        <v>200</v>
      </c>
      <c r="D30" s="1" t="s">
        <v>271</v>
      </c>
      <c r="E30" s="1" t="s">
        <v>275</v>
      </c>
      <c r="F30" s="2">
        <f>VLOOKUP(A30,[1]SCAP2026_Capacity_DataSummaryRe!$A:$M,11,FALSE)</f>
        <v>105</v>
      </c>
      <c r="G30" s="2">
        <f t="shared" si="0"/>
        <v>15</v>
      </c>
      <c r="H30" s="2">
        <v>15</v>
      </c>
      <c r="I30" s="2" t="s">
        <v>5707</v>
      </c>
      <c r="J30" s="1" t="str">
        <f>VLOOKUP($A30,'[2]Primary check sheet'!$A$2:$M$298,12,FALSE)</f>
        <v>3 to 11</v>
      </c>
      <c r="K30" s="1" t="str">
        <f>VLOOKUP($A30,'[2]Primary check sheet'!$A$2:$M$298,13,FALSE)</f>
        <v>Rachel Conyers</v>
      </c>
      <c r="L30" s="49">
        <v>15</v>
      </c>
      <c r="M30" s="42" t="str">
        <f>VLOOKUP(A30,Sheet1!B:I,7,FALSE)</f>
        <v>Dales Academies Trust</v>
      </c>
      <c r="O30" s="42"/>
      <c r="R30" s="1" t="str">
        <f>VLOOKUP(A30,[3]Lookup1!$1:$1048576,8,FALSE)</f>
        <v>Richmondshire 001</v>
      </c>
    </row>
    <row r="31" spans="1:18" ht="13.5" customHeight="1" x14ac:dyDescent="0.3">
      <c r="A31" s="1">
        <v>3357</v>
      </c>
      <c r="B31" s="1" t="str">
        <f>VLOOKUP(A31,'GIAS information 8-24'!D:E,2,FALSE)</f>
        <v>Dacre Braithwaite Church of England Primary School</v>
      </c>
      <c r="C31" s="1" t="s">
        <v>200</v>
      </c>
      <c r="D31" s="1" t="s">
        <v>272</v>
      </c>
      <c r="E31" s="3" t="s">
        <v>5700</v>
      </c>
      <c r="F31" s="2">
        <f>VLOOKUP(A31,[1]SCAP2026_Capacity_DataSummaryRe!$A:$M,11,FALSE)</f>
        <v>70</v>
      </c>
      <c r="G31" s="2">
        <f t="shared" si="0"/>
        <v>10</v>
      </c>
      <c r="H31" s="2">
        <v>10</v>
      </c>
      <c r="I31" s="2" t="s">
        <v>5707</v>
      </c>
      <c r="J31" s="1" t="str">
        <f>VLOOKUP($A31,'[2]Primary check sheet'!$A$2:$M$298,12,FALSE)</f>
        <v>5 to 11</v>
      </c>
      <c r="K31" s="1" t="s">
        <v>5699</v>
      </c>
      <c r="L31" s="49">
        <v>10</v>
      </c>
      <c r="M31" s="42" t="str">
        <f>VLOOKUP(A31,Sheet1!B:I,7,FALSE)</f>
        <v>Leeds Diocesan Learning Trust</v>
      </c>
      <c r="O31" s="42"/>
      <c r="R31" s="1" t="str">
        <f>VLOOKUP(A31,[3]Lookup1!$1:$1048576,8,FALSE)</f>
        <v>Harrogate 006</v>
      </c>
    </row>
    <row r="32" spans="1:18" ht="13.5" customHeight="1" x14ac:dyDescent="0.3">
      <c r="A32" s="1">
        <v>2347</v>
      </c>
      <c r="B32" s="1" t="str">
        <f>VLOOKUP(A32,'GIAS information 8-24'!D:E,2,FALSE)</f>
        <v>Darley Primary School</v>
      </c>
      <c r="C32" s="1" t="s">
        <v>200</v>
      </c>
      <c r="D32" s="1" t="s">
        <v>272</v>
      </c>
      <c r="E32" s="1" t="s">
        <v>5700</v>
      </c>
      <c r="F32" s="2">
        <f>VLOOKUP(A32,[1]SCAP2026_Capacity_DataSummaryRe!$A:$M,11,FALSE)</f>
        <v>82</v>
      </c>
      <c r="G32" s="2">
        <f t="shared" si="0"/>
        <v>11</v>
      </c>
      <c r="H32" s="2">
        <v>14</v>
      </c>
      <c r="I32" s="2" t="s">
        <v>5707</v>
      </c>
      <c r="J32" s="1" t="str">
        <f>VLOOKUP($A32,'[2]Primary check sheet'!$A$2:$M$298,12,FALSE)</f>
        <v>2 to 11</v>
      </c>
      <c r="K32" s="1" t="s">
        <v>5699</v>
      </c>
      <c r="L32" s="49">
        <v>14</v>
      </c>
      <c r="M32" s="42" t="str">
        <f>VLOOKUP(A32,Sheet1!B:I,7,FALSE)</f>
        <v>Yorkshire Collaborative Academy Trust</v>
      </c>
      <c r="O32" s="42"/>
      <c r="R32" s="1" t="str">
        <f>VLOOKUP(A32,[3]Lookup1!$1:$1048576,8,FALSE)</f>
        <v>Harrogate 018</v>
      </c>
    </row>
    <row r="33" spans="1:18" ht="13.5" customHeight="1" x14ac:dyDescent="0.3">
      <c r="A33" s="1">
        <v>3030</v>
      </c>
      <c r="B33" s="1" t="str">
        <f>VLOOKUP(A33,'GIAS information 8-24'!D:E,2,FALSE)</f>
        <v>East Cowton Church of England Primary School</v>
      </c>
      <c r="C33" s="1" t="s">
        <v>200</v>
      </c>
      <c r="D33" s="1" t="s">
        <v>271</v>
      </c>
      <c r="E33" s="1" t="s">
        <v>275</v>
      </c>
      <c r="F33" s="2">
        <f>VLOOKUP(A33,[1]SCAP2026_Capacity_DataSummaryRe!$A:$M,11,FALSE)</f>
        <v>56</v>
      </c>
      <c r="G33" s="2">
        <f t="shared" si="0"/>
        <v>8</v>
      </c>
      <c r="H33" s="2">
        <v>8</v>
      </c>
      <c r="I33" s="2" t="s">
        <v>5707</v>
      </c>
      <c r="J33" s="1" t="str">
        <f>VLOOKUP($A33,'[2]Primary check sheet'!$A$2:$M$298,12,FALSE)</f>
        <v>4 to 11</v>
      </c>
      <c r="K33" s="1" t="str">
        <f>VLOOKUP($A33,'[2]Primary check sheet'!$A$2:$M$298,13,FALSE)</f>
        <v>Rachel Conyers</v>
      </c>
      <c r="L33" s="49">
        <v>8</v>
      </c>
      <c r="M33" s="42" t="str">
        <f>VLOOKUP(A33,Sheet1!B:I,7,FALSE)</f>
        <v>Dales Academies Trust</v>
      </c>
      <c r="O33" s="42"/>
      <c r="R33" s="1" t="str">
        <f>VLOOKUP(A33,[3]Lookup1!$1:$1048576,8,FALSE)</f>
        <v>Hambleton 003</v>
      </c>
    </row>
    <row r="34" spans="1:18" ht="13.5" customHeight="1" x14ac:dyDescent="0.3">
      <c r="A34" s="1">
        <v>2154</v>
      </c>
      <c r="B34" s="1" t="str">
        <f>VLOOKUP(A34,'GIAS information 8-24'!D:E,2,FALSE)</f>
        <v>East Whitby Primary Academy</v>
      </c>
      <c r="C34" s="1" t="s">
        <v>200</v>
      </c>
      <c r="D34" s="1" t="s">
        <v>5705</v>
      </c>
      <c r="E34" s="1" t="s">
        <v>276</v>
      </c>
      <c r="F34" s="2">
        <f>VLOOKUP(A34,[1]SCAP2026_Capacity_DataSummaryRe!$A:$M,11,FALSE)</f>
        <v>315</v>
      </c>
      <c r="G34" s="2">
        <f t="shared" si="0"/>
        <v>45</v>
      </c>
      <c r="H34" s="2">
        <v>45</v>
      </c>
      <c r="I34" s="2" t="s">
        <v>5707</v>
      </c>
      <c r="J34" s="1" t="str">
        <f>VLOOKUP($A34,'[2]Primary check sheet'!$A$2:$M$298,12,FALSE)</f>
        <v>2 to 11</v>
      </c>
      <c r="K34" s="1" t="str">
        <f>VLOOKUP($A34,'[2]Primary check sheet'!$A$2:$M$298,13,FALSE)</f>
        <v>Vickie Hemming-Allen</v>
      </c>
      <c r="L34" s="49">
        <v>45</v>
      </c>
      <c r="M34" s="42" t="str">
        <f>VLOOKUP(A34,Sheet1!B:I,7,FALSE)</f>
        <v xml:space="preserve">Enquire Learning Trust </v>
      </c>
      <c r="O34" s="42"/>
      <c r="R34" s="1" t="str">
        <f>VLOOKUP(A34,[3]Lookup1!$1:$1048576,8,FALSE)</f>
        <v>Scarborough 003</v>
      </c>
    </row>
    <row r="35" spans="1:18" ht="13.5" customHeight="1" x14ac:dyDescent="0.3">
      <c r="A35" s="1">
        <v>3236</v>
      </c>
      <c r="B35" s="1" t="str">
        <f>VLOOKUP(A35,'GIAS information 8-24'!D:E,2,FALSE)</f>
        <v>Embsay Church of England Voluntary Controlled Primary School</v>
      </c>
      <c r="C35" s="1" t="s">
        <v>200</v>
      </c>
      <c r="D35" s="1" t="s">
        <v>273</v>
      </c>
      <c r="E35" s="1" t="s">
        <v>277</v>
      </c>
      <c r="F35" s="2">
        <f>VLOOKUP(A35,[1]SCAP2026_Capacity_DataSummaryRe!$A:$M,11,FALSE)</f>
        <v>207</v>
      </c>
      <c r="G35" s="2">
        <f t="shared" si="0"/>
        <v>29</v>
      </c>
      <c r="H35" s="2">
        <v>30</v>
      </c>
      <c r="I35" s="2" t="s">
        <v>5707</v>
      </c>
      <c r="J35" s="1" t="str">
        <f>VLOOKUP($A35,'[2]Primary check sheet'!$A$2:$M$298,12,FALSE)</f>
        <v>4 to 11</v>
      </c>
      <c r="K35" s="1" t="str">
        <f>VLOOKUP($A35,'[2]Primary check sheet'!$A$2:$M$298,13,FALSE)</f>
        <v>Nicola Wright</v>
      </c>
      <c r="L35" s="49" t="e">
        <f>VLOOKUP(A35,#REF!,5,FALSE)</f>
        <v>#REF!</v>
      </c>
      <c r="M35" s="42" t="str">
        <f>VLOOKUP(A35,Sheet1!B:I,7,FALSE)</f>
        <v>Yorkshire Causeway Schools Trust</v>
      </c>
      <c r="O35" s="42"/>
      <c r="R35" s="1" t="str">
        <f>VLOOKUP(A35,[3]Lookup1!$1:$1048576,8,FALSE)</f>
        <v>Craven 009</v>
      </c>
    </row>
    <row r="36" spans="1:18" ht="13.5" customHeight="1" x14ac:dyDescent="0.3">
      <c r="A36" s="1">
        <v>3034</v>
      </c>
      <c r="B36" s="1" t="str">
        <f>VLOOKUP(A36,'GIAS information 8-24'!D:E,2,FALSE)</f>
        <v>Eppleby Forcett Church of England Primary School</v>
      </c>
      <c r="C36" s="1" t="s">
        <v>200</v>
      </c>
      <c r="D36" s="1" t="s">
        <v>271</v>
      </c>
      <c r="E36" s="3" t="s">
        <v>275</v>
      </c>
      <c r="F36" s="2">
        <f>VLOOKUP(A36,[1]SCAP2026_Capacity_DataSummaryRe!$A:$M,11,FALSE)</f>
        <v>52</v>
      </c>
      <c r="G36" s="2">
        <f t="shared" si="0"/>
        <v>7</v>
      </c>
      <c r="H36" s="2">
        <v>7</v>
      </c>
      <c r="I36" s="2" t="s">
        <v>5707</v>
      </c>
      <c r="J36" s="1" t="str">
        <f>VLOOKUP($A36,'[2]Primary check sheet'!$A$2:$M$298,12,FALSE)</f>
        <v>2 to 11</v>
      </c>
      <c r="K36" s="1" t="str">
        <f>VLOOKUP($A36,'[2]Primary check sheet'!$A$2:$M$298,13,FALSE)</f>
        <v>Rachel Conyers</v>
      </c>
      <c r="L36" s="49">
        <v>7</v>
      </c>
      <c r="M36" s="42" t="str">
        <f>VLOOKUP(A36,Sheet1!B:I,7,FALSE)</f>
        <v>Dales Academies Trust</v>
      </c>
      <c r="O36" s="42"/>
      <c r="R36" s="1" t="str">
        <f>VLOOKUP(A36,[3]Lookup1!$1:$1048576,8,FALSE)</f>
        <v>Richmondshire 001</v>
      </c>
    </row>
    <row r="37" spans="1:18" s="50" customFormat="1" ht="13.5" customHeight="1" x14ac:dyDescent="0.3">
      <c r="A37" s="50">
        <v>3153</v>
      </c>
      <c r="B37" s="50" t="str">
        <f>VLOOKUP(A37,'GIAS information 8-24'!D:E,2,FALSE)</f>
        <v>Escrick Church of England Primary School</v>
      </c>
      <c r="C37" s="50" t="s">
        <v>200</v>
      </c>
      <c r="D37" s="50" t="s">
        <v>274</v>
      </c>
      <c r="E37" s="51" t="s">
        <v>277</v>
      </c>
      <c r="F37" s="52">
        <f>VLOOKUP(A37,[1]SCAP2026_Capacity_DataSummaryRe!$A:$M,11,FALSE)</f>
        <v>172</v>
      </c>
      <c r="G37" s="2">
        <f t="shared" si="0"/>
        <v>24</v>
      </c>
      <c r="H37" s="52">
        <v>28</v>
      </c>
      <c r="I37" s="52" t="s">
        <v>5707</v>
      </c>
      <c r="J37" s="50" t="str">
        <f>VLOOKUP($A37,'[2]Primary check sheet'!$A$2:$M$298,12,FALSE)</f>
        <v>4 to 11</v>
      </c>
      <c r="K37" s="50" t="str">
        <f>VLOOKUP($A37,'[2]Primary check sheet'!$A$2:$M$298,13,FALSE)</f>
        <v>Nicola Wright</v>
      </c>
      <c r="L37" s="50">
        <v>28</v>
      </c>
      <c r="M37" s="53" t="str">
        <f>VLOOKUP(A37,Sheet1!B:I,7,FALSE)</f>
        <v>Yorkshire Learning Trust</v>
      </c>
      <c r="N37" s="52"/>
      <c r="O37" s="53"/>
      <c r="R37" s="1" t="str">
        <f>VLOOKUP(A37,[3]Lookup1!$1:$1048576,8,FALSE)</f>
        <v>Selby 003</v>
      </c>
    </row>
    <row r="38" spans="1:18" s="50" customFormat="1" ht="13.5" customHeight="1" x14ac:dyDescent="0.3">
      <c r="A38" s="50">
        <v>2320</v>
      </c>
      <c r="B38" s="50" t="str">
        <f>VLOOKUP(A38,'GIAS information 8-24'!D:E,2,FALSE)</f>
        <v>Fairburn Community Primary School</v>
      </c>
      <c r="C38" s="50" t="s">
        <v>200</v>
      </c>
      <c r="D38" s="50" t="s">
        <v>274</v>
      </c>
      <c r="E38" s="50" t="s">
        <v>277</v>
      </c>
      <c r="F38" s="52">
        <f>VLOOKUP(A38,[1]SCAP2026_Capacity_DataSummaryRe!$A:$M,11,FALSE)</f>
        <v>79</v>
      </c>
      <c r="G38" s="2">
        <f t="shared" si="0"/>
        <v>11</v>
      </c>
      <c r="H38" s="52">
        <v>12</v>
      </c>
      <c r="I38" s="52" t="s">
        <v>5707</v>
      </c>
      <c r="J38" s="50" t="str">
        <f>VLOOKUP($A38,'[2]Primary check sheet'!$A$2:$M$298,12,FALSE)</f>
        <v>5 to 11</v>
      </c>
      <c r="K38" s="50" t="str">
        <f>VLOOKUP($A38,'[2]Primary check sheet'!$A$2:$M$298,13,FALSE)</f>
        <v>Nicola Wright</v>
      </c>
      <c r="L38" s="50">
        <v>12</v>
      </c>
      <c r="M38" s="53" t="str">
        <f>VLOOKUP(A38,Sheet1!B:I,7,FALSE)</f>
        <v>Selby Educational Trust</v>
      </c>
      <c r="N38" s="52"/>
      <c r="O38" s="53"/>
      <c r="R38" s="1" t="str">
        <f>VLOOKUP(A38,[3]Lookup1!$1:$1048576,8,FALSE)</f>
        <v>Selby 009</v>
      </c>
    </row>
    <row r="39" spans="1:18" ht="13.5" customHeight="1" x14ac:dyDescent="0.3">
      <c r="A39" s="1">
        <v>3154</v>
      </c>
      <c r="B39" s="1" t="str">
        <f>VLOOKUP(A39,'GIAS information 8-24'!D:E,2,FALSE)</f>
        <v>Filey Church of England Nursery and Infants Academy</v>
      </c>
      <c r="C39" s="1" t="s">
        <v>200</v>
      </c>
      <c r="D39" s="1" t="s">
        <v>5705</v>
      </c>
      <c r="E39" s="1" t="s">
        <v>276</v>
      </c>
      <c r="F39" s="2">
        <f>VLOOKUP(A39,[1]SCAP2026_Capacity_DataSummaryRe!$A:$M,11,FALSE)</f>
        <v>228</v>
      </c>
      <c r="G39" s="2">
        <f>ROUNDDOWN(F39/3,0)</f>
        <v>76</v>
      </c>
      <c r="H39" s="2">
        <v>76</v>
      </c>
      <c r="I39" s="2" t="s">
        <v>5707</v>
      </c>
      <c r="J39" s="1" t="str">
        <f>VLOOKUP($A39,'[2]Primary check sheet'!$A$2:$M$298,12,FALSE)</f>
        <v>3 to 7</v>
      </c>
      <c r="K39" s="1" t="str">
        <f>VLOOKUP($A39,'[2]Primary check sheet'!$A$2:$M$298,13,FALSE)</f>
        <v>Vickie Hemming-Allen</v>
      </c>
      <c r="L39" s="49">
        <v>76</v>
      </c>
      <c r="M39" s="42" t="str">
        <f>VLOOKUP(A39,Sheet1!B:I,7,FALSE)</f>
        <v>Ebor Academy Trust</v>
      </c>
      <c r="O39" s="42"/>
      <c r="R39" s="1" t="str">
        <f>VLOOKUP(A39,[3]Lookup1!$1:$1048576,8,FALSE)</f>
        <v>Scarborough 014</v>
      </c>
    </row>
    <row r="40" spans="1:18" ht="13.5" customHeight="1" x14ac:dyDescent="0.3">
      <c r="A40" s="1">
        <v>3288</v>
      </c>
      <c r="B40" s="1" t="str">
        <f>VLOOKUP(A40,'GIAS information 8-24'!D:E,2,FALSE)</f>
        <v>Forest of Galtres Anglican/Methodist Primary School</v>
      </c>
      <c r="C40" s="1" t="s">
        <v>200</v>
      </c>
      <c r="D40" s="1" t="s">
        <v>271</v>
      </c>
      <c r="E40" s="1" t="s">
        <v>275</v>
      </c>
      <c r="F40" s="2">
        <f>VLOOKUP(A40,[1]SCAP2026_Capacity_DataSummaryRe!$A:$M,11,FALSE)</f>
        <v>189</v>
      </c>
      <c r="G40" s="2">
        <f t="shared" ref="G40:G77" si="1">ROUNDDOWN(F40/7,0)</f>
        <v>27</v>
      </c>
      <c r="H40" s="2">
        <v>30</v>
      </c>
      <c r="I40" s="2" t="s">
        <v>5707</v>
      </c>
      <c r="J40" s="1" t="str">
        <f>VLOOKUP($A40,'[2]Primary check sheet'!$A$2:$M$298,12,FALSE)</f>
        <v>2 to 11</v>
      </c>
      <c r="K40" s="1" t="s">
        <v>5699</v>
      </c>
      <c r="L40" s="1">
        <v>30</v>
      </c>
      <c r="M40" s="42" t="str">
        <f>VLOOKUP(A40,Sheet1!B:I,7,FALSE)</f>
        <v>Heartwood Learning Trust</v>
      </c>
      <c r="O40" s="42"/>
      <c r="R40" s="1" t="str">
        <f>VLOOKUP(A40,[3]Lookup1!$1:$1048576,8,FALSE)</f>
        <v>Hambleton 011</v>
      </c>
    </row>
    <row r="41" spans="1:18" ht="13.5" customHeight="1" x14ac:dyDescent="0.3">
      <c r="A41" s="1">
        <v>3266</v>
      </c>
      <c r="B41" s="1" t="str">
        <f>VLOOKUP(A41,'GIAS information 8-24'!D:E,2,FALSE)</f>
        <v>Fountains Church of England Primary School</v>
      </c>
      <c r="C41" s="1" t="s">
        <v>200</v>
      </c>
      <c r="D41" s="1" t="s">
        <v>272</v>
      </c>
      <c r="E41" s="1" t="s">
        <v>5700</v>
      </c>
      <c r="F41" s="2">
        <f>VLOOKUP(A41,[1]SCAP2026_Capacity_DataSummaryRe!$A:$M,11,FALSE)</f>
        <v>105</v>
      </c>
      <c r="G41" s="2">
        <f t="shared" si="1"/>
        <v>15</v>
      </c>
      <c r="H41" s="2">
        <v>15</v>
      </c>
      <c r="I41" s="2" t="s">
        <v>5707</v>
      </c>
      <c r="J41" s="1" t="str">
        <f>VLOOKUP($A41,'[2]Primary check sheet'!$A$2:$M$298,12,FALSE)</f>
        <v>4 to 11</v>
      </c>
      <c r="K41" s="1" t="str">
        <f>VLOOKUP($A41,'[2]Primary check sheet'!$A$2:$M$298,13,FALSE)</f>
        <v>Rachel Conyers</v>
      </c>
      <c r="L41" s="49">
        <v>15</v>
      </c>
      <c r="M41" s="42" t="str">
        <f>VLOOKUP(A41,Sheet1!B:I,7,FALSE)</f>
        <v>Leeds Diocesan Learning Trust</v>
      </c>
      <c r="O41" s="42"/>
      <c r="R41" s="1" t="str">
        <f>VLOOKUP(A41,[3]Lookup1!$1:$1048576,8,FALSE)</f>
        <v>Harrogate 001</v>
      </c>
    </row>
    <row r="42" spans="1:18" ht="13.5" customHeight="1" x14ac:dyDescent="0.3">
      <c r="A42" s="1">
        <v>2015</v>
      </c>
      <c r="B42" s="1" t="str">
        <f>VLOOKUP(A42,'GIAS information 8-24'!D:E,2,FALSE)</f>
        <v>Friarage Community Primary School</v>
      </c>
      <c r="C42" s="1" t="s">
        <v>200</v>
      </c>
      <c r="D42" s="4" t="s">
        <v>5705</v>
      </c>
      <c r="E42" s="1" t="s">
        <v>276</v>
      </c>
      <c r="F42" s="2">
        <f>VLOOKUP(A42,[1]SCAP2026_Capacity_DataSummaryRe!$A:$M,11,FALSE)</f>
        <v>420</v>
      </c>
      <c r="G42" s="2">
        <f t="shared" si="1"/>
        <v>60</v>
      </c>
      <c r="H42" s="2">
        <v>45</v>
      </c>
      <c r="I42" s="2" t="s">
        <v>5707</v>
      </c>
      <c r="J42" s="1" t="str">
        <f>VLOOKUP($A42,'[2]Primary check sheet'!$A$2:$M$298,12,FALSE)</f>
        <v>3 to 11</v>
      </c>
      <c r="K42" s="1" t="str">
        <f>VLOOKUP($A42,'[2]Primary check sheet'!$A$2:$M$298,13,FALSE)</f>
        <v>Vickie Hemming-Allen</v>
      </c>
      <c r="L42" s="49">
        <v>45</v>
      </c>
      <c r="M42" s="42" t="str">
        <f>VLOOKUP(A42,Sheet1!B:I,7,FALSE)</f>
        <v>Delta Academies Trust</v>
      </c>
      <c r="O42" s="42"/>
      <c r="R42" s="1" t="str">
        <f>VLOOKUP(A42,[3]Lookup1!$1:$1048576,8,FALSE)</f>
        <v>Scarborough 006</v>
      </c>
    </row>
    <row r="43" spans="1:18" ht="13.5" customHeight="1" x14ac:dyDescent="0.3">
      <c r="A43" s="1">
        <v>3285</v>
      </c>
      <c r="B43" s="1" t="str">
        <f>VLOOKUP(A43,'GIAS information 8-24'!D:E,2,FALSE)</f>
        <v>Gargrave Church of England Voluntary Controlled Primary School</v>
      </c>
      <c r="C43" s="1" t="s">
        <v>200</v>
      </c>
      <c r="D43" s="4" t="s">
        <v>273</v>
      </c>
      <c r="E43" s="1" t="s">
        <v>277</v>
      </c>
      <c r="F43" s="2">
        <f>VLOOKUP(A43,[1]SCAP2026_Capacity_DataSummaryRe!$A:$M,11,FALSE)</f>
        <v>126</v>
      </c>
      <c r="G43" s="2">
        <f t="shared" si="1"/>
        <v>18</v>
      </c>
      <c r="H43" s="2">
        <v>18</v>
      </c>
      <c r="I43" s="2" t="s">
        <v>5707</v>
      </c>
      <c r="J43" s="1" t="str">
        <f>VLOOKUP($A43,'[2]Primary check sheet'!$A$2:$M$298,12,FALSE)</f>
        <v>5 to 11</v>
      </c>
      <c r="K43" s="1" t="str">
        <f>VLOOKUP($A43,'[2]Primary check sheet'!$A$2:$M$298,13,FALSE)</f>
        <v>Nicola Wright</v>
      </c>
      <c r="L43" s="49" t="e">
        <f>VLOOKUP(A43,#REF!,5,FALSE)</f>
        <v>#REF!</v>
      </c>
      <c r="M43" s="42" t="str">
        <f>VLOOKUP(A43,Sheet1!B:I,7,FALSE)</f>
        <v>Yorkshire Causeway Schools Trust</v>
      </c>
      <c r="O43" s="42"/>
      <c r="R43" s="1" t="str">
        <f>VLOOKUP(A43,[3]Lookup1!$1:$1048576,8,FALSE)</f>
        <v>Craven 007</v>
      </c>
    </row>
    <row r="44" spans="1:18" s="50" customFormat="1" ht="13.5" customHeight="1" x14ac:dyDescent="0.3">
      <c r="A44" s="50">
        <v>2041</v>
      </c>
      <c r="B44" s="50" t="str">
        <f>VLOOKUP(A44,'GIAS information 8-24'!D:E,2,FALSE)</f>
        <v>Glaisdale Primary School</v>
      </c>
      <c r="C44" s="50" t="s">
        <v>200</v>
      </c>
      <c r="D44" s="50" t="s">
        <v>5705</v>
      </c>
      <c r="E44" s="51" t="s">
        <v>276</v>
      </c>
      <c r="F44" s="52">
        <f>VLOOKUP(A44,[1]SCAP2026_Capacity_DataSummaryRe!$A:$M,11,FALSE)</f>
        <v>56</v>
      </c>
      <c r="G44" s="2">
        <f t="shared" si="1"/>
        <v>8</v>
      </c>
      <c r="H44" s="52">
        <v>8</v>
      </c>
      <c r="I44" s="52" t="s">
        <v>5707</v>
      </c>
      <c r="J44" s="50" t="str">
        <f>VLOOKUP($A44,'[2]Primary check sheet'!$A$2:$M$298,12,FALSE)</f>
        <v>4 to 11</v>
      </c>
      <c r="K44" s="50" t="str">
        <f>VLOOKUP($A44,'[2]Primary check sheet'!$A$2:$M$298,13,FALSE)</f>
        <v>Vickie Hemming-Allen</v>
      </c>
      <c r="L44" s="50">
        <v>8</v>
      </c>
      <c r="M44" s="53" t="str">
        <f>VLOOKUP(A44,Sheet1!B:I,7,FALSE)</f>
        <v>Yorkshire Endeavour Academy Trust</v>
      </c>
      <c r="N44" s="52"/>
      <c r="O44" s="53"/>
      <c r="R44" s="1" t="str">
        <f>VLOOKUP(A44,[3]Lookup1!$1:$1048576,8,FALSE)</f>
        <v>Scarborough 002</v>
      </c>
    </row>
    <row r="45" spans="1:18" ht="13.5" customHeight="1" x14ac:dyDescent="0.3">
      <c r="A45" s="1">
        <v>2047</v>
      </c>
      <c r="B45" s="1" t="str">
        <f>VLOOKUP(A45,'GIAS information 8-24'!D:E,2,FALSE)</f>
        <v>Great Smeaton Academy Primary School</v>
      </c>
      <c r="C45" s="1" t="s">
        <v>200</v>
      </c>
      <c r="D45" s="1" t="s">
        <v>271</v>
      </c>
      <c r="E45" s="1" t="s">
        <v>275</v>
      </c>
      <c r="F45" s="2">
        <f>VLOOKUP(A45,[1]SCAP2026_Capacity_DataSummaryRe!$A:$M,11,FALSE)</f>
        <v>70</v>
      </c>
      <c r="G45" s="2">
        <f t="shared" si="1"/>
        <v>10</v>
      </c>
      <c r="H45" s="2">
        <v>12</v>
      </c>
      <c r="I45" s="2" t="s">
        <v>5707</v>
      </c>
      <c r="J45" s="1" t="str">
        <f>VLOOKUP($A45,'[2]Primary check sheet'!$A$2:$M$298,12,FALSE)</f>
        <v>4 to 11</v>
      </c>
      <c r="K45" s="1" t="s">
        <v>5699</v>
      </c>
      <c r="L45" s="49">
        <v>12</v>
      </c>
      <c r="M45" s="42" t="str">
        <f>VLOOKUP(A45,Sheet1!B:I,7,FALSE)</f>
        <v>Dales Academies Trust</v>
      </c>
      <c r="O45" s="42"/>
      <c r="R45" s="1" t="str">
        <f>VLOOKUP(A45,[3]Lookup1!$1:$1048576,8,FALSE)</f>
        <v>Hambleton 003</v>
      </c>
    </row>
    <row r="46" spans="1:18" ht="13.5" customHeight="1" x14ac:dyDescent="0.3">
      <c r="A46" s="1">
        <v>2365</v>
      </c>
      <c r="B46" s="1" t="str">
        <f>VLOOKUP(A46,'GIAS information 8-24'!D:E,2,FALSE)</f>
        <v>Greatwood Community Primary School</v>
      </c>
      <c r="C46" s="1" t="s">
        <v>200</v>
      </c>
      <c r="D46" s="1" t="s">
        <v>273</v>
      </c>
      <c r="E46" s="1" t="s">
        <v>277</v>
      </c>
      <c r="F46" s="2">
        <f>VLOOKUP(A46,[1]SCAP2026_Capacity_DataSummaryRe!$A:$M,11,FALSE)</f>
        <v>243</v>
      </c>
      <c r="G46" s="2">
        <f t="shared" si="1"/>
        <v>34</v>
      </c>
      <c r="H46" s="2">
        <v>30</v>
      </c>
      <c r="I46" s="2" t="s">
        <v>5707</v>
      </c>
      <c r="J46" s="1" t="str">
        <f>VLOOKUP($A46,'[2]Primary check sheet'!$A$2:$M$298,12,FALSE)</f>
        <v>3 to 11</v>
      </c>
      <c r="K46" s="1" t="str">
        <f>VLOOKUP($A46,'[2]Primary check sheet'!$A$2:$M$298,13,FALSE)</f>
        <v>Nicola Wright</v>
      </c>
      <c r="L46" s="49">
        <v>30</v>
      </c>
      <c r="M46" s="42" t="str">
        <f>VLOOKUP(A46,Sheet1!B:I,7,FALSE)</f>
        <v>Northern Star Academies Trust</v>
      </c>
      <c r="O46" s="42"/>
      <c r="R46" s="1" t="str">
        <f>VLOOKUP(A46,[3]Lookup1!$1:$1048576,8,FALSE)</f>
        <v>Craven 006</v>
      </c>
    </row>
    <row r="47" spans="1:18" ht="13.5" customHeight="1" x14ac:dyDescent="0.3">
      <c r="A47" s="1">
        <v>3243</v>
      </c>
      <c r="B47" s="1" t="str">
        <f>VLOOKUP(A47,'GIAS information 8-24'!D:E,2,FALSE)</f>
        <v>Grewelthorpe Church of England Primary School</v>
      </c>
      <c r="C47" s="1" t="s">
        <v>200</v>
      </c>
      <c r="D47" s="1" t="s">
        <v>272</v>
      </c>
      <c r="E47" s="1" t="s">
        <v>5700</v>
      </c>
      <c r="F47" s="2">
        <f>VLOOKUP(A47,[1]SCAP2026_Capacity_DataSummaryRe!$A:$M,11,FALSE)</f>
        <v>70</v>
      </c>
      <c r="G47" s="2">
        <f t="shared" si="1"/>
        <v>10</v>
      </c>
      <c r="H47" s="2">
        <v>10</v>
      </c>
      <c r="I47" s="2" t="s">
        <v>5707</v>
      </c>
      <c r="J47" s="1" t="str">
        <f>VLOOKUP($A47,'[2]Primary check sheet'!$A$2:$M$298,12,FALSE)</f>
        <v>3 to 11</v>
      </c>
      <c r="K47" s="1" t="s">
        <v>5699</v>
      </c>
      <c r="L47" s="49">
        <v>10</v>
      </c>
      <c r="M47" s="42" t="str">
        <f>VLOOKUP(A47,Sheet1!B:I,7,FALSE)</f>
        <v>Leeds Diocesan Learning Trust</v>
      </c>
      <c r="O47" s="42"/>
      <c r="R47" s="1" t="str">
        <f>VLOOKUP(A47,[3]Lookup1!$1:$1048576,8,FALSE)</f>
        <v>Harrogate 001</v>
      </c>
    </row>
    <row r="48" spans="1:18" ht="13.5" customHeight="1" x14ac:dyDescent="0.3">
      <c r="A48" s="1">
        <v>3046</v>
      </c>
      <c r="B48" s="1" t="str">
        <f>VLOOKUP(A48,'GIAS information 8-24'!D:E,2,FALSE)</f>
        <v>Hackness Church of England Voluntary Controlled Primary School</v>
      </c>
      <c r="C48" s="1" t="s">
        <v>200</v>
      </c>
      <c r="D48" s="1" t="s">
        <v>5705</v>
      </c>
      <c r="E48" s="1" t="s">
        <v>276</v>
      </c>
      <c r="F48" s="2">
        <f>VLOOKUP(A48,[1]SCAP2026_Capacity_DataSummaryRe!$A:$M,11,FALSE)</f>
        <v>70</v>
      </c>
      <c r="G48" s="2">
        <f t="shared" si="1"/>
        <v>10</v>
      </c>
      <c r="H48" s="2">
        <v>10</v>
      </c>
      <c r="I48" s="2" t="s">
        <v>5707</v>
      </c>
      <c r="J48" s="1" t="str">
        <f>VLOOKUP($A48,'[2]Primary check sheet'!$A$2:$M$298,12,FALSE)</f>
        <v>4 to 11</v>
      </c>
      <c r="K48" s="1" t="s">
        <v>5699</v>
      </c>
      <c r="L48" s="49">
        <v>10</v>
      </c>
      <c r="M48" s="42" t="str">
        <f>VLOOKUP(A48,Sheet1!B:I,7,FALSE)</f>
        <v>Elevate Multi Academy Trust</v>
      </c>
      <c r="O48" s="42"/>
      <c r="R48" s="1" t="str">
        <f>VLOOKUP(A48,[3]Lookup1!$1:$1048576,8,FALSE)</f>
        <v>Scarborough 004</v>
      </c>
    </row>
    <row r="49" spans="1:18" ht="13.5" customHeight="1" x14ac:dyDescent="0.3">
      <c r="A49" s="1">
        <v>3245</v>
      </c>
      <c r="B49" s="1" t="str">
        <f>VLOOKUP(A49,'GIAS information 8-24'!D:E,2,FALSE)</f>
        <v>Hampsthwaite Church of England Primary School</v>
      </c>
      <c r="C49" s="1" t="s">
        <v>200</v>
      </c>
      <c r="D49" s="1" t="s">
        <v>272</v>
      </c>
      <c r="E49" s="1" t="s">
        <v>5700</v>
      </c>
      <c r="F49" s="2">
        <f>VLOOKUP(A49,[1]SCAP2026_Capacity_DataSummaryRe!$A:$M,11,FALSE)</f>
        <v>140</v>
      </c>
      <c r="G49" s="2">
        <f t="shared" si="1"/>
        <v>20</v>
      </c>
      <c r="H49" s="2">
        <v>20</v>
      </c>
      <c r="I49" s="2" t="s">
        <v>5707</v>
      </c>
      <c r="J49" s="1" t="str">
        <f>VLOOKUP($A49,'[2]Primary check sheet'!$A$2:$M$298,12,FALSE)</f>
        <v>3 to 11</v>
      </c>
      <c r="K49" s="1" t="str">
        <f>VLOOKUP($A49,'[2]Primary check sheet'!$A$2:$M$298,13,FALSE)</f>
        <v>Rachel Conyers</v>
      </c>
      <c r="L49" s="1">
        <v>20</v>
      </c>
      <c r="M49" s="42" t="str">
        <f>VLOOKUP(A49,Sheet1!B:I,7,FALSE)</f>
        <v xml:space="preserve">Yorkshire Causeway Schools Trust </v>
      </c>
      <c r="O49" s="42"/>
      <c r="R49" s="1" t="str">
        <f>VLOOKUP(A49,[3]Lookup1!$1:$1048576,8,FALSE)</f>
        <v>Harrogate 008</v>
      </c>
    </row>
    <row r="50" spans="1:18" ht="13.5" customHeight="1" x14ac:dyDescent="0.3">
      <c r="A50" s="1">
        <v>2328</v>
      </c>
      <c r="B50" s="1" t="str">
        <f>VLOOKUP(A50,'GIAS information 8-24'!D:E,2,FALSE)</f>
        <v>Harrogate, Bilton Grange Primary School</v>
      </c>
      <c r="C50" s="1" t="s">
        <v>200</v>
      </c>
      <c r="D50" s="1" t="s">
        <v>272</v>
      </c>
      <c r="E50" s="1" t="s">
        <v>5700</v>
      </c>
      <c r="F50" s="2">
        <f>VLOOKUP(A50,[1]SCAP2026_Capacity_DataSummaryRe!$A:$M,11,FALSE)</f>
        <v>336</v>
      </c>
      <c r="G50" s="2">
        <f t="shared" si="1"/>
        <v>48</v>
      </c>
      <c r="H50" s="2">
        <v>48</v>
      </c>
      <c r="I50" s="2" t="s">
        <v>5707</v>
      </c>
      <c r="J50" s="1" t="str">
        <f>VLOOKUP($A50,'[2]Primary check sheet'!$A$2:$M$298,12,FALSE)</f>
        <v>4 to 11</v>
      </c>
      <c r="K50" s="1" t="str">
        <f>VLOOKUP($A50,'[2]Primary check sheet'!$A$2:$M$298,13,FALSE)</f>
        <v>Rachel Conyers</v>
      </c>
      <c r="L50" s="49">
        <v>48</v>
      </c>
      <c r="M50" s="42" t="str">
        <f>VLOOKUP(A50,Sheet1!B:I,7,FALSE)</f>
        <v>Yorkshire Collaborative Academy Trust</v>
      </c>
      <c r="O50" s="42"/>
      <c r="R50" s="1" t="str">
        <f>VLOOKUP(A50,[3]Lookup1!$1:$1048576,8,FALSE)</f>
        <v>Harrogate 010</v>
      </c>
    </row>
    <row r="51" spans="1:18" ht="13.5" customHeight="1" x14ac:dyDescent="0.3">
      <c r="A51" s="1">
        <v>2005</v>
      </c>
      <c r="B51" s="1" t="str">
        <f>VLOOKUP(A51,'GIAS information 8-24'!D:E,2,FALSE)</f>
        <v>Hawes Primary School</v>
      </c>
      <c r="C51" s="1" t="s">
        <v>200</v>
      </c>
      <c r="D51" s="1" t="s">
        <v>271</v>
      </c>
      <c r="E51" s="1" t="s">
        <v>275</v>
      </c>
      <c r="F51" s="2">
        <f>VLOOKUP(A51,[1]SCAP2026_Capacity_DataSummaryRe!$A:$M,11,FALSE)</f>
        <v>105</v>
      </c>
      <c r="G51" s="2">
        <f t="shared" si="1"/>
        <v>15</v>
      </c>
      <c r="H51" s="2">
        <v>15</v>
      </c>
      <c r="I51" s="2" t="s">
        <v>5707</v>
      </c>
      <c r="J51" s="1" t="s">
        <v>926</v>
      </c>
      <c r="K51" s="1" t="str">
        <f>VLOOKUP($A51,'[2]Primary check sheet'!$A$2:$M$298,13,FALSE)</f>
        <v>Rachel Conyers</v>
      </c>
      <c r="L51" s="49">
        <v>15</v>
      </c>
      <c r="M51" s="42" t="str">
        <f>VLOOKUP(A51,Sheet1!B:I,7,FALSE)</f>
        <v>Yorkshire Collaborative Academy Trust</v>
      </c>
      <c r="O51" s="42"/>
      <c r="R51" s="1" t="str">
        <f>VLOOKUP(A51,[3]Lookup1!$1:$1048576,8,FALSE)</f>
        <v>Richmondshire 005</v>
      </c>
    </row>
    <row r="52" spans="1:18" ht="13.5" customHeight="1" x14ac:dyDescent="0.3">
      <c r="A52" s="1">
        <v>2236</v>
      </c>
      <c r="B52" s="1" t="str">
        <f>VLOOKUP(A52,'GIAS information 8-24'!D:E,2,FALSE)</f>
        <v>Helmsley Community Primary School</v>
      </c>
      <c r="C52" s="1" t="s">
        <v>200</v>
      </c>
      <c r="D52" s="1" t="s">
        <v>5705</v>
      </c>
      <c r="E52" s="3" t="s">
        <v>276</v>
      </c>
      <c r="F52" s="2">
        <f>VLOOKUP(A52,[1]SCAP2026_Capacity_DataSummaryRe!$A:$M,11,FALSE)</f>
        <v>168</v>
      </c>
      <c r="G52" s="2">
        <f t="shared" si="1"/>
        <v>24</v>
      </c>
      <c r="H52" s="2">
        <v>24</v>
      </c>
      <c r="I52" s="2" t="s">
        <v>5707</v>
      </c>
      <c r="J52" s="1" t="str">
        <f>VLOOKUP($A52,'[2]Primary check sheet'!$A$2:$M$298,12,FALSE)</f>
        <v>3 to 11</v>
      </c>
      <c r="K52" s="1" t="s">
        <v>5699</v>
      </c>
      <c r="L52" s="49">
        <v>24</v>
      </c>
      <c r="M52" s="42" t="str">
        <f>VLOOKUP(A52,Sheet1!B:I,7,FALSE)</f>
        <v>Arête Learning Trust</v>
      </c>
      <c r="O52" s="42"/>
      <c r="R52" s="1" t="str">
        <f>VLOOKUP(A52,[3]Lookup1!$1:$1048576,8,FALSE)</f>
        <v>Ryedale 003</v>
      </c>
    </row>
    <row r="53" spans="1:18" ht="13.5" customHeight="1" x14ac:dyDescent="0.3">
      <c r="A53" s="1">
        <v>2337</v>
      </c>
      <c r="B53" s="1" t="str">
        <f>VLOOKUP(A53,'GIAS information 8-24'!D:E,2,FALSE)</f>
        <v>Hensall Community Primary School</v>
      </c>
      <c r="C53" s="1" t="s">
        <v>200</v>
      </c>
      <c r="D53" s="1" t="s">
        <v>274</v>
      </c>
      <c r="E53" s="1" t="s">
        <v>277</v>
      </c>
      <c r="F53" s="2">
        <f>VLOOKUP(A53,[1]SCAP2026_Capacity_DataSummaryRe!$A:$M,11,FALSE)</f>
        <v>140</v>
      </c>
      <c r="G53" s="2">
        <f t="shared" si="1"/>
        <v>20</v>
      </c>
      <c r="H53" s="2">
        <v>20</v>
      </c>
      <c r="I53" s="2" t="s">
        <v>5707</v>
      </c>
      <c r="J53" s="1" t="s">
        <v>926</v>
      </c>
      <c r="K53" s="1" t="s">
        <v>281</v>
      </c>
      <c r="L53" s="49" t="e">
        <f>VLOOKUP(A53,#REF!,5,FALSE)</f>
        <v>#REF!</v>
      </c>
      <c r="M53" s="42" t="str">
        <f>VLOOKUP(A53,Sheet1!B:I,7,FALSE)</f>
        <v>Pathfinder Multi Academy Trust</v>
      </c>
      <c r="O53" s="42"/>
      <c r="R53" s="1" t="str">
        <f>VLOOKUP(A53,[3]Lookup1!$1:$1048576,8,FALSE)</f>
        <v>Selby 010</v>
      </c>
    </row>
    <row r="54" spans="1:18" ht="13.5" customHeight="1" x14ac:dyDescent="0.3">
      <c r="A54" s="1">
        <v>3263</v>
      </c>
      <c r="B54" s="1" t="s">
        <v>5697</v>
      </c>
      <c r="C54" s="1" t="s">
        <v>200</v>
      </c>
      <c r="D54" s="1" t="s">
        <v>272</v>
      </c>
      <c r="E54" s="3" t="s">
        <v>5700</v>
      </c>
      <c r="F54" s="2">
        <f>VLOOKUP(A54,[1]SCAP2026_Capacity_DataSummaryRe!$A:$M,11,FALSE)</f>
        <v>315</v>
      </c>
      <c r="G54" s="2">
        <f t="shared" si="1"/>
        <v>45</v>
      </c>
      <c r="H54" s="2">
        <v>30</v>
      </c>
      <c r="I54" s="2" t="s">
        <v>5707</v>
      </c>
      <c r="J54" s="1" t="s">
        <v>926</v>
      </c>
      <c r="K54" s="1" t="str">
        <f>VLOOKUP($A54,'[2]Primary check sheet'!$A$2:$M$298,13,FALSE)</f>
        <v>Vickie Hemming-Allen</v>
      </c>
      <c r="L54" s="49">
        <v>30</v>
      </c>
      <c r="M54" s="42" t="str">
        <f>VLOOKUP(A54,Sheet1!B:I,7,FALSE)</f>
        <v>Leeds Diocesan Learning Trust</v>
      </c>
      <c r="O54" s="42"/>
      <c r="R54" s="1" t="str">
        <f>VLOOKUP(A54,[3]Lookup1!$1:$1048576,8,FALSE)</f>
        <v>Harrogate 002</v>
      </c>
    </row>
    <row r="55" spans="1:18" ht="13.5" customHeight="1" x14ac:dyDescent="0.3">
      <c r="A55" s="1">
        <v>2368</v>
      </c>
      <c r="B55" s="1" t="str">
        <f>VLOOKUP(A55,'GIAS information 8-24'!D:E,2,FALSE)</f>
        <v>Hookstone Chase Primary School</v>
      </c>
      <c r="C55" s="1" t="s">
        <v>200</v>
      </c>
      <c r="D55" s="1" t="s">
        <v>272</v>
      </c>
      <c r="E55" s="3" t="s">
        <v>5700</v>
      </c>
      <c r="F55" s="2">
        <f>VLOOKUP(A55,[1]SCAP2026_Capacity_DataSummaryRe!$A:$M,11,FALSE)</f>
        <v>330</v>
      </c>
      <c r="G55" s="2">
        <f t="shared" si="1"/>
        <v>47</v>
      </c>
      <c r="H55" s="2">
        <v>50</v>
      </c>
      <c r="I55" s="2" t="s">
        <v>5707</v>
      </c>
      <c r="J55" s="1" t="str">
        <f>VLOOKUP($A55,'[2]Primary check sheet'!$A$2:$M$298,12,FALSE)</f>
        <v>5 to 11</v>
      </c>
      <c r="K55" s="1" t="str">
        <f>VLOOKUP($A55,'[2]Primary check sheet'!$A$2:$M$298,13,FALSE)</f>
        <v>Rachel Conyers</v>
      </c>
      <c r="L55" s="49">
        <v>50</v>
      </c>
      <c r="M55" s="42" t="str">
        <f>VLOOKUP(A55,Sheet1!B:I,7,FALSE)</f>
        <v>Northern Star Academies Trust</v>
      </c>
      <c r="O55" s="42"/>
      <c r="R55" s="1" t="str">
        <f>VLOOKUP(A55,[3]Lookup1!$1:$1048576,8,FALSE)</f>
        <v>Harrogate 017</v>
      </c>
    </row>
    <row r="56" spans="1:18" ht="13.5" customHeight="1" x14ac:dyDescent="0.3">
      <c r="A56" s="1">
        <v>2030</v>
      </c>
      <c r="B56" s="1" t="s">
        <v>141</v>
      </c>
      <c r="C56" s="1" t="s">
        <v>200</v>
      </c>
      <c r="D56" s="1" t="s">
        <v>271</v>
      </c>
      <c r="E56" s="1" t="s">
        <v>275</v>
      </c>
      <c r="F56" s="2">
        <f>VLOOKUP(A56,[1]SCAP2026_Capacity_DataSummaryRe!$A:$M,11,FALSE)</f>
        <v>105</v>
      </c>
      <c r="G56" s="2">
        <f t="shared" si="1"/>
        <v>15</v>
      </c>
      <c r="H56" s="2">
        <v>15</v>
      </c>
      <c r="I56" s="2" t="s">
        <v>5707</v>
      </c>
      <c r="J56" s="1" t="e">
        <f>VLOOKUP($A56,'[2]Primary check sheet'!$A$2:$M$298,12,FALSE)</f>
        <v>#N/A</v>
      </c>
      <c r="K56" s="1" t="e">
        <f>VLOOKUP($A56,'[2]Primary check sheet'!$A$2:$M$298,13,FALSE)</f>
        <v>#N/A</v>
      </c>
      <c r="L56" s="49">
        <v>15</v>
      </c>
      <c r="M56" s="42" t="str">
        <f>VLOOKUP(A56,Sheet1!B:I,7,FALSE)</f>
        <v>Elevate Multi Academy Trust</v>
      </c>
      <c r="O56" s="42"/>
      <c r="R56" s="1" t="str">
        <f>VLOOKUP(A56,[3]Lookup1!$1:$1048576,8,FALSE)</f>
        <v>Hambleton 009</v>
      </c>
    </row>
    <row r="57" spans="1:18" s="50" customFormat="1" ht="13.5" customHeight="1" x14ac:dyDescent="0.3">
      <c r="A57" s="50">
        <v>2422</v>
      </c>
      <c r="B57" s="50" t="str">
        <f>VLOOKUP(A57,'GIAS information 8-24'!D:E,2,FALSE)</f>
        <v>Kellington Primary School</v>
      </c>
      <c r="C57" s="50" t="s">
        <v>200</v>
      </c>
      <c r="D57" s="50" t="s">
        <v>274</v>
      </c>
      <c r="E57" s="50" t="s">
        <v>277</v>
      </c>
      <c r="F57" s="52">
        <f>VLOOKUP(A57,[1]SCAP2026_Capacity_DataSummaryRe!$A:$M,11,FALSE)</f>
        <v>133</v>
      </c>
      <c r="G57" s="2">
        <f t="shared" si="1"/>
        <v>19</v>
      </c>
      <c r="H57" s="52">
        <v>15</v>
      </c>
      <c r="I57" s="52" t="s">
        <v>5707</v>
      </c>
      <c r="J57" s="50" t="str">
        <f>VLOOKUP($A57,'[2]Primary check sheet'!$A$2:$M$298,12,FALSE)</f>
        <v>3 to 11</v>
      </c>
      <c r="K57" s="50" t="s">
        <v>5699</v>
      </c>
      <c r="L57" s="50">
        <v>15</v>
      </c>
      <c r="M57" s="53" t="str">
        <f>VLOOKUP(A57,Sheet1!B:I,7,FALSE)</f>
        <v>Yorkshire Learning Trust</v>
      </c>
      <c r="N57" s="52"/>
      <c r="O57" s="53"/>
      <c r="R57" s="1" t="str">
        <f>VLOOKUP(A57,[3]Lookup1!$1:$1048576,8,FALSE)</f>
        <v>Selby 010</v>
      </c>
    </row>
    <row r="58" spans="1:18" s="50" customFormat="1" ht="13.5" customHeight="1" x14ac:dyDescent="0.3">
      <c r="A58" s="50">
        <v>3251</v>
      </c>
      <c r="B58" s="50" t="str">
        <f>VLOOKUP(A58,'GIAS information 8-24'!D:E,2,FALSE)</f>
        <v>Kirk Fenton Church of England Primary School</v>
      </c>
      <c r="C58" s="50" t="s">
        <v>200</v>
      </c>
      <c r="D58" s="50" t="s">
        <v>274</v>
      </c>
      <c r="E58" s="50" t="s">
        <v>277</v>
      </c>
      <c r="F58" s="52">
        <f>VLOOKUP(A58,[1]SCAP2026_Capacity_DataSummaryRe!$A:$M,11,FALSE)</f>
        <v>210</v>
      </c>
      <c r="G58" s="2">
        <f t="shared" si="1"/>
        <v>30</v>
      </c>
      <c r="H58" s="52">
        <v>30</v>
      </c>
      <c r="I58" s="52" t="s">
        <v>5707</v>
      </c>
      <c r="J58" s="50" t="str">
        <f>VLOOKUP($A58,'[2]Primary check sheet'!$A$2:$M$298,12,FALSE)</f>
        <v>3 to 11</v>
      </c>
      <c r="K58" s="50" t="str">
        <f>VLOOKUP($A58,'[2]Primary check sheet'!$A$2:$M$298,13,FALSE)</f>
        <v>Nicola Wright</v>
      </c>
      <c r="L58" s="50">
        <v>30</v>
      </c>
      <c r="M58" s="53" t="str">
        <f>VLOOKUP(A58,Sheet1!B:I,7,FALSE)</f>
        <v>Yorkshire Learning Trust</v>
      </c>
      <c r="N58" s="52"/>
      <c r="O58" s="53"/>
      <c r="R58" s="1" t="str">
        <f>VLOOKUP(A58,[3]Lookup1!$1:$1048576,8,FALSE)</f>
        <v>Selby 002</v>
      </c>
    </row>
    <row r="59" spans="1:18" ht="13.5" customHeight="1" x14ac:dyDescent="0.3">
      <c r="A59" s="1">
        <v>2064</v>
      </c>
      <c r="B59" s="1" t="str">
        <f>VLOOKUP(A59,'GIAS information 8-24'!D:E,2,FALSE)</f>
        <v>Kirkbymoorside Community Primary School</v>
      </c>
      <c r="C59" s="1" t="s">
        <v>200</v>
      </c>
      <c r="D59" s="4" t="s">
        <v>5705</v>
      </c>
      <c r="E59" s="1" t="s">
        <v>276</v>
      </c>
      <c r="F59" s="2">
        <f>VLOOKUP(A59,[1]SCAP2026_Capacity_DataSummaryRe!$A:$M,11,FALSE)</f>
        <v>240</v>
      </c>
      <c r="G59" s="2">
        <f t="shared" si="1"/>
        <v>34</v>
      </c>
      <c r="H59" s="2">
        <v>30</v>
      </c>
      <c r="I59" s="2" t="s">
        <v>5707</v>
      </c>
      <c r="J59" s="1" t="str">
        <f>VLOOKUP($A59,'[2]Primary check sheet'!$A$2:$M$298,12,FALSE)</f>
        <v>3 to 11</v>
      </c>
      <c r="K59" s="1" t="str">
        <f>VLOOKUP($A59,'[2]Primary check sheet'!$A$2:$M$298,13,FALSE)</f>
        <v>Vickie Hemming-Allen</v>
      </c>
      <c r="L59" s="49">
        <v>30</v>
      </c>
      <c r="M59" s="42" t="str">
        <f>VLOOKUP(A59,Sheet1!B:I,7,FALSE)</f>
        <v>Arête Learning Trust</v>
      </c>
      <c r="O59" s="42"/>
      <c r="R59" s="1" t="str">
        <f>VLOOKUP(A59,[3]Lookup1!$1:$1048576,8,FALSE)</f>
        <v>Ryedale 001</v>
      </c>
    </row>
    <row r="60" spans="1:18" ht="13.5" customHeight="1" x14ac:dyDescent="0.3">
      <c r="A60" s="1">
        <v>3903</v>
      </c>
      <c r="B60" s="1" t="str">
        <f>VLOOKUP(A60,'GIAS information 8-24'!D:E,2,FALSE)</f>
        <v>Knaresborough St John's Church of England Primary School</v>
      </c>
      <c r="C60" s="1" t="s">
        <v>200</v>
      </c>
      <c r="D60" s="1" t="s">
        <v>272</v>
      </c>
      <c r="E60" s="1" t="s">
        <v>5700</v>
      </c>
      <c r="F60" s="2">
        <f>VLOOKUP(A60,[1]SCAP2026_Capacity_DataSummaryRe!$A:$M,11,FALSE)</f>
        <v>350</v>
      </c>
      <c r="G60" s="2">
        <f t="shared" si="1"/>
        <v>50</v>
      </c>
      <c r="H60" s="2">
        <v>50</v>
      </c>
      <c r="I60" s="2" t="s">
        <v>5707</v>
      </c>
      <c r="J60" s="1" t="str">
        <f>VLOOKUP($A60,'[2]Primary check sheet'!$A$2:$M$298,12,FALSE)</f>
        <v>4 to 11</v>
      </c>
      <c r="K60" s="1" t="str">
        <f>VLOOKUP($A60,'[2]Primary check sheet'!$A$2:$M$298,13,FALSE)</f>
        <v>Rachel Conyers</v>
      </c>
      <c r="L60" s="49">
        <v>50</v>
      </c>
      <c r="M60" s="42" t="str">
        <f>VLOOKUP(A60,Sheet1!B:I,7,FALSE)</f>
        <v>Elevate Multi Academy Trust</v>
      </c>
      <c r="O60" s="42"/>
      <c r="R60" s="1" t="str">
        <f>VLOOKUP(A60,[3]Lookup1!$1:$1048576,8,FALSE)</f>
        <v>Harrogate 009</v>
      </c>
    </row>
    <row r="61" spans="1:18" ht="13.5" customHeight="1" x14ac:dyDescent="0.3">
      <c r="A61" s="1">
        <v>3068</v>
      </c>
      <c r="B61" s="1" t="str">
        <f>VLOOKUP(A61,'GIAS information 8-24'!D:E,2,FALSE)</f>
        <v>Knayton Church of England Academy</v>
      </c>
      <c r="C61" s="1" t="s">
        <v>200</v>
      </c>
      <c r="D61" s="1" t="s">
        <v>271</v>
      </c>
      <c r="E61" s="3" t="s">
        <v>275</v>
      </c>
      <c r="F61" s="2">
        <f>VLOOKUP(A61,[1]SCAP2026_Capacity_DataSummaryRe!$A:$M,11,FALSE)</f>
        <v>150</v>
      </c>
      <c r="G61" s="2">
        <f t="shared" si="1"/>
        <v>21</v>
      </c>
      <c r="H61" s="2">
        <v>20</v>
      </c>
      <c r="I61" s="2" t="s">
        <v>5707</v>
      </c>
      <c r="J61" s="1" t="str">
        <f>VLOOKUP($A61,'[2]Primary check sheet'!$A$2:$M$298,12,FALSE)</f>
        <v>4 to 11</v>
      </c>
      <c r="K61" s="1" t="str">
        <f>VLOOKUP($A61,'[2]Primary check sheet'!$A$2:$M$298,13,FALSE)</f>
        <v>Rachel Conyers</v>
      </c>
      <c r="L61" s="49">
        <v>20</v>
      </c>
      <c r="M61" s="42" t="str">
        <f>VLOOKUP(A61,Sheet1!B:I,7,FALSE)</f>
        <v>Elevate Multi Academy Trust</v>
      </c>
      <c r="O61" s="42"/>
      <c r="R61" s="1" t="str">
        <f>VLOOKUP(A61,[3]Lookup1!$1:$1048576,8,FALSE)</f>
        <v>Hambleton 008</v>
      </c>
    </row>
    <row r="62" spans="1:18" s="50" customFormat="1" ht="13.5" customHeight="1" x14ac:dyDescent="0.3">
      <c r="A62" s="50">
        <v>2042</v>
      </c>
      <c r="B62" s="50" t="str">
        <f>VLOOKUP(A62,'GIAS information 8-24'!D:E,2,FALSE)</f>
        <v>Lealholm Primary School</v>
      </c>
      <c r="C62" s="50" t="s">
        <v>200</v>
      </c>
      <c r="D62" s="50" t="s">
        <v>5705</v>
      </c>
      <c r="E62" s="50" t="s">
        <v>276</v>
      </c>
      <c r="F62" s="52">
        <f>VLOOKUP(A62,[1]SCAP2026_Capacity_DataSummaryRe!$A:$M,11,FALSE)</f>
        <v>56</v>
      </c>
      <c r="G62" s="2">
        <f t="shared" si="1"/>
        <v>8</v>
      </c>
      <c r="H62" s="52">
        <v>8</v>
      </c>
      <c r="I62" s="52" t="s">
        <v>5707</v>
      </c>
      <c r="J62" s="50" t="s">
        <v>926</v>
      </c>
      <c r="K62" s="50" t="s">
        <v>5661</v>
      </c>
      <c r="L62" s="50">
        <v>8</v>
      </c>
      <c r="M62" s="53" t="str">
        <f>VLOOKUP(A62,Sheet1!B:I,7,FALSE)</f>
        <v>Yorkshire Endeavour Academy Trust</v>
      </c>
      <c r="N62" s="52"/>
      <c r="O62" s="53"/>
      <c r="R62" s="1" t="str">
        <f>VLOOKUP(A62,[3]Lookup1!$1:$1048576,8,FALSE)</f>
        <v>Scarborough 002</v>
      </c>
    </row>
    <row r="63" spans="1:18" ht="13.5" customHeight="1" x14ac:dyDescent="0.3">
      <c r="A63" s="1">
        <v>2065</v>
      </c>
      <c r="B63" s="1" t="str">
        <f>VLOOKUP(A63,'GIAS information 8-24'!D:E,2,FALSE)</f>
        <v>Leyburn Primary School</v>
      </c>
      <c r="C63" s="1" t="s">
        <v>200</v>
      </c>
      <c r="D63" s="1" t="s">
        <v>271</v>
      </c>
      <c r="E63" s="1" t="s">
        <v>275</v>
      </c>
      <c r="F63" s="2">
        <f>VLOOKUP(A63,[1]SCAP2026_Capacity_DataSummaryRe!$A:$M,11,FALSE)</f>
        <v>210</v>
      </c>
      <c r="G63" s="2">
        <f t="shared" si="1"/>
        <v>30</v>
      </c>
      <c r="H63" s="2">
        <v>30</v>
      </c>
      <c r="I63" s="2" t="s">
        <v>5707</v>
      </c>
      <c r="J63" s="1" t="str">
        <f>VLOOKUP($A63,'[2]Primary check sheet'!$A$2:$M$298,12,FALSE)</f>
        <v>3 to 11</v>
      </c>
      <c r="K63" s="1" t="str">
        <f>VLOOKUP($A63,'[2]Primary check sheet'!$A$2:$M$298,13,FALSE)</f>
        <v>Rachel Conyers</v>
      </c>
      <c r="L63" s="49">
        <v>30</v>
      </c>
      <c r="M63" s="42" t="str">
        <f>VLOOKUP(A63,Sheet1!B:I,7,FALSE)</f>
        <v>Yorkshire Collaborative Academy Trust</v>
      </c>
      <c r="O63" s="42"/>
      <c r="R63" s="1" t="str">
        <f>VLOOKUP(A63,[3]Lookup1!$1:$1048576,8,FALSE)</f>
        <v>Richmondshire 006</v>
      </c>
    </row>
    <row r="64" spans="1:18" ht="13.5" customHeight="1" x14ac:dyDescent="0.3">
      <c r="A64" s="1">
        <v>2346</v>
      </c>
      <c r="B64" s="1" t="str">
        <f>VLOOKUP(A64,'GIAS information 8-24'!D:E,2,FALSE)</f>
        <v>Lothersdale Primary School</v>
      </c>
      <c r="C64" s="1" t="s">
        <v>200</v>
      </c>
      <c r="D64" s="1" t="s">
        <v>273</v>
      </c>
      <c r="E64" s="3" t="s">
        <v>5700</v>
      </c>
      <c r="F64" s="2">
        <f>VLOOKUP(A64,[1]SCAP2026_Capacity_DataSummaryRe!$A:$M,11,FALSE)</f>
        <v>105</v>
      </c>
      <c r="G64" s="2">
        <f t="shared" si="1"/>
        <v>15</v>
      </c>
      <c r="H64" s="2">
        <v>15</v>
      </c>
      <c r="I64" s="2" t="s">
        <v>5707</v>
      </c>
      <c r="J64" s="1" t="str">
        <f>VLOOKUP($A64,'[2]Primary check sheet'!$A$2:$M$298,12,FALSE)</f>
        <v>4 to 11</v>
      </c>
      <c r="K64" s="1" t="s">
        <v>5699</v>
      </c>
      <c r="L64" s="49">
        <v>15</v>
      </c>
      <c r="M64" s="42" t="str">
        <f>VLOOKUP(A64,Sheet1!B:I,7,FALSE)</f>
        <v>Yorkshire Collaborative Academy Trust</v>
      </c>
      <c r="O64" s="42"/>
      <c r="R64" s="1" t="str">
        <f>VLOOKUP(A64,[3]Lookup1!$1:$1048576,8,FALSE)</f>
        <v>Craven 007</v>
      </c>
    </row>
    <row r="65" spans="1:18" ht="13.5" customHeight="1" x14ac:dyDescent="0.3">
      <c r="A65" s="1">
        <v>2027</v>
      </c>
      <c r="B65" s="1" t="str">
        <f>VLOOKUP(A65,'GIAS information 8-24'!D:E,2,FALSE)</f>
        <v>Luttons Community Primary Academy</v>
      </c>
      <c r="C65" s="1" t="s">
        <v>200</v>
      </c>
      <c r="D65" s="1" t="s">
        <v>5705</v>
      </c>
      <c r="E65" s="1" t="s">
        <v>276</v>
      </c>
      <c r="F65" s="2">
        <f>VLOOKUP(A65,[1]SCAP2026_Capacity_DataSummaryRe!$A:$M,11,FALSE)</f>
        <v>56</v>
      </c>
      <c r="G65" s="2">
        <f t="shared" si="1"/>
        <v>8</v>
      </c>
      <c r="H65" s="2">
        <v>8</v>
      </c>
      <c r="I65" s="2" t="s">
        <v>5707</v>
      </c>
      <c r="J65" s="1" t="e">
        <f>VLOOKUP($A65,'[2]Primary check sheet'!$A$2:$M$298,12,FALSE)</f>
        <v>#N/A</v>
      </c>
      <c r="K65" s="1" t="s">
        <v>5699</v>
      </c>
      <c r="L65" s="49">
        <v>8</v>
      </c>
      <c r="M65" s="42" t="str">
        <f>VLOOKUP(A65,Sheet1!B:I,7,FALSE)</f>
        <v>Ebor Academy Trust</v>
      </c>
      <c r="O65" s="42"/>
      <c r="R65" s="1" t="str">
        <f>VLOOKUP(A65,[3]Lookup1!$1:$1048576,8,FALSE)</f>
        <v>Ryedale 004</v>
      </c>
    </row>
    <row r="66" spans="1:18" ht="13.5" customHeight="1" x14ac:dyDescent="0.3">
      <c r="A66" s="1">
        <v>2074</v>
      </c>
      <c r="B66" s="1" t="str">
        <f>VLOOKUP(A66,'GIAS information 8-24'!D:E,2,FALSE)</f>
        <v>Malton Primary Academy</v>
      </c>
      <c r="C66" s="1" t="s">
        <v>200</v>
      </c>
      <c r="D66" s="1" t="s">
        <v>5705</v>
      </c>
      <c r="E66" s="1" t="s">
        <v>276</v>
      </c>
      <c r="F66" s="2">
        <f>VLOOKUP(A66,[1]SCAP2026_Capacity_DataSummaryRe!$A:$M,11,FALSE)</f>
        <v>294</v>
      </c>
      <c r="G66" s="2">
        <f t="shared" si="1"/>
        <v>42</v>
      </c>
      <c r="H66" s="2">
        <v>42</v>
      </c>
      <c r="I66" s="2" t="s">
        <v>5707</v>
      </c>
      <c r="J66" s="1" t="str">
        <f>VLOOKUP($A66,'[2]Primary check sheet'!$A$2:$M$298,12,FALSE)</f>
        <v>2 to 11</v>
      </c>
      <c r="K66" s="1" t="str">
        <f>VLOOKUP($A66,'[2]Primary check sheet'!$A$2:$M$298,13,FALSE)</f>
        <v>Vickie Hemming-Allen</v>
      </c>
      <c r="L66" s="49">
        <v>42</v>
      </c>
      <c r="M66" s="42" t="str">
        <f>VLOOKUP(A66,Sheet1!B:I,7,FALSE)</f>
        <v>Hull Collaborative Academy Trust</v>
      </c>
      <c r="O66" s="42"/>
      <c r="R66" s="1" t="str">
        <f>VLOOKUP(A66,[3]Lookup1!$1:$1048576,8,FALSE)</f>
        <v>Ryedale 009</v>
      </c>
    </row>
    <row r="67" spans="1:18" ht="13.5" customHeight="1" x14ac:dyDescent="0.3">
      <c r="A67" s="1">
        <v>3363</v>
      </c>
      <c r="B67" s="1" t="str">
        <f>VLOOKUP(A67,'GIAS information 8-24'!D:E,2,FALSE)</f>
        <v>Marton-Cum-Grafton Church of England Primary School</v>
      </c>
      <c r="C67" s="1" t="s">
        <v>200</v>
      </c>
      <c r="D67" s="1" t="s">
        <v>272</v>
      </c>
      <c r="E67" s="1" t="s">
        <v>5700</v>
      </c>
      <c r="F67" s="2">
        <f>VLOOKUP(A67,[1]SCAP2026_Capacity_DataSummaryRe!$A:$M,11,FALSE)</f>
        <v>105</v>
      </c>
      <c r="G67" s="2">
        <f t="shared" si="1"/>
        <v>15</v>
      </c>
      <c r="H67" s="2">
        <v>15</v>
      </c>
      <c r="I67" s="2" t="s">
        <v>5707</v>
      </c>
      <c r="J67" s="1" t="str">
        <f>VLOOKUP($A67,'[2]Primary check sheet'!$A$2:$M$298,12,FALSE)</f>
        <v>5 to 11</v>
      </c>
      <c r="K67" s="1" t="str">
        <f>VLOOKUP($A67,'[2]Primary check sheet'!$A$2:$M$298,13,FALSE)</f>
        <v>Rachel Conyers</v>
      </c>
      <c r="L67" s="49">
        <v>15</v>
      </c>
      <c r="M67" s="42" t="str">
        <f>VLOOKUP(A67,Sheet1!B:I,7,FALSE)</f>
        <v>Elevate Multi Academy Trust</v>
      </c>
      <c r="O67" s="42"/>
      <c r="R67" s="1" t="str">
        <f>VLOOKUP(A67,[3]Lookup1!$1:$1048576,8,FALSE)</f>
        <v>Harrogate 005</v>
      </c>
    </row>
    <row r="68" spans="1:18" ht="13.5" customHeight="1" x14ac:dyDescent="0.3">
      <c r="A68" s="1">
        <v>2031</v>
      </c>
      <c r="B68" s="1" t="s">
        <v>5708</v>
      </c>
      <c r="C68" s="1" t="s">
        <v>200</v>
      </c>
      <c r="D68" s="1" t="s">
        <v>272</v>
      </c>
      <c r="E68" s="3" t="s">
        <v>5700</v>
      </c>
      <c r="F68" s="2">
        <f>VLOOKUP(A68,[1]SCAP2026_Capacity_DataSummaryRe!$A:$M,11,FALSE)</f>
        <v>116</v>
      </c>
      <c r="G68" s="2">
        <f t="shared" si="1"/>
        <v>16</v>
      </c>
      <c r="H68" s="2">
        <v>20</v>
      </c>
      <c r="I68" s="2" t="s">
        <v>5707</v>
      </c>
      <c r="J68" s="1" t="e">
        <f>VLOOKUP($A68,'[2]Primary check sheet'!$A$2:$M$298,12,FALSE)</f>
        <v>#N/A</v>
      </c>
      <c r="K68" s="1" t="e">
        <f>VLOOKUP($A68,'[2]Primary check sheet'!$A$2:$M$298,13,FALSE)</f>
        <v>#N/A</v>
      </c>
      <c r="L68" s="1">
        <v>20</v>
      </c>
      <c r="M68" s="42" t="str">
        <f>VLOOKUP(A68,Sheet1!B:I,7,FALSE)</f>
        <v>Yorkshire Causeway Schools Trust</v>
      </c>
      <c r="O68" s="42"/>
      <c r="R68" s="1" t="str">
        <f>VLOOKUP(A68,[3]Lookup1!$1:$1048576,8,FALSE)</f>
        <v>Harrogate 001</v>
      </c>
    </row>
    <row r="69" spans="1:18" ht="13.5" customHeight="1" x14ac:dyDescent="0.3">
      <c r="A69" s="1">
        <v>2389</v>
      </c>
      <c r="B69" s="1" t="str">
        <f>VLOOKUP(A69,'GIAS information 8-24'!D:E,2,FALSE)</f>
        <v>Meadowside Academy</v>
      </c>
      <c r="C69" s="1" t="s">
        <v>200</v>
      </c>
      <c r="D69" s="1" t="s">
        <v>272</v>
      </c>
      <c r="E69" s="1" t="s">
        <v>5700</v>
      </c>
      <c r="F69" s="2">
        <f>VLOOKUP(A69,[1]SCAP2026_Capacity_DataSummaryRe!$A:$M,11,FALSE)</f>
        <v>210</v>
      </c>
      <c r="G69" s="2">
        <f t="shared" si="1"/>
        <v>30</v>
      </c>
      <c r="H69" s="2">
        <v>30</v>
      </c>
      <c r="I69" s="2" t="s">
        <v>5707</v>
      </c>
      <c r="J69" s="1" t="str">
        <f>VLOOKUP($A69,'[2]Primary check sheet'!$A$2:$M$298,12,FALSE)</f>
        <v>4 to 11</v>
      </c>
      <c r="K69" s="1" t="s">
        <v>5699</v>
      </c>
      <c r="L69" s="49">
        <v>30</v>
      </c>
      <c r="M69" s="42" t="str">
        <f>VLOOKUP(A69,Sheet1!B:I,7,FALSE)</f>
        <v>Elevate Multi Academy Trust</v>
      </c>
      <c r="O69" s="42"/>
      <c r="R69" s="1" t="str">
        <f>VLOOKUP(A69,[3]Lookup1!$1:$1048576,8,FALSE)</f>
        <v>Harrogate 007</v>
      </c>
    </row>
    <row r="70" spans="1:18" ht="13.5" customHeight="1" x14ac:dyDescent="0.3">
      <c r="A70" s="1">
        <v>3079</v>
      </c>
      <c r="B70" s="1" t="str">
        <f>VLOOKUP(A70,'GIAS information 8-24'!D:E,2,FALSE)</f>
        <v>Middleton Tyas Church of England Primary School</v>
      </c>
      <c r="C70" s="1" t="s">
        <v>200</v>
      </c>
      <c r="D70" s="1" t="s">
        <v>271</v>
      </c>
      <c r="E70" s="1" t="s">
        <v>275</v>
      </c>
      <c r="F70" s="2">
        <f>VLOOKUP(A70,[1]SCAP2026_Capacity_DataSummaryRe!$A:$M,11,FALSE)</f>
        <v>175</v>
      </c>
      <c r="G70" s="2">
        <f t="shared" si="1"/>
        <v>25</v>
      </c>
      <c r="H70" s="2">
        <v>22</v>
      </c>
      <c r="I70" s="2" t="s">
        <v>5707</v>
      </c>
      <c r="J70" s="1" t="str">
        <f>VLOOKUP($A70,'[2]Primary check sheet'!$A$2:$M$298,12,FALSE)</f>
        <v>2 to 11</v>
      </c>
      <c r="K70" s="1" t="str">
        <f>VLOOKUP($A70,'[2]Primary check sheet'!$A$2:$M$298,13,FALSE)</f>
        <v>Rachel Conyers</v>
      </c>
      <c r="L70" s="49">
        <v>22</v>
      </c>
      <c r="M70" s="42" t="str">
        <f>VLOOKUP(A70,Sheet1!B:I,7,FALSE)</f>
        <v>Dales Academies Trust</v>
      </c>
      <c r="O70" s="42"/>
      <c r="R70" s="1" t="str">
        <f>VLOOKUP(A70,[3]Lookup1!$1:$1048576,8,FALSE)</f>
        <v>Richmondshire 001</v>
      </c>
    </row>
    <row r="71" spans="1:18" ht="13.5" customHeight="1" x14ac:dyDescent="0.3">
      <c r="A71" s="1">
        <v>2163</v>
      </c>
      <c r="B71" s="1" t="str">
        <f>VLOOKUP(A71,'GIAS information 8-24'!D:E,2,FALSE)</f>
        <v>Mill Hill Primary School</v>
      </c>
      <c r="C71" s="1" t="s">
        <v>200</v>
      </c>
      <c r="D71" s="1" t="s">
        <v>271</v>
      </c>
      <c r="E71" s="1" t="s">
        <v>275</v>
      </c>
      <c r="F71" s="2">
        <f>VLOOKUP(A71,[1]SCAP2026_Capacity_DataSummaryRe!$A:$M,11,FALSE)</f>
        <v>210</v>
      </c>
      <c r="G71" s="2">
        <f t="shared" si="1"/>
        <v>30</v>
      </c>
      <c r="H71" s="2">
        <v>30</v>
      </c>
      <c r="I71" s="2" t="s">
        <v>5707</v>
      </c>
      <c r="J71" s="1" t="str">
        <f>VLOOKUP($A71,'[2]Primary check sheet'!$A$2:$M$298,12,FALSE)</f>
        <v>4 to 11</v>
      </c>
      <c r="K71" s="1" t="s">
        <v>5699</v>
      </c>
      <c r="L71" s="49">
        <v>30</v>
      </c>
      <c r="M71" s="42" t="str">
        <f>VLOOKUP(A71,Sheet1!B:I,7,FALSE)</f>
        <v>Arête Learning Trust</v>
      </c>
      <c r="O71" s="42"/>
      <c r="R71" s="1" t="str">
        <f>VLOOKUP(A71,[3]Lookup1!$1:$1048576,8,FALSE)</f>
        <v>Hambleton 012</v>
      </c>
    </row>
    <row r="72" spans="1:18" s="50" customFormat="1" ht="13.5" customHeight="1" x14ac:dyDescent="0.3">
      <c r="A72" s="50">
        <v>3257</v>
      </c>
      <c r="B72" s="50" t="str">
        <f>VLOOKUP(A72,'GIAS information 8-24'!D:E,2,FALSE)</f>
        <v>Monk Fryston Church of England Primary School</v>
      </c>
      <c r="C72" s="50" t="s">
        <v>200</v>
      </c>
      <c r="D72" s="50" t="s">
        <v>274</v>
      </c>
      <c r="E72" s="50" t="s">
        <v>277</v>
      </c>
      <c r="F72" s="52">
        <f>VLOOKUP(A72,[1]SCAP2026_Capacity_DataSummaryRe!$A:$M,11,FALSE)</f>
        <v>210</v>
      </c>
      <c r="G72" s="2">
        <f t="shared" si="1"/>
        <v>30</v>
      </c>
      <c r="H72" s="52">
        <v>30</v>
      </c>
      <c r="I72" s="52" t="s">
        <v>5707</v>
      </c>
      <c r="J72" s="50" t="str">
        <f>VLOOKUP($A72,'[2]Primary check sheet'!$A$2:$M$298,12,FALSE)</f>
        <v>4 to 11</v>
      </c>
      <c r="K72" s="50" t="str">
        <f>VLOOKUP($A72,'[2]Primary check sheet'!$A$2:$M$298,13,FALSE)</f>
        <v>Nicola Wright</v>
      </c>
      <c r="L72" s="50">
        <v>30</v>
      </c>
      <c r="M72" s="53" t="str">
        <f>VLOOKUP(A72,Sheet1!B:I,7,FALSE)</f>
        <v>Yorkshire Learning Trust</v>
      </c>
      <c r="N72" s="52"/>
      <c r="O72" s="53"/>
      <c r="R72" s="1" t="str">
        <f>VLOOKUP(A72,[3]Lookup1!$1:$1048576,8,FALSE)</f>
        <v>Selby 009</v>
      </c>
    </row>
    <row r="73" spans="1:18" ht="13.5" customHeight="1" x14ac:dyDescent="0.3">
      <c r="A73" s="1">
        <v>2330</v>
      </c>
      <c r="B73" s="1" t="str">
        <f>VLOOKUP(A73,'GIAS information 8-24'!D:E,2,FALSE)</f>
        <v>New Park Primary Academy</v>
      </c>
      <c r="C73" s="1" t="s">
        <v>200</v>
      </c>
      <c r="D73" s="4" t="s">
        <v>272</v>
      </c>
      <c r="E73" s="1" t="s">
        <v>5700</v>
      </c>
      <c r="F73" s="2">
        <f>VLOOKUP(A73,[1]SCAP2026_Capacity_DataSummaryRe!$A:$M,11,FALSE)</f>
        <v>273</v>
      </c>
      <c r="G73" s="2">
        <f t="shared" si="1"/>
        <v>39</v>
      </c>
      <c r="H73" s="2">
        <v>30</v>
      </c>
      <c r="I73" s="2" t="s">
        <v>5707</v>
      </c>
      <c r="J73" s="1" t="str">
        <f>VLOOKUP($A73,'[2]Primary check sheet'!$A$2:$M$298,12,FALSE)</f>
        <v>3 to 11</v>
      </c>
      <c r="K73" s="1" t="str">
        <f>VLOOKUP($A73,'[2]Primary check sheet'!$A$2:$M$298,13,FALSE)</f>
        <v>Rachel Conyers</v>
      </c>
      <c r="L73" s="49">
        <v>30</v>
      </c>
      <c r="M73" s="42" t="str">
        <f>VLOOKUP(A73,Sheet1!B:I,7,FALSE)</f>
        <v>Northern Star Academies Trust</v>
      </c>
      <c r="O73" s="42"/>
      <c r="R73" s="1" t="str">
        <f>VLOOKUP(A73,[3]Lookup1!$1:$1048576,8,FALSE)</f>
        <v>Harrogate 010</v>
      </c>
    </row>
    <row r="74" spans="1:18" ht="13.5" customHeight="1" x14ac:dyDescent="0.3">
      <c r="A74" s="1">
        <v>2076</v>
      </c>
      <c r="B74" s="1" t="str">
        <f>VLOOKUP(A74,'GIAS information 8-24'!D:E,2,FALSE)</f>
        <v>Newby and Scalby Primary School</v>
      </c>
      <c r="C74" s="1" t="s">
        <v>200</v>
      </c>
      <c r="D74" s="1" t="s">
        <v>5705</v>
      </c>
      <c r="E74" s="3" t="s">
        <v>276</v>
      </c>
      <c r="F74" s="2">
        <f>VLOOKUP(A74,[1]SCAP2026_Capacity_DataSummaryRe!$A:$M,11,FALSE)</f>
        <v>420</v>
      </c>
      <c r="G74" s="2">
        <f t="shared" si="1"/>
        <v>60</v>
      </c>
      <c r="H74" s="2">
        <v>60</v>
      </c>
      <c r="I74" s="2" t="s">
        <v>5707</v>
      </c>
      <c r="J74" s="1" t="str">
        <f>VLOOKUP($A74,'[2]Primary check sheet'!$A$2:$M$298,12,FALSE)</f>
        <v>4 to 11</v>
      </c>
      <c r="K74" s="1" t="s">
        <v>5699</v>
      </c>
      <c r="L74" s="49">
        <v>60</v>
      </c>
      <c r="M74" s="42" t="str">
        <f>VLOOKUP(A74,Sheet1!B:I,7,FALSE)</f>
        <v>Delta Academies Trust</v>
      </c>
      <c r="O74" s="42"/>
      <c r="R74" s="1" t="str">
        <f>VLOOKUP(A74,[3]Lookup1!$1:$1048576,8,FALSE)</f>
        <v>Scarborough 005</v>
      </c>
    </row>
    <row r="75" spans="1:18" ht="13.5" customHeight="1" x14ac:dyDescent="0.3">
      <c r="A75" s="1">
        <v>3260</v>
      </c>
      <c r="B75" s="1" t="str">
        <f>VLOOKUP(A75,'GIAS information 8-24'!D:E,2,FALSE)</f>
        <v>North Rigton Church of England Primary School</v>
      </c>
      <c r="C75" s="1" t="s">
        <v>200</v>
      </c>
      <c r="D75" s="1" t="s">
        <v>272</v>
      </c>
      <c r="E75" s="1" t="s">
        <v>276</v>
      </c>
      <c r="F75" s="2">
        <f>VLOOKUP(A75,[1]SCAP2026_Capacity_DataSummaryRe!$A:$M,11,FALSE)</f>
        <v>105</v>
      </c>
      <c r="G75" s="2">
        <f t="shared" si="1"/>
        <v>15</v>
      </c>
      <c r="H75" s="2">
        <v>15</v>
      </c>
      <c r="I75" s="2" t="s">
        <v>5707</v>
      </c>
      <c r="J75" s="1" t="str">
        <f>VLOOKUP($A75,'[2]Primary check sheet'!$A$2:$M$298,12,FALSE)</f>
        <v>4 to 11</v>
      </c>
      <c r="K75" s="1" t="s">
        <v>5699</v>
      </c>
      <c r="L75" s="1">
        <v>15</v>
      </c>
      <c r="M75" s="42" t="str">
        <f>VLOOKUP(A75,Sheet1!B:I,7,FALSE)</f>
        <v>Yorkshire Causeway Schools Trust</v>
      </c>
      <c r="O75" s="42"/>
      <c r="R75" s="1" t="str">
        <f>VLOOKUP(A75,[3]Lookup1!$1:$1048576,8,FALSE)</f>
        <v>Harrogate 018</v>
      </c>
    </row>
    <row r="76" spans="1:18" ht="13.5" customHeight="1" x14ac:dyDescent="0.3">
      <c r="A76" s="1">
        <v>3258</v>
      </c>
      <c r="B76" s="1" t="str">
        <f>VLOOKUP(A76,'GIAS information 8-24'!D:E,2,FALSE)</f>
        <v>North Stainley Church of England Primary School</v>
      </c>
      <c r="C76" s="1" t="s">
        <v>200</v>
      </c>
      <c r="D76" s="1" t="s">
        <v>272</v>
      </c>
      <c r="E76" s="1" t="s">
        <v>5700</v>
      </c>
      <c r="F76" s="2">
        <f>VLOOKUP(A76,[1]SCAP2026_Capacity_DataSummaryRe!$A:$M,11,FALSE)</f>
        <v>56</v>
      </c>
      <c r="G76" s="2">
        <f t="shared" si="1"/>
        <v>8</v>
      </c>
      <c r="H76" s="2">
        <v>8</v>
      </c>
      <c r="I76" s="2" t="s">
        <v>5707</v>
      </c>
      <c r="J76" s="1" t="str">
        <f>VLOOKUP($A76,'[2]Primary check sheet'!$A$2:$M$298,12,FALSE)</f>
        <v>3 to 11</v>
      </c>
      <c r="K76" s="1" t="str">
        <f>VLOOKUP($A76,'[2]Primary check sheet'!$A$2:$M$298,13,FALSE)</f>
        <v>Vickie Hemming-Allen</v>
      </c>
      <c r="L76" s="49">
        <v>8</v>
      </c>
      <c r="M76" s="42" t="str">
        <f>VLOOKUP(A76,Sheet1!B:I,7,FALSE)</f>
        <v>Leeds Diocesan Learning Trust</v>
      </c>
      <c r="O76" s="42"/>
      <c r="R76" s="1" t="str">
        <f>VLOOKUP(A76,[3]Lookup1!$1:$1048576,8,FALSE)</f>
        <v>Harrogate 001</v>
      </c>
    </row>
    <row r="77" spans="1:18" s="50" customFormat="1" ht="13.5" customHeight="1" x14ac:dyDescent="0.3">
      <c r="A77" s="50">
        <v>2060</v>
      </c>
      <c r="B77" s="50" t="str">
        <f>VLOOKUP(A77,'GIAS information 8-24'!D:E,2,FALSE)</f>
        <v>Oakridge Community Primary School</v>
      </c>
      <c r="C77" s="50" t="s">
        <v>200</v>
      </c>
      <c r="D77" s="50" t="s">
        <v>5705</v>
      </c>
      <c r="E77" s="50" t="s">
        <v>276</v>
      </c>
      <c r="F77" s="52">
        <f>VLOOKUP(A77,[1]SCAP2026_Capacity_DataSummaryRe!$A:$M,11,FALSE)</f>
        <v>52</v>
      </c>
      <c r="G77" s="2">
        <f t="shared" si="1"/>
        <v>7</v>
      </c>
      <c r="H77" s="52">
        <v>8</v>
      </c>
      <c r="I77" s="52" t="s">
        <v>5707</v>
      </c>
      <c r="J77" s="50" t="str">
        <f>VLOOKUP($A77,'[2]Primary check sheet'!$A$2:$M$298,12,FALSE)</f>
        <v>3 to 11</v>
      </c>
      <c r="K77" s="50" t="str">
        <f>VLOOKUP($A77,'[2]Primary check sheet'!$A$2:$M$298,13,FALSE)</f>
        <v>Vickie Hemming-Allen</v>
      </c>
      <c r="L77" s="50">
        <v>8</v>
      </c>
      <c r="M77" s="53" t="str">
        <f>VLOOKUP(A77,Sheet1!B:I,7,FALSE)</f>
        <v>Yorkshire Endeavour Academy Trust</v>
      </c>
      <c r="N77" s="52"/>
      <c r="O77" s="53"/>
      <c r="R77" s="1" t="str">
        <f>VLOOKUP(A77,[3]Lookup1!$1:$1048576,8,FALSE)</f>
        <v>Scarborough 002</v>
      </c>
    </row>
    <row r="78" spans="1:18" ht="13.5" customHeight="1" x14ac:dyDescent="0.3">
      <c r="A78" s="1">
        <v>2376</v>
      </c>
      <c r="B78" s="1" t="str">
        <f>VLOOKUP(A78,'GIAS information 8-24'!D:E,2,FALSE)</f>
        <v>Oatlands Community Junior School</v>
      </c>
      <c r="C78" s="1" t="s">
        <v>200</v>
      </c>
      <c r="D78" s="1" t="s">
        <v>272</v>
      </c>
      <c r="E78" s="1" t="s">
        <v>276</v>
      </c>
      <c r="F78" s="2">
        <f>VLOOKUP(A78,[1]SCAP2026_Capacity_DataSummaryRe!$A:$M,11,FALSE)</f>
        <v>360</v>
      </c>
      <c r="G78" s="2">
        <f>ROUNDDOWN(F78/3,0)</f>
        <v>120</v>
      </c>
      <c r="H78" s="2">
        <v>90</v>
      </c>
      <c r="I78" s="2" t="s">
        <v>5707</v>
      </c>
      <c r="J78" s="1" t="str">
        <f>VLOOKUP($A78,'[2]Primary check sheet'!$A$2:$M$298,12,FALSE)</f>
        <v>7 to 11</v>
      </c>
      <c r="K78" s="1" t="str">
        <f>VLOOKUP($A78,'[2]Primary check sheet'!$A$2:$M$298,13,FALSE)</f>
        <v>Rachel Conyers</v>
      </c>
      <c r="L78" s="49">
        <v>90</v>
      </c>
      <c r="M78" s="42" t="str">
        <f>VLOOKUP(A78,Sheet1!B:I,7,FALSE)</f>
        <v>Red Kite Learning Trust</v>
      </c>
      <c r="O78" s="42"/>
      <c r="R78" s="1" t="str">
        <f>VLOOKUP(A78,[3]Lookup1!$1:$1048576,8,FALSE)</f>
        <v>Harrogate 017</v>
      </c>
    </row>
    <row r="79" spans="1:18" ht="13.5" customHeight="1" x14ac:dyDescent="0.3">
      <c r="A79" s="1">
        <v>2331</v>
      </c>
      <c r="B79" s="1" t="str">
        <f>VLOOKUP(A79,'GIAS information 8-24'!D:E,2,FALSE)</f>
        <v>Oatlands Infant School</v>
      </c>
      <c r="C79" s="1" t="s">
        <v>200</v>
      </c>
      <c r="D79" s="1" t="s">
        <v>272</v>
      </c>
      <c r="E79" s="1" t="s">
        <v>5700</v>
      </c>
      <c r="F79" s="2">
        <f>VLOOKUP(A79,[1]SCAP2026_Capacity_DataSummaryRe!$A:$M,11,FALSE)</f>
        <v>270</v>
      </c>
      <c r="G79" s="2">
        <f>ROUNDDOWN(F79/3,0)</f>
        <v>90</v>
      </c>
      <c r="H79" s="2">
        <v>90</v>
      </c>
      <c r="I79" s="2" t="s">
        <v>5707</v>
      </c>
      <c r="J79" s="1" t="str">
        <f>VLOOKUP($A79,'[2]Primary check sheet'!$A$2:$M$298,12,FALSE)</f>
        <v>4 to 7</v>
      </c>
      <c r="K79" s="1" t="s">
        <v>5699</v>
      </c>
      <c r="L79" s="49">
        <v>90</v>
      </c>
      <c r="M79" s="42" t="str">
        <f>VLOOKUP(A79,Sheet1!B:I,7,FALSE)</f>
        <v xml:space="preserve">Yorkshire Causeway Schools Trust </v>
      </c>
      <c r="O79" s="42"/>
      <c r="R79" s="1" t="str">
        <f>VLOOKUP(A79,[3]Lookup1!$1:$1048576,8,FALSE)</f>
        <v>Harrogate 019</v>
      </c>
    </row>
    <row r="80" spans="1:18" ht="13.5" customHeight="1" x14ac:dyDescent="0.3">
      <c r="A80" s="1">
        <v>2083</v>
      </c>
      <c r="B80" s="1" t="str">
        <f>VLOOKUP(A80,'GIAS information 8-24'!D:E,2,FALSE)</f>
        <v>Osmotherley Primary School</v>
      </c>
      <c r="C80" s="1" t="s">
        <v>200</v>
      </c>
      <c r="D80" s="1" t="s">
        <v>271</v>
      </c>
      <c r="E80" s="1" t="s">
        <v>275</v>
      </c>
      <c r="F80" s="2">
        <f>VLOOKUP(A80,[1]SCAP2026_Capacity_DataSummaryRe!$A:$M,11,FALSE)</f>
        <v>70</v>
      </c>
      <c r="G80" s="2">
        <f t="shared" ref="G80:G91" si="2">ROUNDDOWN(F80/7,0)</f>
        <v>10</v>
      </c>
      <c r="H80" s="2">
        <v>12</v>
      </c>
      <c r="I80" s="2" t="s">
        <v>5707</v>
      </c>
      <c r="J80" s="1" t="str">
        <f>VLOOKUP($A80,'[2]Primary check sheet'!$A$2:$M$298,12,FALSE)</f>
        <v>4 to 11</v>
      </c>
      <c r="K80" s="1" t="str">
        <f>VLOOKUP($A80,'[2]Primary check sheet'!$A$2:$M$298,13,FALSE)</f>
        <v>Rachel Conyers</v>
      </c>
      <c r="L80" s="49">
        <v>12</v>
      </c>
      <c r="M80" s="42" t="str">
        <f>VLOOKUP(A80,Sheet1!B:I,7,FALSE)</f>
        <v>Yorkshire Collaborative Academy Trust</v>
      </c>
      <c r="O80" s="42"/>
      <c r="R80" s="1" t="str">
        <f>VLOOKUP(A80,[3]Lookup1!$1:$1048576,8,FALSE)</f>
        <v>Hambleton 003</v>
      </c>
    </row>
    <row r="81" spans="1:18" ht="13.5" customHeight="1" x14ac:dyDescent="0.3">
      <c r="A81" s="1">
        <v>2022</v>
      </c>
      <c r="B81" s="1" t="str">
        <f>VLOOKUP(A81,'GIAS information 8-24'!D:E,2,FALSE)</f>
        <v>Outwood Primary Academy Alne</v>
      </c>
      <c r="C81" s="1" t="s">
        <v>200</v>
      </c>
      <c r="D81" s="1" t="s">
        <v>271</v>
      </c>
      <c r="E81" s="1" t="s">
        <v>275</v>
      </c>
      <c r="F81" s="2">
        <f>VLOOKUP(A81,[1]SCAP2026_Capacity_DataSummaryRe!$A:$M,11,FALSE)</f>
        <v>157</v>
      </c>
      <c r="G81" s="2">
        <f t="shared" si="2"/>
        <v>22</v>
      </c>
      <c r="H81" s="2">
        <v>22</v>
      </c>
      <c r="I81" s="2" t="s">
        <v>5707</v>
      </c>
      <c r="J81" s="1" t="str">
        <f>VLOOKUP($A81,'[2]Primary check sheet'!$A$2:$M$298,12,FALSE)</f>
        <v>4 to 11</v>
      </c>
      <c r="K81" s="1" t="s">
        <v>5699</v>
      </c>
      <c r="L81" s="49">
        <v>22</v>
      </c>
      <c r="M81" s="42" t="str">
        <f>VLOOKUP(A81,Sheet1!B:I,7,FALSE)</f>
        <v>Outwood Grange Academy Trust</v>
      </c>
      <c r="O81" s="42"/>
      <c r="R81" s="1" t="str">
        <f>VLOOKUP(A81,[3]Lookup1!$1:$1048576,8,FALSE)</f>
        <v>Hambleton 011</v>
      </c>
    </row>
    <row r="82" spans="1:18" ht="13.5" customHeight="1" x14ac:dyDescent="0.3">
      <c r="A82" s="1">
        <v>2008</v>
      </c>
      <c r="B82" s="1" t="str">
        <f>VLOOKUP(A82,'GIAS information 8-24'!D:E,2,FALSE)</f>
        <v>Outwood Primary Academy Greystone</v>
      </c>
      <c r="C82" s="1" t="s">
        <v>200</v>
      </c>
      <c r="D82" s="1" t="s">
        <v>272</v>
      </c>
      <c r="E82" s="1" t="s">
        <v>5700</v>
      </c>
      <c r="F82" s="2">
        <f>VLOOKUP(A82,[1]SCAP2026_Capacity_DataSummaryRe!$A:$M,11,FALSE)</f>
        <v>196</v>
      </c>
      <c r="G82" s="2">
        <f t="shared" si="2"/>
        <v>28</v>
      </c>
      <c r="H82" s="2">
        <v>30</v>
      </c>
      <c r="I82" s="2" t="s">
        <v>5707</v>
      </c>
      <c r="J82" s="1" t="str">
        <f>VLOOKUP($A82,'[2]Primary check sheet'!$A$2:$M$298,12,FALSE)</f>
        <v>3 to 11</v>
      </c>
      <c r="K82" s="1" t="str">
        <f>VLOOKUP($A82,'[2]Primary check sheet'!$A$2:$M$298,13,FALSE)</f>
        <v>Vickie Hemming-Allen</v>
      </c>
      <c r="L82" s="49">
        <v>30</v>
      </c>
      <c r="M82" s="42" t="str">
        <f>VLOOKUP(A82,Sheet1!B:I,7,FALSE)</f>
        <v>Outwood Grange Academy Trust</v>
      </c>
      <c r="O82" s="42"/>
      <c r="R82" s="1" t="str">
        <f>VLOOKUP(A82,[3]Lookup1!$1:$1048576,8,FALSE)</f>
        <v>Harrogate 004</v>
      </c>
    </row>
    <row r="83" spans="1:18" ht="13.5" customHeight="1" x14ac:dyDescent="0.3">
      <c r="A83" s="1">
        <v>2372</v>
      </c>
      <c r="B83" s="1" t="str">
        <f>VLOOKUP(A83,'GIAS information 8-24'!D:E,2,FALSE)</f>
        <v>Pannal Primary School</v>
      </c>
      <c r="C83" s="1" t="s">
        <v>200</v>
      </c>
      <c r="D83" s="1" t="s">
        <v>272</v>
      </c>
      <c r="E83" s="3" t="s">
        <v>5700</v>
      </c>
      <c r="F83" s="2">
        <f>VLOOKUP(A83,[1]SCAP2026_Capacity_DataSummaryRe!$A:$M,11,FALSE)</f>
        <v>418</v>
      </c>
      <c r="G83" s="2">
        <f t="shared" si="2"/>
        <v>59</v>
      </c>
      <c r="H83" s="2">
        <v>60</v>
      </c>
      <c r="I83" s="2" t="s">
        <v>5707</v>
      </c>
      <c r="J83" s="1" t="str">
        <f>VLOOKUP($A83,'[2]Primary check sheet'!$A$2:$M$298,12,FALSE)</f>
        <v>4 to 11</v>
      </c>
      <c r="K83" s="1" t="str">
        <f>VLOOKUP($A83,'[2]Primary check sheet'!$A$2:$M$298,13,FALSE)</f>
        <v>Rachel Conyers</v>
      </c>
      <c r="L83" s="49">
        <v>60</v>
      </c>
      <c r="M83" s="42" t="str">
        <f>VLOOKUP(A83,Sheet1!B:I,7,FALSE)</f>
        <v>Yorkshire Causeway Schools Trust</v>
      </c>
      <c r="O83" s="42"/>
      <c r="R83" s="1" t="str">
        <f>VLOOKUP(A83,[3]Lookup1!$1:$1048576,8,FALSE)</f>
        <v>Harrogate 021</v>
      </c>
    </row>
    <row r="84" spans="1:18" ht="13.5" customHeight="1" x14ac:dyDescent="0.3">
      <c r="A84" s="1">
        <v>3090</v>
      </c>
      <c r="B84" s="1" t="str">
        <f>VLOOKUP(A84,'GIAS information 8-24'!D:E,2,FALSE)</f>
        <v>Ravensworth Church of England Primary School</v>
      </c>
      <c r="C84" s="1" t="s">
        <v>200</v>
      </c>
      <c r="D84" s="1" t="s">
        <v>271</v>
      </c>
      <c r="E84" s="1" t="s">
        <v>275</v>
      </c>
      <c r="F84" s="2">
        <f>VLOOKUP(A84,[1]SCAP2026_Capacity_DataSummaryRe!$A:$M,11,FALSE)</f>
        <v>84</v>
      </c>
      <c r="G84" s="2">
        <f t="shared" si="2"/>
        <v>12</v>
      </c>
      <c r="H84" s="2">
        <v>12</v>
      </c>
      <c r="I84" s="2" t="s">
        <v>5707</v>
      </c>
      <c r="J84" s="1" t="str">
        <f>VLOOKUP($A84,'[2]Primary check sheet'!$A$2:$M$298,12,FALSE)</f>
        <v>4 to 11</v>
      </c>
      <c r="K84" s="1" t="s">
        <v>5699</v>
      </c>
      <c r="L84" s="49">
        <v>12</v>
      </c>
      <c r="M84" s="42" t="str">
        <f>VLOOKUP(A84,Sheet1!B:I,7,FALSE)</f>
        <v>Dales Academies Trust</v>
      </c>
      <c r="O84" s="42"/>
      <c r="R84" s="1" t="str">
        <f>VLOOKUP(A84,[3]Lookup1!$1:$1048576,8,FALSE)</f>
        <v>Richmondshire 001</v>
      </c>
    </row>
    <row r="85" spans="1:18" ht="13.5" customHeight="1" x14ac:dyDescent="0.3">
      <c r="A85" s="1">
        <v>3368</v>
      </c>
      <c r="B85" s="1" t="str">
        <f>VLOOKUP(A85,'GIAS information 8-24'!D:E,2,FALSE)</f>
        <v>Richard Taylor Church of England Primary School</v>
      </c>
      <c r="C85" s="1" t="s">
        <v>200</v>
      </c>
      <c r="D85" s="1" t="s">
        <v>272</v>
      </c>
      <c r="E85" s="1" t="s">
        <v>5700</v>
      </c>
      <c r="F85" s="2">
        <f>VLOOKUP(A85,[1]SCAP2026_Capacity_DataSummaryRe!$A:$M,11,FALSE)</f>
        <v>263</v>
      </c>
      <c r="G85" s="2">
        <f t="shared" si="2"/>
        <v>37</v>
      </c>
      <c r="H85" s="2">
        <v>39</v>
      </c>
      <c r="I85" s="2" t="s">
        <v>5707</v>
      </c>
      <c r="J85" s="1" t="str">
        <f>VLOOKUP($A85,'[2]Primary check sheet'!$A$2:$M$298,12,FALSE)</f>
        <v>4 to 11</v>
      </c>
      <c r="K85" s="1" t="str">
        <f>VLOOKUP($A85,'[2]Primary check sheet'!$A$2:$M$298,13,FALSE)</f>
        <v>Rachel Conyers</v>
      </c>
      <c r="L85" s="1">
        <v>39</v>
      </c>
      <c r="M85" s="42" t="str">
        <f>VLOOKUP(A85,Sheet1!B:I,7,FALSE)</f>
        <v>Yorkshire Causeway Schools Trust</v>
      </c>
      <c r="O85" s="42"/>
      <c r="R85" s="1" t="str">
        <f>VLOOKUP(A85,[3]Lookup1!$1:$1048576,8,FALSE)</f>
        <v>Harrogate 010</v>
      </c>
    </row>
    <row r="86" spans="1:18" ht="13.5" customHeight="1" x14ac:dyDescent="0.3">
      <c r="A86" s="1">
        <v>2018</v>
      </c>
      <c r="B86" s="1" t="str">
        <f>VLOOKUP(A86,'GIAS information 8-24'!D:E,2,FALSE)</f>
        <v>Rillington Primary School</v>
      </c>
      <c r="C86" s="1" t="s">
        <v>200</v>
      </c>
      <c r="D86" s="1" t="s">
        <v>5705</v>
      </c>
      <c r="E86" s="1" t="s">
        <v>276</v>
      </c>
      <c r="F86" s="2">
        <f>VLOOKUP(A86,[1]SCAP2026_Capacity_DataSummaryRe!$A:$M,11,FALSE)</f>
        <v>157</v>
      </c>
      <c r="G86" s="2">
        <f t="shared" si="2"/>
        <v>22</v>
      </c>
      <c r="H86" s="2">
        <v>20</v>
      </c>
      <c r="I86" s="2" t="s">
        <v>5707</v>
      </c>
      <c r="J86" s="1" t="str">
        <f>VLOOKUP($A86,'[2]Primary check sheet'!$A$2:$M$298,12,FALSE)</f>
        <v>3 to 11</v>
      </c>
      <c r="K86" s="1" t="s">
        <v>5699</v>
      </c>
      <c r="L86" s="49">
        <v>20</v>
      </c>
      <c r="M86" s="42" t="str">
        <f>VLOOKUP(A86,Sheet1!B:I,7,FALSE)</f>
        <v>Elevate Multi Academy Trust</v>
      </c>
      <c r="O86" s="42"/>
      <c r="R86" s="1" t="str">
        <f>VLOOKUP(A86,[3]Lookup1!$1:$1048576,8,FALSE)</f>
        <v>Ryedale 004</v>
      </c>
    </row>
    <row r="87" spans="1:18" ht="13.5" customHeight="1" x14ac:dyDescent="0.3">
      <c r="A87" s="1">
        <v>2427</v>
      </c>
      <c r="B87" s="1" t="str">
        <f>VLOOKUP(A87,'GIAS information 8-24'!D:E,2,FALSE)</f>
        <v>Riverside School, Tadcaster</v>
      </c>
      <c r="C87" s="1" t="s">
        <v>200</v>
      </c>
      <c r="D87" s="1" t="s">
        <v>274</v>
      </c>
      <c r="E87" s="1" t="s">
        <v>277</v>
      </c>
      <c r="F87" s="2">
        <f>VLOOKUP(A87,[1]SCAP2026_Capacity_DataSummaryRe!$A:$M,11,FALSE)</f>
        <v>360</v>
      </c>
      <c r="G87" s="2">
        <f t="shared" si="2"/>
        <v>51</v>
      </c>
      <c r="H87" s="2">
        <v>45</v>
      </c>
      <c r="I87" s="2" t="s">
        <v>5707</v>
      </c>
      <c r="J87" s="1" t="str">
        <f>VLOOKUP($A87,'[2]Primary check sheet'!$A$2:$M$298,12,FALSE)</f>
        <v>3 to 11</v>
      </c>
      <c r="K87" s="1" t="str">
        <f>VLOOKUP($A87,'[2]Primary check sheet'!$A$2:$M$298,13,FALSE)</f>
        <v>Nicola Wright</v>
      </c>
      <c r="L87" s="49">
        <v>45</v>
      </c>
      <c r="M87" s="42" t="str">
        <f>VLOOKUP(A87,Sheet1!B:I,7,FALSE)</f>
        <v>Yorkshire Learning Trust</v>
      </c>
      <c r="O87" s="42"/>
      <c r="R87" s="1" t="str">
        <f>VLOOKUP(A87,[3]Lookup1!$1:$1048576,8,FALSE)</f>
        <v>Selby 001</v>
      </c>
    </row>
    <row r="88" spans="1:18" ht="13.5" customHeight="1" x14ac:dyDescent="0.3">
      <c r="A88" s="1">
        <v>3264</v>
      </c>
      <c r="B88" s="1" t="str">
        <f>VLOOKUP(A88,'GIAS information 8-24'!D:E,2,FALSE)</f>
        <v>Roecliffe CofE Primary School</v>
      </c>
      <c r="C88" s="1" t="s">
        <v>200</v>
      </c>
      <c r="D88" s="1" t="s">
        <v>272</v>
      </c>
      <c r="E88" s="3" t="s">
        <v>5700</v>
      </c>
      <c r="F88" s="2">
        <f>VLOOKUP(A88,[1]SCAP2026_Capacity_DataSummaryRe!$A:$M,11,FALSE)</f>
        <v>74</v>
      </c>
      <c r="G88" s="2">
        <f t="shared" si="2"/>
        <v>10</v>
      </c>
      <c r="H88" s="2">
        <v>14</v>
      </c>
      <c r="I88" s="2" t="s">
        <v>5707</v>
      </c>
      <c r="J88" s="1" t="str">
        <f>VLOOKUP($A88,'[2]Primary check sheet'!$A$2:$M$298,12,FALSE)</f>
        <v>3 to 11</v>
      </c>
      <c r="K88" s="1" t="s">
        <v>5699</v>
      </c>
      <c r="L88" s="49">
        <v>14</v>
      </c>
      <c r="M88" s="42" t="str">
        <f>VLOOKUP(A88,Sheet1!B:I,7,FALSE)</f>
        <v>Leeds Diocesan Learning Trust</v>
      </c>
      <c r="O88" s="42"/>
      <c r="R88" s="1" t="str">
        <f>VLOOKUP(A88,[3]Lookup1!$1:$1048576,8,FALSE)</f>
        <v>Harrogate 003</v>
      </c>
    </row>
    <row r="89" spans="1:18" ht="13.5" customHeight="1" x14ac:dyDescent="0.3">
      <c r="A89" s="1">
        <v>2426</v>
      </c>
      <c r="B89" s="1" t="str">
        <f>VLOOKUP(A89,'GIAS information 8-24'!D:E,2,FALSE)</f>
        <v>Roseberry Academy</v>
      </c>
      <c r="C89" s="1" t="s">
        <v>200</v>
      </c>
      <c r="D89" s="1" t="s">
        <v>271</v>
      </c>
      <c r="E89" s="3" t="s">
        <v>275</v>
      </c>
      <c r="F89" s="2">
        <f>VLOOKUP(A89,[1]SCAP2026_Capacity_DataSummaryRe!$A:$M,11,FALSE)</f>
        <v>266</v>
      </c>
      <c r="G89" s="2">
        <f t="shared" si="2"/>
        <v>38</v>
      </c>
      <c r="H89" s="2">
        <v>30</v>
      </c>
      <c r="I89" s="2" t="s">
        <v>5707</v>
      </c>
      <c r="J89" s="1" t="s">
        <v>283</v>
      </c>
      <c r="K89" s="1" t="s">
        <v>5699</v>
      </c>
      <c r="L89" s="1">
        <v>30</v>
      </c>
      <c r="M89" s="42" t="str">
        <f>VLOOKUP(A89,Sheet1!B:I,7,FALSE)</f>
        <v>Enquire Learning Trust</v>
      </c>
      <c r="O89" s="42"/>
      <c r="R89" s="1" t="str">
        <f>VLOOKUP(A89,[3]Lookup1!$1:$1048576,8,FALSE)</f>
        <v>Hambleton 001</v>
      </c>
    </row>
    <row r="90" spans="1:18" ht="13.5" customHeight="1" x14ac:dyDescent="0.3">
      <c r="A90" s="1">
        <v>2382</v>
      </c>
      <c r="B90" s="1" t="str">
        <f>VLOOKUP(A90,'GIAS information 8-24'!D:E,2,FALSE)</f>
        <v>Rossett Acre Primary School</v>
      </c>
      <c r="C90" s="1" t="s">
        <v>200</v>
      </c>
      <c r="D90" s="1" t="s">
        <v>272</v>
      </c>
      <c r="E90" s="3" t="s">
        <v>5700</v>
      </c>
      <c r="F90" s="2">
        <f>VLOOKUP(A90,[1]SCAP2026_Capacity_DataSummaryRe!$A:$M,11,FALSE)</f>
        <v>420</v>
      </c>
      <c r="G90" s="2">
        <f t="shared" si="2"/>
        <v>60</v>
      </c>
      <c r="H90" s="2">
        <v>60</v>
      </c>
      <c r="I90" s="2" t="s">
        <v>5707</v>
      </c>
      <c r="J90" s="1" t="str">
        <f>VLOOKUP($A90,'[2]Primary check sheet'!$A$2:$M$298,12,FALSE)</f>
        <v>4 to 11</v>
      </c>
      <c r="K90" s="1" t="str">
        <f>VLOOKUP($A90,'[2]Primary check sheet'!$A$2:$M$298,13,FALSE)</f>
        <v>Rachel Conyers</v>
      </c>
      <c r="L90" s="49">
        <v>60</v>
      </c>
      <c r="M90" s="42" t="str">
        <f>VLOOKUP(A90,Sheet1!B:I,7,FALSE)</f>
        <v>Red Kite Learning Trust</v>
      </c>
      <c r="O90" s="42"/>
      <c r="R90" s="1" t="str">
        <f>VLOOKUP(A90,[3]Lookup1!$1:$1048576,8,FALSE)</f>
        <v>Harrogate 020</v>
      </c>
    </row>
    <row r="91" spans="1:18" ht="13.5" customHeight="1" x14ac:dyDescent="0.3">
      <c r="A91" s="1">
        <v>3902</v>
      </c>
      <c r="B91" s="1" t="str">
        <f>VLOOKUP(A91,'GIAS information 8-24'!D:E,2,FALSE)</f>
        <v>Sacred Heart Catholic Primary School - a Catholic voluntary academy</v>
      </c>
      <c r="C91" s="1" t="s">
        <v>200</v>
      </c>
      <c r="D91" s="1" t="s">
        <v>271</v>
      </c>
      <c r="E91" s="3" t="s">
        <v>275</v>
      </c>
      <c r="F91" s="2">
        <f>VLOOKUP(A91,[1]SCAP2026_Capacity_DataSummaryRe!$A:$M,11,FALSE)</f>
        <v>105</v>
      </c>
      <c r="G91" s="2">
        <f t="shared" si="2"/>
        <v>15</v>
      </c>
      <c r="H91" s="2">
        <v>15</v>
      </c>
      <c r="I91" s="2" t="s">
        <v>5707</v>
      </c>
      <c r="J91" s="1" t="str">
        <f>VLOOKUP($A91,'[2]Primary check sheet'!$A$2:$M$298,12,FALSE)</f>
        <v>3 to 11</v>
      </c>
      <c r="K91" s="1" t="str">
        <f>VLOOKUP($A91,'[2]Primary check sheet'!$A$2:$M$298,13,FALSE)</f>
        <v>Rachel Conyers</v>
      </c>
      <c r="L91" s="49">
        <v>15</v>
      </c>
      <c r="M91" s="42" t="str">
        <f>VLOOKUP(A91,Sheet1!B:I,7,FALSE)</f>
        <v>Nicholas Postgate Catholic Academy Trust</v>
      </c>
      <c r="O91" s="42"/>
      <c r="R91" s="1" t="str">
        <f>VLOOKUP(A91,[3]Lookup1!$1:$1048576,8,FALSE)</f>
        <v>Hambleton 012</v>
      </c>
    </row>
    <row r="92" spans="1:18" ht="13.5" customHeight="1" x14ac:dyDescent="0.3">
      <c r="A92" s="1">
        <v>2424</v>
      </c>
      <c r="B92" s="1" t="str">
        <f>VLOOKUP(A92,'GIAS information 8-24'!D:E,2,FALSE)</f>
        <v>Saltergate Community Junior School</v>
      </c>
      <c r="C92" s="1" t="s">
        <v>200</v>
      </c>
      <c r="D92" s="1" t="s">
        <v>272</v>
      </c>
      <c r="E92" s="3" t="s">
        <v>5700</v>
      </c>
      <c r="F92" s="2">
        <f>VLOOKUP(A92,[1]SCAP2026_Capacity_DataSummaryRe!$A:$M,11,FALSE)</f>
        <v>240</v>
      </c>
      <c r="G92" s="2">
        <f>ROUNDDOWN(F92/3,0)</f>
        <v>80</v>
      </c>
      <c r="H92" s="2">
        <v>60</v>
      </c>
      <c r="I92" s="2" t="s">
        <v>5707</v>
      </c>
      <c r="J92" s="1" t="str">
        <f>VLOOKUP($A92,'[2]Primary check sheet'!$A$2:$M$298,12,FALSE)</f>
        <v>7 to 11</v>
      </c>
      <c r="K92" s="1" t="str">
        <f>VLOOKUP($A92,'[2]Primary check sheet'!$A$2:$M$298,13,FALSE)</f>
        <v>Rachel Conyers</v>
      </c>
      <c r="L92" s="49">
        <v>60</v>
      </c>
      <c r="M92" s="42" t="str">
        <f>VLOOKUP(A92,Sheet1!B:I,7,FALSE)</f>
        <v>Red Kite Learning Trust</v>
      </c>
      <c r="O92" s="42"/>
      <c r="R92" s="1" t="str">
        <f>VLOOKUP(A92,[3]Lookup1!$1:$1048576,8,FALSE)</f>
        <v>Harrogate 011</v>
      </c>
    </row>
    <row r="93" spans="1:18" ht="13.5" customHeight="1" x14ac:dyDescent="0.3">
      <c r="A93" s="1">
        <v>2425</v>
      </c>
      <c r="B93" s="1" t="str">
        <f>VLOOKUP(A93,'GIAS information 8-24'!D:E,2,FALSE)</f>
        <v>Saltergate Infant School</v>
      </c>
      <c r="C93" s="1" t="s">
        <v>200</v>
      </c>
      <c r="D93" s="1" t="s">
        <v>272</v>
      </c>
      <c r="E93" s="1" t="s">
        <v>5700</v>
      </c>
      <c r="F93" s="2">
        <f>VLOOKUP(A93,[1]SCAP2026_Capacity_DataSummaryRe!$A:$M,11,FALSE)</f>
        <v>173</v>
      </c>
      <c r="G93" s="2">
        <f t="shared" ref="G93:G124" si="3">ROUNDDOWN(F93/7,0)</f>
        <v>24</v>
      </c>
      <c r="H93" s="2">
        <v>60</v>
      </c>
      <c r="I93" s="2" t="s">
        <v>5707</v>
      </c>
      <c r="J93" s="1" t="s">
        <v>280</v>
      </c>
      <c r="K93" s="1" t="str">
        <f>VLOOKUP($A93,'[2]Primary check sheet'!$A$2:$M$298,13,FALSE)</f>
        <v>Rachel Conyers</v>
      </c>
      <c r="L93" s="49">
        <v>60</v>
      </c>
      <c r="M93" s="42" t="str">
        <f>VLOOKUP(A93,Sheet1!B:I,7,FALSE)</f>
        <v>Red Kite Learning Trust</v>
      </c>
      <c r="O93" s="42"/>
      <c r="R93" s="1" t="str">
        <f>VLOOKUP(A93,[3]Lookup1!$1:$1048576,8,FALSE)</f>
        <v>Harrogate 011</v>
      </c>
    </row>
    <row r="94" spans="1:18" ht="13.5" customHeight="1" x14ac:dyDescent="0.3">
      <c r="A94" s="1">
        <v>2009</v>
      </c>
      <c r="B94" s="1" t="str">
        <f>VLOOKUP(A94,'GIAS information 8-24'!D:E,2,FALSE)</f>
        <v>Saxton Church of England Primary School</v>
      </c>
      <c r="C94" s="1" t="s">
        <v>200</v>
      </c>
      <c r="D94" s="1" t="s">
        <v>274</v>
      </c>
      <c r="E94" s="3" t="s">
        <v>277</v>
      </c>
      <c r="F94" s="2">
        <f>VLOOKUP(A94,[1]SCAP2026_Capacity_DataSummaryRe!$A:$M,11,FALSE)</f>
        <v>64</v>
      </c>
      <c r="G94" s="2">
        <f t="shared" si="3"/>
        <v>9</v>
      </c>
      <c r="H94" s="2">
        <v>10</v>
      </c>
      <c r="I94" s="2" t="s">
        <v>5707</v>
      </c>
      <c r="J94" s="1" t="str">
        <f>VLOOKUP($A94,'[2]Primary check sheet'!$A$2:$M$298,12,FALSE)</f>
        <v>4 to 11</v>
      </c>
      <c r="K94" s="1" t="str">
        <f>VLOOKUP($A94,'[2]Primary check sheet'!$A$2:$M$298,13,FALSE)</f>
        <v>Nicola Wright</v>
      </c>
      <c r="L94" s="49">
        <v>10</v>
      </c>
      <c r="M94" s="42" t="str">
        <f>VLOOKUP(A94,Sheet1!B:I,7,FALSE)</f>
        <v>Yorkshire Learning Trust</v>
      </c>
      <c r="O94" s="42"/>
      <c r="R94" s="1" t="str">
        <f>VLOOKUP(A94,[3]Lookup1!$1:$1048576,8,FALSE)</f>
        <v>Selby 002</v>
      </c>
    </row>
    <row r="95" spans="1:18" ht="13.5" customHeight="1" x14ac:dyDescent="0.3">
      <c r="A95" s="1">
        <v>2351</v>
      </c>
      <c r="B95" s="1" t="str">
        <f>VLOOKUP(A95,'GIAS information 8-24'!D:E,2,FALSE)</f>
        <v>Selby Community Primary School</v>
      </c>
      <c r="C95" s="1" t="s">
        <v>200</v>
      </c>
      <c r="D95" s="1" t="s">
        <v>274</v>
      </c>
      <c r="E95" s="1" t="s">
        <v>277</v>
      </c>
      <c r="F95" s="2">
        <f>VLOOKUP(A95,[1]SCAP2026_Capacity_DataSummaryRe!$A:$M,11,FALSE)</f>
        <v>420</v>
      </c>
      <c r="G95" s="2">
        <f t="shared" si="3"/>
        <v>60</v>
      </c>
      <c r="H95" s="2">
        <v>60</v>
      </c>
      <c r="I95" s="2" t="s">
        <v>5707</v>
      </c>
      <c r="J95" s="1" t="str">
        <f>VLOOKUP($A95,'[2]Primary check sheet'!$A$2:$M$298,12,FALSE)</f>
        <v>2 to 11</v>
      </c>
      <c r="K95" s="1" t="str">
        <f>VLOOKUP($A95,'[2]Primary check sheet'!$A$2:$M$298,13,FALSE)</f>
        <v>Nicola Wright</v>
      </c>
      <c r="L95" s="49">
        <v>60</v>
      </c>
      <c r="M95" s="42" t="str">
        <f>VLOOKUP(A95,Sheet1!B:I,7,FALSE)</f>
        <v>Selby Educational Trust</v>
      </c>
      <c r="O95" s="42"/>
      <c r="R95" s="1" t="str">
        <f>VLOOKUP(A95,[3]Lookup1!$1:$1048576,8,FALSE)</f>
        <v>Selby 005</v>
      </c>
    </row>
    <row r="96" spans="1:18" ht="13.5" customHeight="1" x14ac:dyDescent="0.3">
      <c r="A96" s="1">
        <v>3101</v>
      </c>
      <c r="B96" s="1" t="str">
        <f>VLOOKUP(A96,'GIAS information 8-24'!D:E,2,FALSE)</f>
        <v>Sessay Church of England Voluntary Controlled Primary School</v>
      </c>
      <c r="C96" s="1" t="s">
        <v>200</v>
      </c>
      <c r="D96" s="4" t="s">
        <v>271</v>
      </c>
      <c r="E96" s="1" t="s">
        <v>275</v>
      </c>
      <c r="F96" s="2">
        <f>VLOOKUP(A96,[1]SCAP2026_Capacity_DataSummaryRe!$A:$M,11,FALSE)</f>
        <v>105</v>
      </c>
      <c r="G96" s="2">
        <f t="shared" si="3"/>
        <v>15</v>
      </c>
      <c r="H96" s="2">
        <v>15</v>
      </c>
      <c r="I96" s="2" t="s">
        <v>5707</v>
      </c>
      <c r="J96" s="1" t="str">
        <f>VLOOKUP($A96,'[2]Primary check sheet'!$A$2:$M$298,12,FALSE)</f>
        <v>5 to 11</v>
      </c>
      <c r="K96" s="1" t="str">
        <f>VLOOKUP($A96,'[2]Primary check sheet'!$A$2:$M$298,13,FALSE)</f>
        <v>Rachel Conyers</v>
      </c>
      <c r="L96" s="49">
        <v>15</v>
      </c>
      <c r="M96" s="42" t="str">
        <f>VLOOKUP(A96,Sheet1!B:I,7,FALSE)</f>
        <v>Elevate Multi Academy Trust</v>
      </c>
      <c r="O96" s="42"/>
      <c r="R96" s="1" t="str">
        <f>VLOOKUP(A96,[3]Lookup1!$1:$1048576,8,FALSE)</f>
        <v>Hambleton 009</v>
      </c>
    </row>
    <row r="97" spans="1:18" ht="13.5" customHeight="1" x14ac:dyDescent="0.3">
      <c r="A97" s="1">
        <v>2028</v>
      </c>
      <c r="B97" s="1" t="str">
        <f>VLOOKUP(A97,'GIAS information 8-24'!D:E,2,FALSE)</f>
        <v>Sherburn Church of England Primary Academy</v>
      </c>
      <c r="C97" s="1" t="s">
        <v>200</v>
      </c>
      <c r="D97" s="1" t="s">
        <v>5705</v>
      </c>
      <c r="E97" s="1" t="s">
        <v>276</v>
      </c>
      <c r="F97" s="2">
        <f>VLOOKUP(A97,[1]SCAP2026_Capacity_DataSummaryRe!$A:$M,11,FALSE)</f>
        <v>77</v>
      </c>
      <c r="G97" s="2">
        <f t="shared" si="3"/>
        <v>11</v>
      </c>
      <c r="H97" s="2">
        <v>11</v>
      </c>
      <c r="I97" s="2" t="s">
        <v>5707</v>
      </c>
      <c r="J97" s="1" t="e">
        <f>VLOOKUP($A97,'[2]Primary check sheet'!$A$2:$M$298,12,FALSE)</f>
        <v>#N/A</v>
      </c>
      <c r="K97" s="1" t="e">
        <f>VLOOKUP($A97,'[2]Primary check sheet'!$A$2:$M$298,13,FALSE)</f>
        <v>#N/A</v>
      </c>
      <c r="L97" s="49">
        <v>11</v>
      </c>
      <c r="M97" s="42" t="str">
        <f>VLOOKUP(A97,Sheet1!B:I,7,FALSE)</f>
        <v>Ebor Academy Trust</v>
      </c>
      <c r="O97" s="42"/>
      <c r="R97" s="1" t="str">
        <f>VLOOKUP(A97,[3]Lookup1!$1:$1048576,8,FALSE)</f>
        <v>Ryedale 004</v>
      </c>
    </row>
    <row r="98" spans="1:18" ht="13.5" customHeight="1" x14ac:dyDescent="0.3">
      <c r="A98" s="1">
        <v>2380</v>
      </c>
      <c r="B98" s="1" t="str">
        <f>VLOOKUP(A98,'GIAS information 8-24'!D:E,2,FALSE)</f>
        <v>Sherburn Hungate Primary School</v>
      </c>
      <c r="C98" s="1" t="s">
        <v>200</v>
      </c>
      <c r="D98" s="1" t="s">
        <v>274</v>
      </c>
      <c r="E98" s="3" t="s">
        <v>277</v>
      </c>
      <c r="F98" s="2">
        <f>VLOOKUP(A98,[1]SCAP2026_Capacity_DataSummaryRe!$A:$M,11,FALSE)</f>
        <v>420</v>
      </c>
      <c r="G98" s="2">
        <f t="shared" si="3"/>
        <v>60</v>
      </c>
      <c r="H98" s="2">
        <v>30</v>
      </c>
      <c r="I98" s="2" t="s">
        <v>5707</v>
      </c>
      <c r="J98" s="1" t="str">
        <f>VLOOKUP($A98,'[2]Primary check sheet'!$A$2:$M$298,12,FALSE)</f>
        <v>3 to 11</v>
      </c>
      <c r="K98" s="1" t="str">
        <f>VLOOKUP($A98,'[2]Primary check sheet'!$A$2:$M$298,13,FALSE)</f>
        <v>Nicola Wright</v>
      </c>
      <c r="L98" s="1">
        <v>30</v>
      </c>
      <c r="M98" s="42" t="str">
        <f>VLOOKUP(A98,Sheet1!B:I,7,FALSE)</f>
        <v>Yorkshire Learning Trust</v>
      </c>
      <c r="O98" s="42"/>
      <c r="R98" s="1" t="str">
        <f>VLOOKUP(A98,[3]Lookup1!$1:$1048576,8,FALSE)</f>
        <v>Selby 004</v>
      </c>
    </row>
    <row r="99" spans="1:18" ht="13.5" customHeight="1" x14ac:dyDescent="0.3">
      <c r="A99" s="1">
        <v>2221</v>
      </c>
      <c r="B99" s="1" t="str">
        <f>VLOOKUP(A99,'GIAS information 8-24'!D:E,2,FALSE)</f>
        <v>Sinnington Community Primary School</v>
      </c>
      <c r="C99" s="1" t="s">
        <v>200</v>
      </c>
      <c r="D99" s="1" t="s">
        <v>5705</v>
      </c>
      <c r="E99" s="1" t="s">
        <v>276</v>
      </c>
      <c r="F99" s="2">
        <f>VLOOKUP(A99,[1]SCAP2026_Capacity_DataSummaryRe!$A:$M,11,FALSE)</f>
        <v>84</v>
      </c>
      <c r="G99" s="2">
        <f t="shared" si="3"/>
        <v>12</v>
      </c>
      <c r="H99" s="2">
        <v>10</v>
      </c>
      <c r="I99" s="2" t="s">
        <v>5707</v>
      </c>
      <c r="J99" s="1" t="str">
        <f>VLOOKUP($A99,'[2]Primary check sheet'!$A$2:$M$298,12,FALSE)</f>
        <v>4 to 11</v>
      </c>
      <c r="K99" s="1" t="str">
        <f>VLOOKUP($A99,'[2]Primary check sheet'!$A$2:$M$298,13,FALSE)</f>
        <v>Vickie Hemming-Allen</v>
      </c>
      <c r="L99" s="49">
        <v>10</v>
      </c>
      <c r="M99" s="42" t="str">
        <f>VLOOKUP(A99,Sheet1!B:I,7,FALSE)</f>
        <v>Arête Learning Trust</v>
      </c>
      <c r="O99" s="42"/>
      <c r="R99" s="1" t="str">
        <f>VLOOKUP(A99,[3]Lookup1!$1:$1048576,8,FALSE)</f>
        <v>Ryedale 003</v>
      </c>
    </row>
    <row r="100" spans="1:18" ht="13.5" customHeight="1" x14ac:dyDescent="0.3">
      <c r="A100" s="1">
        <v>2020</v>
      </c>
      <c r="B100" s="1" t="str">
        <f>VLOOKUP(A100,'GIAS information 8-24'!D:E,2,FALSE)</f>
        <v>Skipton Parish Church of England Primary School</v>
      </c>
      <c r="C100" s="1" t="s">
        <v>200</v>
      </c>
      <c r="D100" s="1" t="s">
        <v>273</v>
      </c>
      <c r="E100" s="1" t="s">
        <v>277</v>
      </c>
      <c r="F100" s="2">
        <f>VLOOKUP(A100,[1]SCAP2026_Capacity_DataSummaryRe!$A:$M,11,FALSE)</f>
        <v>350</v>
      </c>
      <c r="G100" s="2">
        <f t="shared" si="3"/>
        <v>50</v>
      </c>
      <c r="H100" s="2">
        <v>60</v>
      </c>
      <c r="I100" s="2" t="s">
        <v>5707</v>
      </c>
      <c r="J100" s="1" t="str">
        <f>VLOOKUP($A100,'[2]Primary check sheet'!$A$2:$M$298,12,FALSE)</f>
        <v>4 to 11</v>
      </c>
      <c r="K100" s="1" t="str">
        <f>VLOOKUP($A100,'[2]Primary check sheet'!$A$2:$M$298,13,FALSE)</f>
        <v>Nicola Wright</v>
      </c>
      <c r="L100" s="49">
        <v>60</v>
      </c>
      <c r="M100" s="42" t="str">
        <f>VLOOKUP(A100,Sheet1!B:I,7,FALSE)</f>
        <v>Yorkshire Causeway Schools Trust</v>
      </c>
      <c r="O100" s="42"/>
      <c r="R100" s="1" t="str">
        <f>VLOOKUP(A100,[3]Lookup1!$1:$1048576,8,FALSE)</f>
        <v>Craven 005</v>
      </c>
    </row>
    <row r="101" spans="1:18" ht="13.5" customHeight="1" x14ac:dyDescent="0.3">
      <c r="A101" s="1">
        <v>3109</v>
      </c>
      <c r="B101" s="1" t="str">
        <f>VLOOKUP(A101,'GIAS information 8-24'!D:E,2,FALSE)</f>
        <v>South Kilvington Church of England Academy</v>
      </c>
      <c r="C101" s="1" t="s">
        <v>200</v>
      </c>
      <c r="D101" s="1" t="s">
        <v>271</v>
      </c>
      <c r="E101" s="1" t="s">
        <v>275</v>
      </c>
      <c r="F101" s="2">
        <f>VLOOKUP(A101,[1]SCAP2026_Capacity_DataSummaryRe!$A:$M,11,FALSE)</f>
        <v>84</v>
      </c>
      <c r="G101" s="2">
        <f t="shared" si="3"/>
        <v>12</v>
      </c>
      <c r="H101" s="2">
        <v>12</v>
      </c>
      <c r="I101" s="2" t="s">
        <v>5707</v>
      </c>
      <c r="J101" s="1" t="str">
        <f>VLOOKUP($A101,'[2]Primary check sheet'!$A$2:$M$298,12,FALSE)</f>
        <v>4 to 11</v>
      </c>
      <c r="K101" s="1" t="str">
        <f>VLOOKUP($A101,'[2]Primary check sheet'!$A$2:$M$298,13,FALSE)</f>
        <v>Rachel Conyers</v>
      </c>
      <c r="L101" s="49">
        <v>12</v>
      </c>
      <c r="M101" s="42" t="str">
        <f>VLOOKUP(A101,Sheet1!B:I,7,FALSE)</f>
        <v>Elevate Multi Academy Trust</v>
      </c>
      <c r="O101" s="42"/>
      <c r="R101" s="1" t="str">
        <f>VLOOKUP(A101,[3]Lookup1!$1:$1048576,8,FALSE)</f>
        <v>Hambleton 008</v>
      </c>
    </row>
    <row r="102" spans="1:18" ht="13.5" customHeight="1" x14ac:dyDescent="0.3">
      <c r="A102" s="1">
        <v>2357</v>
      </c>
      <c r="B102" s="1" t="str">
        <f>VLOOKUP(A102,'GIAS information 8-24'!D:E,2,FALSE)</f>
        <v>South Milford Primary School</v>
      </c>
      <c r="C102" s="1" t="s">
        <v>200</v>
      </c>
      <c r="D102" s="1" t="s">
        <v>274</v>
      </c>
      <c r="E102" s="1" t="s">
        <v>277</v>
      </c>
      <c r="F102" s="2">
        <f>VLOOKUP(A102,[1]SCAP2026_Capacity_DataSummaryRe!$A:$M,11,FALSE)</f>
        <v>210</v>
      </c>
      <c r="G102" s="2">
        <f t="shared" si="3"/>
        <v>30</v>
      </c>
      <c r="H102" s="2">
        <v>30</v>
      </c>
      <c r="I102" s="2" t="s">
        <v>5707</v>
      </c>
      <c r="J102" s="1" t="str">
        <f>VLOOKUP($A102,'[2]Primary check sheet'!$A$2:$M$298,12,FALSE)</f>
        <v>5 to 11</v>
      </c>
      <c r="K102" s="1" t="str">
        <f>VLOOKUP($A102,'[2]Primary check sheet'!$A$2:$M$298,13,FALSE)</f>
        <v>Nicola Wright</v>
      </c>
      <c r="L102" s="49">
        <v>30</v>
      </c>
      <c r="M102" s="42" t="str">
        <f>VLOOKUP(A102,Sheet1!B:I,7,FALSE)</f>
        <v>Yorkshire Learning Trust</v>
      </c>
      <c r="O102" s="42"/>
      <c r="R102" s="1" t="str">
        <f>VLOOKUP(A102,[3]Lookup1!$1:$1048576,8,FALSE)</f>
        <v>Selby 004</v>
      </c>
    </row>
    <row r="103" spans="1:18" ht="13.5" customHeight="1" x14ac:dyDescent="0.3">
      <c r="A103" s="1">
        <v>3291</v>
      </c>
      <c r="B103" s="1" t="str">
        <f>VLOOKUP(A103,'GIAS information 8-24'!D:E,2,FALSE)</f>
        <v>South Otterington Church of England Primary School</v>
      </c>
      <c r="C103" s="1" t="s">
        <v>200</v>
      </c>
      <c r="D103" s="1" t="s">
        <v>271</v>
      </c>
      <c r="E103" s="1" t="s">
        <v>275</v>
      </c>
      <c r="F103" s="2">
        <f>VLOOKUP(A103,[1]SCAP2026_Capacity_DataSummaryRe!$A:$M,11,FALSE)</f>
        <v>140</v>
      </c>
      <c r="G103" s="2">
        <f t="shared" si="3"/>
        <v>20</v>
      </c>
      <c r="H103" s="2">
        <v>20</v>
      </c>
      <c r="I103" s="2" t="s">
        <v>5707</v>
      </c>
      <c r="J103" s="1" t="str">
        <f>VLOOKUP($A103,'[2]Primary check sheet'!$A$2:$M$298,12,FALSE)</f>
        <v>2 to 11</v>
      </c>
      <c r="K103" s="1" t="str">
        <f>VLOOKUP($A103,'[2]Primary check sheet'!$A$2:$M$298,13,FALSE)</f>
        <v>Rachel Conyers</v>
      </c>
      <c r="L103" s="49">
        <v>20</v>
      </c>
      <c r="M103" s="42" t="str">
        <f>VLOOKUP(A103,Sheet1!B:I,7,FALSE)</f>
        <v>Dales Academies Trust</v>
      </c>
      <c r="O103" s="42"/>
      <c r="R103" s="1" t="str">
        <f>VLOOKUP(A103,[3]Lookup1!$1:$1048576,8,FALSE)</f>
        <v>Hambleton 007</v>
      </c>
    </row>
    <row r="104" spans="1:18" ht="13.5" customHeight="1" x14ac:dyDescent="0.3">
      <c r="A104" s="1">
        <v>2183</v>
      </c>
      <c r="B104" s="1" t="str">
        <f>VLOOKUP(A104,'GIAS information 8-24'!D:E,2,FALSE)</f>
        <v>Sowerby Primary Academy</v>
      </c>
      <c r="C104" s="1" t="s">
        <v>200</v>
      </c>
      <c r="D104" s="1" t="s">
        <v>271</v>
      </c>
      <c r="E104" s="1" t="s">
        <v>275</v>
      </c>
      <c r="F104" s="2">
        <f>VLOOKUP(A104,[1]SCAP2026_Capacity_DataSummaryRe!$A:$M,11,FALSE)</f>
        <v>315</v>
      </c>
      <c r="G104" s="2">
        <f t="shared" si="3"/>
        <v>45</v>
      </c>
      <c r="H104" s="2">
        <v>45</v>
      </c>
      <c r="I104" s="2" t="s">
        <v>5707</v>
      </c>
      <c r="J104" s="1" t="str">
        <f>VLOOKUP($A104,'[2]Primary check sheet'!$A$2:$M$298,12,FALSE)</f>
        <v>2 to 11</v>
      </c>
      <c r="K104" s="1" t="str">
        <f>VLOOKUP($A104,'[2]Primary check sheet'!$A$2:$M$298,13,FALSE)</f>
        <v>Rachel Conyers</v>
      </c>
      <c r="L104" s="49">
        <v>45</v>
      </c>
      <c r="M104" s="42" t="str">
        <f>VLOOKUP(A104,Sheet1!B:I,7,FALSE)</f>
        <v>Elevate Multi Academy Trust</v>
      </c>
      <c r="O104" s="42"/>
      <c r="R104" s="1" t="str">
        <f>VLOOKUP(A104,[3]Lookup1!$1:$1048576,8,FALSE)</f>
        <v>Hambleton 009</v>
      </c>
    </row>
    <row r="105" spans="1:18" s="50" customFormat="1" ht="13.5" customHeight="1" x14ac:dyDescent="0.3">
      <c r="A105" s="50">
        <v>3600</v>
      </c>
      <c r="B105" s="50" t="str">
        <f>VLOOKUP(A105,'GIAS information 8-24'!D:E,2,FALSE)</f>
        <v>St Benedict's Catholic Primary School - a Catholic voluntary academy</v>
      </c>
      <c r="C105" s="50" t="s">
        <v>200</v>
      </c>
      <c r="D105" s="50" t="s">
        <v>5705</v>
      </c>
      <c r="E105" s="51" t="s">
        <v>276</v>
      </c>
      <c r="F105" s="52">
        <f>VLOOKUP(A105,[1]SCAP2026_Capacity_DataSummaryRe!$A:$M,11,FALSE)</f>
        <v>105</v>
      </c>
      <c r="G105" s="2">
        <f t="shared" si="3"/>
        <v>15</v>
      </c>
      <c r="H105" s="52">
        <v>15</v>
      </c>
      <c r="I105" s="52" t="s">
        <v>5707</v>
      </c>
      <c r="J105" s="50" t="str">
        <f>VLOOKUP($A105,'[2]Primary check sheet'!$A$2:$M$298,12,FALSE)</f>
        <v>3 to 11</v>
      </c>
      <c r="K105" s="50" t="str">
        <f>VLOOKUP($A105,'[2]Primary check sheet'!$A$2:$M$298,13,FALSE)</f>
        <v>Vickie Hemming-Allen</v>
      </c>
      <c r="L105" s="50">
        <v>15</v>
      </c>
      <c r="M105" s="53" t="str">
        <f>VLOOKUP(A105,Sheet1!B:I,7,FALSE)</f>
        <v xml:space="preserve">Nicholas Postgate Catholic Academy Trust </v>
      </c>
      <c r="N105" s="52"/>
      <c r="O105" s="53"/>
      <c r="R105" s="1" t="str">
        <f>VLOOKUP(A105,[3]Lookup1!$1:$1048576,8,FALSE)</f>
        <v>Ryedale 003</v>
      </c>
    </row>
    <row r="106" spans="1:18" ht="13.5" customHeight="1" x14ac:dyDescent="0.3">
      <c r="A106" s="1">
        <v>3631</v>
      </c>
      <c r="B106" s="1" t="str">
        <f>VLOOKUP(A106,'GIAS information 8-24'!D:E,2,FALSE)</f>
        <v>St George's Catholic Primary School - a Catholic voluntary academy</v>
      </c>
      <c r="C106" s="1" t="s">
        <v>200</v>
      </c>
      <c r="D106" s="1" t="s">
        <v>5705</v>
      </c>
      <c r="E106" s="1" t="s">
        <v>276</v>
      </c>
      <c r="F106" s="2">
        <f>VLOOKUP(A106,[1]SCAP2026_Capacity_DataSummaryRe!$A:$M,11,FALSE)</f>
        <v>105</v>
      </c>
      <c r="G106" s="2">
        <f t="shared" si="3"/>
        <v>15</v>
      </c>
      <c r="H106" s="2">
        <v>30</v>
      </c>
      <c r="I106" s="2" t="s">
        <v>5707</v>
      </c>
      <c r="J106" s="1" t="str">
        <f>VLOOKUP($A106,'[2]Primary check sheet'!$A$2:$M$298,12,FALSE)</f>
        <v>3 to 11</v>
      </c>
      <c r="K106" s="1" t="s">
        <v>5699</v>
      </c>
      <c r="L106" s="49">
        <v>30</v>
      </c>
      <c r="M106" s="42" t="str">
        <f>VLOOKUP(A106,Sheet1!B:I,7,FALSE)</f>
        <v>St Cuthbert's Catholic Academy Trust</v>
      </c>
      <c r="O106" s="42"/>
      <c r="R106" s="1" t="str">
        <f>VLOOKUP(A106,[3]Lookup1!$1:$1048576,8,FALSE)</f>
        <v>Scarborough 011</v>
      </c>
    </row>
    <row r="107" spans="1:18" ht="13.5" customHeight="1" x14ac:dyDescent="0.3">
      <c r="A107" s="1">
        <v>3602</v>
      </c>
      <c r="B107" s="1" t="str">
        <f>VLOOKUP(A107,'GIAS information 8-24'!D:E,2,FALSE)</f>
        <v>St Hedda's Catholic Primary School, a Catholic Voluntary Academy</v>
      </c>
      <c r="C107" s="1" t="s">
        <v>200</v>
      </c>
      <c r="D107" s="1" t="s">
        <v>5705</v>
      </c>
      <c r="E107" s="1" t="s">
        <v>276</v>
      </c>
      <c r="F107" s="2">
        <f>VLOOKUP(A107,[1]SCAP2026_Capacity_DataSummaryRe!$A:$M,11,FALSE)</f>
        <v>52</v>
      </c>
      <c r="G107" s="2">
        <f t="shared" si="3"/>
        <v>7</v>
      </c>
      <c r="H107" s="2">
        <v>7</v>
      </c>
      <c r="I107" s="2" t="s">
        <v>5707</v>
      </c>
      <c r="J107" s="1" t="str">
        <f>VLOOKUP($A107,'[2]Primary check sheet'!$A$2:$M$298,12,FALSE)</f>
        <v>4 to 11</v>
      </c>
      <c r="K107" s="1" t="str">
        <f>VLOOKUP($A107,'[2]Primary check sheet'!$A$2:$M$298,13,FALSE)</f>
        <v>Vickie Hemming-Allen</v>
      </c>
      <c r="L107" s="49">
        <v>7</v>
      </c>
      <c r="M107" s="42" t="str">
        <f>VLOOKUP(A107,Sheet1!B:I,7,FALSE)</f>
        <v>Nicholas Postgate Catholic Academy Trust</v>
      </c>
      <c r="O107" s="42"/>
      <c r="R107" s="1" t="str">
        <f>VLOOKUP(A107,[3]Lookup1!$1:$1048576,8,FALSE)</f>
        <v>Scarborough 002</v>
      </c>
    </row>
    <row r="108" spans="1:18" s="50" customFormat="1" ht="13.5" customHeight="1" x14ac:dyDescent="0.3">
      <c r="A108" s="50">
        <v>3610</v>
      </c>
      <c r="B108" s="50" t="str">
        <f>VLOOKUP(A108,'GIAS information 8-24'!D:E,2,FALSE)</f>
        <v>St Joseph's Catholic Primary School - a Catholic voluntary academy</v>
      </c>
      <c r="C108" s="50" t="s">
        <v>200</v>
      </c>
      <c r="D108" s="50" t="s">
        <v>5705</v>
      </c>
      <c r="E108" s="50" t="s">
        <v>276</v>
      </c>
      <c r="F108" s="52">
        <f>VLOOKUP(A108,[1]SCAP2026_Capacity_DataSummaryRe!$A:$M,11,FALSE)</f>
        <v>105</v>
      </c>
      <c r="G108" s="2">
        <f t="shared" si="3"/>
        <v>15</v>
      </c>
      <c r="H108" s="52">
        <v>15</v>
      </c>
      <c r="I108" s="52" t="s">
        <v>5707</v>
      </c>
      <c r="J108" s="50" t="str">
        <f>VLOOKUP($A108,'[2]Primary check sheet'!$A$2:$M$298,12,FALSE)</f>
        <v>3 to 11</v>
      </c>
      <c r="K108" s="50" t="str">
        <f>VLOOKUP($A108,'[2]Primary check sheet'!$A$2:$M$298,13,FALSE)</f>
        <v>Vickie Hemming-Allen</v>
      </c>
      <c r="L108" s="50">
        <v>15</v>
      </c>
      <c r="M108" s="53" t="str">
        <f>VLOOKUP(A108,Sheet1!B:I,7,FALSE)</f>
        <v xml:space="preserve">Nicholas Postgate Catholic Academy Trust </v>
      </c>
      <c r="N108" s="52"/>
      <c r="O108" s="53"/>
      <c r="R108" s="1" t="str">
        <f>VLOOKUP(A108,[3]Lookup1!$1:$1048576,8,FALSE)</f>
        <v>Ryedale 002</v>
      </c>
    </row>
    <row r="109" spans="1:18" ht="13.5" customHeight="1" x14ac:dyDescent="0.3">
      <c r="A109" s="1">
        <v>3376</v>
      </c>
      <c r="B109" s="1" t="str">
        <f>VLOOKUP(A109,'GIAS information 8-24'!D:E,2,FALSE)</f>
        <v>St Joseph's Catholic Primary School, a Voluntary Academy</v>
      </c>
      <c r="C109" s="1" t="s">
        <v>200</v>
      </c>
      <c r="D109" s="1" t="s">
        <v>274</v>
      </c>
      <c r="E109" s="3" t="s">
        <v>277</v>
      </c>
      <c r="F109" s="2">
        <f>VLOOKUP(A109,[1]SCAP2026_Capacity_DataSummaryRe!$A:$M,11,FALSE)</f>
        <v>105</v>
      </c>
      <c r="G109" s="2">
        <f t="shared" si="3"/>
        <v>15</v>
      </c>
      <c r="H109" s="2">
        <v>30</v>
      </c>
      <c r="I109" s="2" t="s">
        <v>5707</v>
      </c>
      <c r="J109" s="1" t="str">
        <f>VLOOKUP($A109,'[2]Primary check sheet'!$A$2:$M$298,12,FALSE)</f>
        <v>2 to 11</v>
      </c>
      <c r="K109" s="1" t="str">
        <f>VLOOKUP($A109,'[2]Primary check sheet'!$A$2:$M$298,13,FALSE)</f>
        <v>Nicola Wright</v>
      </c>
      <c r="L109" s="1">
        <v>30</v>
      </c>
      <c r="M109" s="42" t="str">
        <f>VLOOKUP(A109,Sheet1!B:I,7,FALSE)</f>
        <v>Bishop Wheeler Catholic Academy Trust</v>
      </c>
      <c r="O109" s="42"/>
      <c r="R109" s="1" t="str">
        <f>VLOOKUP(A109,[3]Lookup1!$1:$1048576,8,FALSE)</f>
        <v>Selby 001</v>
      </c>
    </row>
    <row r="110" spans="1:18" ht="13.5" customHeight="1" x14ac:dyDescent="0.3">
      <c r="A110" s="1">
        <v>3378</v>
      </c>
      <c r="B110" s="1" t="str">
        <f>VLOOKUP(A110,'GIAS information 8-24'!D:E,2,FALSE)</f>
        <v>St Joseph's Catholic Primary School, Harrogate, A Voluntary Academy</v>
      </c>
      <c r="C110" s="1" t="s">
        <v>200</v>
      </c>
      <c r="D110" s="1" t="s">
        <v>272</v>
      </c>
      <c r="E110" s="1" t="s">
        <v>5700</v>
      </c>
      <c r="F110" s="2">
        <f>VLOOKUP(A110,[1]SCAP2026_Capacity_DataSummaryRe!$A:$M,11,FALSE)</f>
        <v>210</v>
      </c>
      <c r="G110" s="2">
        <f t="shared" si="3"/>
        <v>30</v>
      </c>
      <c r="H110" s="2">
        <v>30</v>
      </c>
      <c r="I110" s="2" t="s">
        <v>5707</v>
      </c>
      <c r="J110" s="1" t="str">
        <f>VLOOKUP($A110,'[2]Primary check sheet'!$A$2:$M$298,12,FALSE)</f>
        <v>4 to 11</v>
      </c>
      <c r="K110" s="1" t="s">
        <v>5699</v>
      </c>
      <c r="L110" s="49">
        <v>30</v>
      </c>
      <c r="M110" s="42" t="str">
        <f>VLOOKUP(A110,Sheet1!B:I,7,FALSE)</f>
        <v>Bishop Wheeler Catholic Academy Trust</v>
      </c>
      <c r="O110" s="42"/>
      <c r="R110" s="1" t="str">
        <f>VLOOKUP(A110,[3]Lookup1!$1:$1048576,8,FALSE)</f>
        <v>Harrogate 011</v>
      </c>
    </row>
    <row r="111" spans="1:18" s="50" customFormat="1" ht="13.5" customHeight="1" x14ac:dyDescent="0.3">
      <c r="A111" s="50">
        <v>3609</v>
      </c>
      <c r="B111" s="50" t="str">
        <f>VLOOKUP(A111,'GIAS information 8-24'!D:E,2,FALSE)</f>
        <v>St Mary's Catholic Primary School - a Catholic voluntary academy</v>
      </c>
      <c r="C111" s="50" t="s">
        <v>200</v>
      </c>
      <c r="D111" s="50" t="s">
        <v>5705</v>
      </c>
      <c r="E111" s="50" t="s">
        <v>276</v>
      </c>
      <c r="F111" s="52">
        <f>VLOOKUP(A111,[1]SCAP2026_Capacity_DataSummaryRe!$A:$M,11,FALSE)</f>
        <v>210</v>
      </c>
      <c r="G111" s="2">
        <f t="shared" si="3"/>
        <v>30</v>
      </c>
      <c r="H111" s="52">
        <v>30</v>
      </c>
      <c r="I111" s="52" t="s">
        <v>5707</v>
      </c>
      <c r="J111" s="50" t="str">
        <f>VLOOKUP($A111,'[2]Primary check sheet'!$A$2:$M$298,12,FALSE)</f>
        <v>4 to 11</v>
      </c>
      <c r="K111" s="50" t="str">
        <f>VLOOKUP($A111,'[2]Primary check sheet'!$A$2:$M$298,13,FALSE)</f>
        <v>Vickie Hemming-Allen</v>
      </c>
      <c r="L111" s="50">
        <v>30</v>
      </c>
      <c r="M111" s="53" t="str">
        <f>VLOOKUP(A111,Sheet1!B:I,7,FALSE)</f>
        <v xml:space="preserve">Nicholas Postgate Catholic Academy Trust </v>
      </c>
      <c r="N111" s="52"/>
      <c r="O111" s="53"/>
      <c r="R111" s="1" t="str">
        <f>VLOOKUP(A111,[3]Lookup1!$1:$1048576,8,FALSE)</f>
        <v>Ryedale 009</v>
      </c>
    </row>
    <row r="112" spans="1:18" s="50" customFormat="1" ht="13.5" customHeight="1" x14ac:dyDescent="0.3">
      <c r="A112" s="50">
        <v>3614</v>
      </c>
      <c r="B112" s="50" t="str">
        <f>VLOOKUP(A112,'GIAS information 8-24'!D:E,2,FALSE)</f>
        <v>St Mary's Catholic Primary School - a Catholic voluntary academy</v>
      </c>
      <c r="C112" s="50" t="s">
        <v>200</v>
      </c>
      <c r="D112" s="50" t="s">
        <v>271</v>
      </c>
      <c r="E112" s="50" t="s">
        <v>275</v>
      </c>
      <c r="F112" s="52">
        <f>VLOOKUP(A112,[1]SCAP2026_Capacity_DataSummaryRe!$A:$M,11,FALSE)</f>
        <v>202</v>
      </c>
      <c r="G112" s="2">
        <f t="shared" si="3"/>
        <v>28</v>
      </c>
      <c r="H112" s="52">
        <v>30</v>
      </c>
      <c r="I112" s="52" t="s">
        <v>5707</v>
      </c>
      <c r="J112" s="50" t="str">
        <f>VLOOKUP($A112,'[2]Primary check sheet'!$A$2:$M$298,12,FALSE)</f>
        <v>4 to 11</v>
      </c>
      <c r="K112" s="50" t="s">
        <v>5699</v>
      </c>
      <c r="L112" s="50">
        <v>30</v>
      </c>
      <c r="M112" s="53" t="str">
        <f>VLOOKUP(A112,Sheet1!B:I,7,FALSE)</f>
        <v xml:space="preserve">Nicholas Postgate Catholic Academy Trust </v>
      </c>
      <c r="N112" s="52"/>
      <c r="O112" s="53"/>
      <c r="R112" s="1" t="str">
        <f>VLOOKUP(A112,[3]Lookup1!$1:$1048576,8,FALSE)</f>
        <v>Richmondshire 002</v>
      </c>
    </row>
    <row r="113" spans="1:18" s="50" customFormat="1" ht="13.5" customHeight="1" x14ac:dyDescent="0.3">
      <c r="A113" s="50">
        <v>3373</v>
      </c>
      <c r="B113" s="50" t="str">
        <f>VLOOKUP(A113,'GIAS information 8-24'!D:E,2,FALSE)</f>
        <v>St Mary's Catholic Primary School, a Voluntary Academy</v>
      </c>
      <c r="C113" s="50" t="s">
        <v>200</v>
      </c>
      <c r="D113" s="50" t="s">
        <v>274</v>
      </c>
      <c r="E113" s="50" t="s">
        <v>277</v>
      </c>
      <c r="F113" s="52">
        <f>VLOOKUP(A113,[1]SCAP2026_Capacity_DataSummaryRe!$A:$M,11,FALSE)</f>
        <v>195</v>
      </c>
      <c r="G113" s="2">
        <f t="shared" si="3"/>
        <v>27</v>
      </c>
      <c r="H113" s="52">
        <v>30</v>
      </c>
      <c r="I113" s="52" t="s">
        <v>5707</v>
      </c>
      <c r="J113" s="50" t="str">
        <f>VLOOKUP($A113,'[2]Primary check sheet'!$A$2:$M$298,12,FALSE)</f>
        <v>4 to 11</v>
      </c>
      <c r="K113" s="50" t="s">
        <v>5699</v>
      </c>
      <c r="L113" s="50">
        <v>30</v>
      </c>
      <c r="M113" s="53" t="str">
        <f>VLOOKUP(A113,Sheet1!B:I,7,FALSE)</f>
        <v>Bishop Konstant Catholic Academy Trust</v>
      </c>
      <c r="N113" s="52"/>
      <c r="O113" s="53"/>
      <c r="R113" s="1" t="str">
        <f>VLOOKUP(A113,[3]Lookup1!$1:$1048576,8,FALSE)</f>
        <v>Selby 007</v>
      </c>
    </row>
    <row r="114" spans="1:18" ht="13.5" customHeight="1" x14ac:dyDescent="0.3">
      <c r="A114" s="1">
        <v>3371</v>
      </c>
      <c r="B114" s="1" t="str">
        <f>VLOOKUP(A114,'GIAS information 8-24'!D:E,2,FALSE)</f>
        <v>St Mary's Primary School Knaresborough, A Voluntary Catholic Academy</v>
      </c>
      <c r="C114" s="1" t="s">
        <v>200</v>
      </c>
      <c r="D114" s="1" t="s">
        <v>272</v>
      </c>
      <c r="E114" s="3" t="s">
        <v>5700</v>
      </c>
      <c r="F114" s="2">
        <f>VLOOKUP(A114,[1]SCAP2026_Capacity_DataSummaryRe!$A:$M,11,FALSE)</f>
        <v>210</v>
      </c>
      <c r="G114" s="2">
        <f t="shared" si="3"/>
        <v>30</v>
      </c>
      <c r="H114" s="2">
        <v>30</v>
      </c>
      <c r="I114" s="2" t="s">
        <v>5707</v>
      </c>
      <c r="J114" s="1" t="str">
        <f>VLOOKUP($A114,'[2]Primary check sheet'!$A$2:$M$298,12,FALSE)</f>
        <v>4 to 11</v>
      </c>
      <c r="K114" s="1" t="str">
        <f>VLOOKUP($A114,'[2]Primary check sheet'!$A$2:$M$298,13,FALSE)</f>
        <v>Rachel Conyers</v>
      </c>
      <c r="L114" s="49">
        <v>30</v>
      </c>
      <c r="M114" s="42" t="str">
        <f>VLOOKUP(A114,Sheet1!B:I,7,FALSE)</f>
        <v>Bishop Wheeler Catholic Academy Trust</v>
      </c>
      <c r="O114" s="42"/>
      <c r="R114" s="1" t="str">
        <f>VLOOKUP(A114,[3]Lookup1!$1:$1048576,8,FALSE)</f>
        <v>Harrogate 007</v>
      </c>
    </row>
    <row r="115" spans="1:18" ht="13.5" customHeight="1" x14ac:dyDescent="0.3">
      <c r="A115" s="1">
        <v>3615</v>
      </c>
      <c r="B115" s="1" t="str">
        <f>VLOOKUP(A115,'GIAS information 8-24'!D:E,2,FALSE)</f>
        <v>St Peter's Catholic Primary School - a Catholic voluntary academy</v>
      </c>
      <c r="C115" s="1" t="s">
        <v>200</v>
      </c>
      <c r="D115" s="1" t="s">
        <v>5705</v>
      </c>
      <c r="E115" s="1" t="s">
        <v>276</v>
      </c>
      <c r="F115" s="2">
        <f>VLOOKUP(A115,[1]SCAP2026_Capacity_DataSummaryRe!$A:$M,11,FALSE)</f>
        <v>210</v>
      </c>
      <c r="G115" s="2">
        <f t="shared" si="3"/>
        <v>30</v>
      </c>
      <c r="H115" s="2">
        <v>30</v>
      </c>
      <c r="I115" s="2" t="s">
        <v>5707</v>
      </c>
      <c r="J115" s="1" t="str">
        <f>VLOOKUP($A115,'[2]Primary check sheet'!$A$2:$M$298,12,FALSE)</f>
        <v>4 to 11</v>
      </c>
      <c r="K115" s="1" t="str">
        <f>VLOOKUP($A115,'[2]Primary check sheet'!$A$2:$M$298,13,FALSE)</f>
        <v>Vickie Hemming-Allen</v>
      </c>
      <c r="L115" s="49">
        <v>30</v>
      </c>
      <c r="M115" s="42" t="str">
        <f>VLOOKUP(A115,Sheet1!B:I,7,FALSE)</f>
        <v>St Cuthbert's Catholic Academy Trust</v>
      </c>
      <c r="O115" s="42"/>
      <c r="R115" s="1" t="str">
        <f>VLOOKUP(A115,[3]Lookup1!$1:$1048576,8,FALSE)</f>
        <v>Scarborough 007</v>
      </c>
    </row>
    <row r="116" spans="1:18" ht="13.5" customHeight="1" x14ac:dyDescent="0.3">
      <c r="A116" s="1">
        <v>3247</v>
      </c>
      <c r="B116" s="1" t="str">
        <f>VLOOKUP(A116,'GIAS information 8-24'!D:E,2,FALSE)</f>
        <v>St Peter's Church of England Primary School</v>
      </c>
      <c r="C116" s="1" t="s">
        <v>200</v>
      </c>
      <c r="D116" s="1" t="s">
        <v>272</v>
      </c>
      <c r="E116" s="1" t="s">
        <v>5700</v>
      </c>
      <c r="F116" s="2">
        <f>VLOOKUP(A116,[1]SCAP2026_Capacity_DataSummaryRe!$A:$M,11,FALSE)</f>
        <v>280</v>
      </c>
      <c r="G116" s="2">
        <f t="shared" si="3"/>
        <v>40</v>
      </c>
      <c r="H116" s="2">
        <v>30</v>
      </c>
      <c r="I116" s="2" t="s">
        <v>5707</v>
      </c>
      <c r="J116" s="1" t="str">
        <f>VLOOKUP($A116,'[2]Primary check sheet'!$A$2:$M$298,12,FALSE)</f>
        <v>4 to 11</v>
      </c>
      <c r="K116" s="1" t="str">
        <f>VLOOKUP($A116,'[2]Primary check sheet'!$A$2:$M$298,13,FALSE)</f>
        <v>Rachel Conyers</v>
      </c>
      <c r="L116" s="49">
        <v>30</v>
      </c>
      <c r="M116" s="42" t="str">
        <f>VLOOKUP(A116,Sheet1!B:I,7,FALSE)</f>
        <v>Yorkshire Causeway Schools Trust</v>
      </c>
      <c r="O116" s="42"/>
      <c r="R116" s="1" t="str">
        <f>VLOOKUP(A116,[3]Lookup1!$1:$1048576,8,FALSE)</f>
        <v>Harrogate 015</v>
      </c>
    </row>
    <row r="117" spans="1:18" ht="13.5" customHeight="1" x14ac:dyDescent="0.3">
      <c r="A117" s="1">
        <v>3377</v>
      </c>
      <c r="B117" s="1" t="str">
        <f>VLOOKUP(A117,'GIAS information 8-24'!D:E,2,FALSE)</f>
        <v>St Robert's Catholic Primary School, A Voluntary Academy</v>
      </c>
      <c r="C117" s="1" t="s">
        <v>200</v>
      </c>
      <c r="D117" s="1" t="s">
        <v>272</v>
      </c>
      <c r="E117" s="1" t="s">
        <v>5700</v>
      </c>
      <c r="F117" s="2">
        <f>VLOOKUP(A117,[1]SCAP2026_Capacity_DataSummaryRe!$A:$M,11,FALSE)</f>
        <v>280</v>
      </c>
      <c r="G117" s="2">
        <f t="shared" si="3"/>
        <v>40</v>
      </c>
      <c r="H117" s="2">
        <v>30</v>
      </c>
      <c r="I117" s="2" t="s">
        <v>5707</v>
      </c>
      <c r="J117" s="1" t="str">
        <f>VLOOKUP($A117,'[2]Primary check sheet'!$A$2:$M$298,12,FALSE)</f>
        <v>4 to 11</v>
      </c>
      <c r="K117" s="1" t="s">
        <v>5699</v>
      </c>
      <c r="L117" s="49">
        <v>30</v>
      </c>
      <c r="M117" s="42" t="str">
        <f>VLOOKUP(A117,Sheet1!B:I,7,FALSE)</f>
        <v>Bishop Wheeler Catholic Academy Trust</v>
      </c>
      <c r="O117" s="42"/>
      <c r="R117" s="1" t="str">
        <f>VLOOKUP(A117,[3]Lookup1!$1:$1048576,8,FALSE)</f>
        <v>Harrogate 013</v>
      </c>
    </row>
    <row r="118" spans="1:18" ht="13.5" customHeight="1" x14ac:dyDescent="0.3">
      <c r="A118" s="1">
        <v>2003</v>
      </c>
      <c r="B118" s="1" t="str">
        <f>VLOOKUP(A118,'GIAS information 8-24'!D:E,2,FALSE)</f>
        <v>St Stephen's Catholic Primary School and Nursery, A Voluntary Academy</v>
      </c>
      <c r="C118" s="1" t="s">
        <v>200</v>
      </c>
      <c r="D118" s="1" t="s">
        <v>273</v>
      </c>
      <c r="E118" s="3" t="s">
        <v>277</v>
      </c>
      <c r="F118" s="2">
        <f>VLOOKUP(A118,[1]SCAP2026_Capacity_DataSummaryRe!$A:$M,11,FALSE)</f>
        <v>210</v>
      </c>
      <c r="G118" s="2">
        <f t="shared" si="3"/>
        <v>30</v>
      </c>
      <c r="H118" s="2">
        <v>15</v>
      </c>
      <c r="I118" s="2" t="s">
        <v>5707</v>
      </c>
      <c r="J118" s="1" t="str">
        <f>VLOOKUP($A118,'[2]Primary check sheet'!$A$2:$M$298,12,FALSE)</f>
        <v>3 to 11</v>
      </c>
      <c r="K118" s="1" t="str">
        <f>VLOOKUP($A118,'[2]Primary check sheet'!$A$2:$M$298,13,FALSE)</f>
        <v>Nicola Wright</v>
      </c>
      <c r="L118" s="49">
        <v>15</v>
      </c>
      <c r="M118" s="42" t="str">
        <f>VLOOKUP(A118,Sheet1!B:I,7,FALSE)</f>
        <v>Bishop Wheeler Catholic Academy Trust</v>
      </c>
      <c r="O118" s="42"/>
      <c r="R118" s="1" t="str">
        <f>VLOOKUP(A118,[3]Lookup1!$1:$1048576,8,FALSE)</f>
        <v>Craven 005</v>
      </c>
    </row>
    <row r="119" spans="1:18" ht="13.5" customHeight="1" x14ac:dyDescent="0.3">
      <c r="A119" s="1">
        <v>3372</v>
      </c>
      <c r="B119" s="1" t="str">
        <f>VLOOKUP(A119,'GIAS information 8-24'!D:E,2,FALSE)</f>
        <v>St Wilfrid's Catholic Primary School, a Voluntary Academy</v>
      </c>
      <c r="C119" s="1" t="s">
        <v>200</v>
      </c>
      <c r="D119" s="1" t="s">
        <v>272</v>
      </c>
      <c r="E119" s="1" t="s">
        <v>5700</v>
      </c>
      <c r="F119" s="2">
        <f>VLOOKUP(A119,[1]SCAP2026_Capacity_DataSummaryRe!$A:$M,11,FALSE)</f>
        <v>140</v>
      </c>
      <c r="G119" s="2">
        <f t="shared" si="3"/>
        <v>20</v>
      </c>
      <c r="H119" s="2">
        <v>20</v>
      </c>
      <c r="I119" s="2" t="s">
        <v>5707</v>
      </c>
      <c r="J119" s="1" t="str">
        <f>VLOOKUP($A119,'[2]Primary check sheet'!$A$2:$M$298,12,FALSE)</f>
        <v>3 to 11</v>
      </c>
      <c r="K119" s="1" t="str">
        <f>VLOOKUP($A119,'[2]Primary check sheet'!$A$2:$M$298,13,FALSE)</f>
        <v>Vickie Hemming-Allen</v>
      </c>
      <c r="L119" s="49">
        <v>20</v>
      </c>
      <c r="M119" s="42" t="str">
        <f>VLOOKUP(A119,Sheet1!B:I,7,FALSE)</f>
        <v>Bishop Wheeler Catholic Academy Trust</v>
      </c>
      <c r="O119" s="42"/>
      <c r="R119" s="1" t="str">
        <f>VLOOKUP(A119,[3]Lookup1!$1:$1048576,8,FALSE)</f>
        <v>Harrogate 002</v>
      </c>
    </row>
    <row r="120" spans="1:18" ht="13.5" customHeight="1" x14ac:dyDescent="0.3">
      <c r="A120" s="1">
        <v>2217</v>
      </c>
      <c r="B120" s="1" t="str">
        <f>VLOOKUP(A120,'GIAS information 8-24'!D:E,2,FALSE)</f>
        <v>Stakesby Primary Academy</v>
      </c>
      <c r="C120" s="1" t="s">
        <v>200</v>
      </c>
      <c r="D120" s="1" t="s">
        <v>5705</v>
      </c>
      <c r="E120" s="3" t="s">
        <v>276</v>
      </c>
      <c r="F120" s="2">
        <f>VLOOKUP(A120,[1]SCAP2026_Capacity_DataSummaryRe!$A:$M,11,FALSE)</f>
        <v>233</v>
      </c>
      <c r="G120" s="2">
        <f t="shared" si="3"/>
        <v>33</v>
      </c>
      <c r="H120" s="2">
        <v>30</v>
      </c>
      <c r="I120" s="2" t="s">
        <v>5707</v>
      </c>
      <c r="J120" s="1" t="str">
        <f>VLOOKUP($A120,'[2]Primary check sheet'!$A$2:$M$298,12,FALSE)</f>
        <v>2 to 11</v>
      </c>
      <c r="K120" s="1" t="s">
        <v>5699</v>
      </c>
      <c r="L120" s="49">
        <v>30</v>
      </c>
      <c r="M120" s="42" t="str">
        <f>VLOOKUP(A120,Sheet1!B:I,7,FALSE)</f>
        <v>Enquire Learning Trust</v>
      </c>
      <c r="O120" s="42"/>
      <c r="R120" s="1" t="str">
        <f>VLOOKUP(A120,[3]Lookup1!$1:$1048576,8,FALSE)</f>
        <v>Scarborough 001</v>
      </c>
    </row>
    <row r="121" spans="1:18" ht="13.5" customHeight="1" x14ac:dyDescent="0.3">
      <c r="A121" s="1">
        <v>2011</v>
      </c>
      <c r="B121" s="1" t="str">
        <f>VLOOKUP(A121,'GIAS information 8-24'!D:E,2,FALSE)</f>
        <v>Starbeck Primary Academy</v>
      </c>
      <c r="C121" s="1" t="s">
        <v>200</v>
      </c>
      <c r="D121" s="1" t="s">
        <v>272</v>
      </c>
      <c r="E121" s="3" t="s">
        <v>5700</v>
      </c>
      <c r="F121" s="2">
        <f>VLOOKUP(A121,[1]SCAP2026_Capacity_DataSummaryRe!$A:$M,11,FALSE)</f>
        <v>293</v>
      </c>
      <c r="G121" s="2">
        <f t="shared" si="3"/>
        <v>41</v>
      </c>
      <c r="H121" s="2">
        <v>30</v>
      </c>
      <c r="I121" s="2" t="s">
        <v>5707</v>
      </c>
      <c r="J121" s="1" t="str">
        <f>VLOOKUP($A121,'[2]Primary check sheet'!$A$2:$M$298,12,FALSE)</f>
        <v>3 to 11</v>
      </c>
      <c r="K121" s="1" t="str">
        <f>VLOOKUP($A121,'[2]Primary check sheet'!$A$2:$M$298,13,FALSE)</f>
        <v>Rachel Conyers</v>
      </c>
      <c r="L121" s="49">
        <v>30</v>
      </c>
      <c r="M121" s="42" t="str">
        <f>VLOOKUP(A121,Sheet1!B:I,7,FALSE)</f>
        <v>Northern Star Academies Trust</v>
      </c>
      <c r="O121" s="42"/>
      <c r="R121" s="1" t="str">
        <f>VLOOKUP(A121,[3]Lookup1!$1:$1048576,8,FALSE)</f>
        <v>Harrogate 014</v>
      </c>
    </row>
    <row r="122" spans="1:18" ht="13.5" customHeight="1" x14ac:dyDescent="0.3">
      <c r="A122" s="1">
        <v>2002</v>
      </c>
      <c r="B122" s="1" t="str">
        <f>VLOOKUP(A122,'GIAS information 8-24'!D:E,2,FALSE)</f>
        <v>Staynor Hall Primary Academy</v>
      </c>
      <c r="C122" s="1" t="s">
        <v>200</v>
      </c>
      <c r="D122" s="1" t="s">
        <v>274</v>
      </c>
      <c r="E122" s="3" t="s">
        <v>277</v>
      </c>
      <c r="F122" s="2">
        <f>VLOOKUP(A122,[1]SCAP2026_Capacity_DataSummaryRe!$A:$M,11,FALSE)</f>
        <v>315</v>
      </c>
      <c r="G122" s="2">
        <f t="shared" si="3"/>
        <v>45</v>
      </c>
      <c r="H122" s="2">
        <v>45</v>
      </c>
      <c r="I122" s="2" t="s">
        <v>5707</v>
      </c>
      <c r="J122" s="1" t="str">
        <f>VLOOKUP($A122,'[2]Primary check sheet'!$A$2:$M$298,12,FALSE)</f>
        <v>2 to 11</v>
      </c>
      <c r="K122" s="1" t="str">
        <f>VLOOKUP($A122,'[2]Primary check sheet'!$A$2:$M$298,13,FALSE)</f>
        <v>Nicola Wright</v>
      </c>
      <c r="L122" s="49">
        <v>45</v>
      </c>
      <c r="M122" s="42" t="str">
        <f>VLOOKUP(A122,Sheet1!B:I,7,FALSE)</f>
        <v>Ebor Academy Trust</v>
      </c>
      <c r="O122" s="42"/>
      <c r="R122" s="1" t="str">
        <f>VLOOKUP(A122,[3]Lookup1!$1:$1048576,8,FALSE)</f>
        <v>Selby 005</v>
      </c>
    </row>
    <row r="123" spans="1:18" ht="13.5" customHeight="1" x14ac:dyDescent="0.3">
      <c r="A123" s="1">
        <v>2139</v>
      </c>
      <c r="B123" s="1" t="str">
        <f>VLOOKUP(A123,'GIAS information 8-24'!D:E,2,FALSE)</f>
        <v>Stokesley Primary Academy</v>
      </c>
      <c r="C123" s="1" t="s">
        <v>200</v>
      </c>
      <c r="D123" s="1" t="s">
        <v>271</v>
      </c>
      <c r="E123" s="1" t="s">
        <v>275</v>
      </c>
      <c r="F123" s="2">
        <f>VLOOKUP(A123,[1]SCAP2026_Capacity_DataSummaryRe!$A:$M,11,FALSE)</f>
        <v>399</v>
      </c>
      <c r="G123" s="2">
        <f t="shared" si="3"/>
        <v>57</v>
      </c>
      <c r="H123" s="2">
        <v>45</v>
      </c>
      <c r="I123" s="2" t="s">
        <v>5707</v>
      </c>
      <c r="J123" s="1" t="str">
        <f>VLOOKUP($A123,'[2]Primary check sheet'!$A$2:$M$298,12,FALSE)</f>
        <v>2 to 11</v>
      </c>
      <c r="K123" s="1" t="str">
        <f>VLOOKUP($A123,'[2]Primary check sheet'!$A$2:$M$298,13,FALSE)</f>
        <v>Rachel Conyers</v>
      </c>
      <c r="L123" s="49">
        <v>45</v>
      </c>
      <c r="M123" s="42" t="str">
        <f>VLOOKUP(A123,Sheet1!B:I,7,FALSE)</f>
        <v xml:space="preserve">Enquire Learning Trust </v>
      </c>
      <c r="O123" s="42"/>
      <c r="R123" s="1" t="str">
        <f>VLOOKUP(A123,[3]Lookup1!$1:$1048576,8,FALSE)</f>
        <v>Hambleton 001</v>
      </c>
    </row>
    <row r="124" spans="1:18" ht="13.5" customHeight="1" x14ac:dyDescent="0.3">
      <c r="A124" s="1">
        <v>2335</v>
      </c>
      <c r="B124" s="1" t="str">
        <f>VLOOKUP(A124,'GIAS information 8-24'!D:E,2,FALSE)</f>
        <v>Summerbridge Primary School</v>
      </c>
      <c r="C124" s="1" t="s">
        <v>200</v>
      </c>
      <c r="D124" s="1" t="s">
        <v>272</v>
      </c>
      <c r="E124" s="1" t="s">
        <v>5700</v>
      </c>
      <c r="F124" s="2">
        <f>VLOOKUP(A124,[1]SCAP2026_Capacity_DataSummaryRe!$A:$M,11,FALSE)</f>
        <v>81</v>
      </c>
      <c r="G124" s="2">
        <f t="shared" si="3"/>
        <v>11</v>
      </c>
      <c r="H124" s="2">
        <v>12</v>
      </c>
      <c r="I124" s="2" t="s">
        <v>5707</v>
      </c>
      <c r="J124" s="1" t="str">
        <f>VLOOKUP($A124,'[2]Primary check sheet'!$A$2:$M$298,12,FALSE)</f>
        <v>2 to 11</v>
      </c>
      <c r="K124" s="1" t="str">
        <f>VLOOKUP($A124,'[2]Primary check sheet'!$A$2:$M$298,13,FALSE)</f>
        <v>Rachel Conyers</v>
      </c>
      <c r="L124" s="49">
        <v>12</v>
      </c>
      <c r="M124" s="42" t="str">
        <f>VLOOKUP(A124,Sheet1!B:I,7,FALSE)</f>
        <v>Yorkshire Collaborative Academy Trust</v>
      </c>
      <c r="O124" s="42"/>
      <c r="R124" s="1" t="str">
        <f>VLOOKUP(A124,[3]Lookup1!$1:$1048576,8,FALSE)</f>
        <v>Harrogate 006</v>
      </c>
    </row>
    <row r="125" spans="1:18" ht="13.5" customHeight="1" x14ac:dyDescent="0.3">
      <c r="A125" s="1">
        <v>3276</v>
      </c>
      <c r="B125" s="1" t="str">
        <f>VLOOKUP(A125,'GIAS information 8-24'!D:E,2,FALSE)</f>
        <v>Sutton-in-Craven Church of England Primary School</v>
      </c>
      <c r="C125" s="1" t="s">
        <v>200</v>
      </c>
      <c r="D125" s="1" t="s">
        <v>273</v>
      </c>
      <c r="E125" s="3" t="s">
        <v>277</v>
      </c>
      <c r="F125" s="2">
        <f>VLOOKUP(A125,[1]SCAP2026_Capacity_DataSummaryRe!$A:$M,11,FALSE)</f>
        <v>105</v>
      </c>
      <c r="G125" s="2">
        <f t="shared" ref="G125:G156" si="4">ROUNDDOWN(F125/7,0)</f>
        <v>15</v>
      </c>
      <c r="H125" s="2">
        <v>15</v>
      </c>
      <c r="I125" s="2" t="s">
        <v>5707</v>
      </c>
      <c r="J125" s="1" t="str">
        <f>VLOOKUP($A125,'[2]Primary check sheet'!$A$2:$M$298,12,FALSE)</f>
        <v>4 to 11</v>
      </c>
      <c r="K125" s="1" t="str">
        <f>VLOOKUP($A125,'[2]Primary check sheet'!$A$2:$M$298,13,FALSE)</f>
        <v>Nicola Wright</v>
      </c>
      <c r="L125" s="49">
        <v>15</v>
      </c>
      <c r="M125" s="42" t="str">
        <f>VLOOKUP(A125,Sheet1!B:I,7,FALSE)</f>
        <v>Leeds Diocesan Learning Trust</v>
      </c>
      <c r="O125" s="42"/>
      <c r="R125" s="1" t="str">
        <f>VLOOKUP(A125,[3]Lookup1!$1:$1048576,8,FALSE)</f>
        <v>Craven 008</v>
      </c>
    </row>
    <row r="126" spans="1:18" ht="13.5" customHeight="1" x14ac:dyDescent="0.3">
      <c r="A126" s="1">
        <v>2392</v>
      </c>
      <c r="B126" s="1" t="str">
        <f>VLOOKUP(A126,'GIAS information 8-24'!D:E,2,FALSE)</f>
        <v>Tadcaster Primary Academy</v>
      </c>
      <c r="C126" s="1" t="s">
        <v>200</v>
      </c>
      <c r="D126" s="1" t="s">
        <v>274</v>
      </c>
      <c r="E126" s="1" t="s">
        <v>277</v>
      </c>
      <c r="F126" s="2">
        <f>VLOOKUP(A126,[1]SCAP2026_Capacity_DataSummaryRe!$A:$M,11,FALSE)</f>
        <v>196</v>
      </c>
      <c r="G126" s="2">
        <f t="shared" si="4"/>
        <v>28</v>
      </c>
      <c r="H126" s="2">
        <v>28</v>
      </c>
      <c r="I126" s="2" t="s">
        <v>5707</v>
      </c>
      <c r="J126" s="1" t="str">
        <f>VLOOKUP($A126,'[2]Primary check sheet'!$A$2:$M$298,12,FALSE)</f>
        <v>3 to 11</v>
      </c>
      <c r="K126" s="1" t="s">
        <v>5699</v>
      </c>
      <c r="L126" s="49">
        <v>28</v>
      </c>
      <c r="M126" s="42" t="str">
        <f>VLOOKUP(A126,Sheet1!B:I,7,FALSE)</f>
        <v>Ebor Academy Trust</v>
      </c>
      <c r="O126" s="42"/>
      <c r="R126" s="1" t="str">
        <f>VLOOKUP(A126,[3]Lookup1!$1:$1048576,8,FALSE)</f>
        <v>Selby 001</v>
      </c>
    </row>
    <row r="127" spans="1:18" ht="13.5" customHeight="1" x14ac:dyDescent="0.3">
      <c r="A127" s="1">
        <v>2000</v>
      </c>
      <c r="B127" s="1" t="str">
        <f>VLOOKUP(A127,'GIAS information 8-24'!D:E,2,FALSE)</f>
        <v>Thomas Hinderwell Primary Academy</v>
      </c>
      <c r="C127" s="1" t="s">
        <v>200</v>
      </c>
      <c r="D127" s="1" t="s">
        <v>5705</v>
      </c>
      <c r="E127" s="1" t="s">
        <v>276</v>
      </c>
      <c r="F127" s="2">
        <f>VLOOKUP(A127,[1]SCAP2026_Capacity_DataSummaryRe!$A:$M,11,FALSE)</f>
        <v>310</v>
      </c>
      <c r="G127" s="2">
        <f t="shared" si="4"/>
        <v>44</v>
      </c>
      <c r="H127" s="2">
        <v>30</v>
      </c>
      <c r="I127" s="2" t="s">
        <v>5707</v>
      </c>
      <c r="J127" s="1" t="str">
        <f>VLOOKUP($A127,'[2]Primary check sheet'!$A$2:$M$298,12,FALSE)</f>
        <v>3 to 11</v>
      </c>
      <c r="K127" s="1" t="str">
        <f>VLOOKUP($A127,'[2]Primary check sheet'!$A$2:$M$298,13,FALSE)</f>
        <v>Vickie Hemming-Allen</v>
      </c>
      <c r="L127" s="49">
        <v>30</v>
      </c>
      <c r="M127" s="42" t="str">
        <f>VLOOKUP(A127,Sheet1!B:I,7,FALSE)</f>
        <v>David Ross Education Trust (DRET)</v>
      </c>
      <c r="O127" s="42"/>
      <c r="R127" s="1" t="str">
        <f>VLOOKUP(A127,[3]Lookup1!$1:$1048576,8,FALSE)</f>
        <v>Scarborough 009</v>
      </c>
    </row>
    <row r="128" spans="1:18" ht="13.5" customHeight="1" x14ac:dyDescent="0.3">
      <c r="A128" s="1">
        <v>2019</v>
      </c>
      <c r="B128" s="1" t="str">
        <f>VLOOKUP(A128,'GIAS information 8-24'!D:E,2,FALSE)</f>
        <v>Thornton Dale CofE Primary School</v>
      </c>
      <c r="C128" s="1" t="s">
        <v>200</v>
      </c>
      <c r="D128" s="1" t="s">
        <v>5705</v>
      </c>
      <c r="E128" s="1" t="s">
        <v>276</v>
      </c>
      <c r="F128" s="2">
        <f>VLOOKUP(A128,[1]SCAP2026_Capacity_DataSummaryRe!$A:$M,11,FALSE)</f>
        <v>190</v>
      </c>
      <c r="G128" s="2">
        <f t="shared" si="4"/>
        <v>27</v>
      </c>
      <c r="H128" s="2">
        <v>26</v>
      </c>
      <c r="I128" s="2" t="s">
        <v>5707</v>
      </c>
      <c r="J128" s="1" t="str">
        <f>VLOOKUP($A128,'[2]Primary check sheet'!$A$2:$M$298,12,FALSE)</f>
        <v>4 to 11</v>
      </c>
      <c r="K128" s="1" t="str">
        <f>VLOOKUP($A128,'[2]Primary check sheet'!$A$2:$M$298,13,FALSE)</f>
        <v>Vickie Hemming-Allen</v>
      </c>
      <c r="L128" s="49">
        <v>26</v>
      </c>
      <c r="M128" s="42" t="str">
        <f>VLOOKUP(A128,Sheet1!B:I,7,FALSE)</f>
        <v>Elevate Multi Academy Trust</v>
      </c>
      <c r="O128" s="42"/>
      <c r="R128" s="1" t="str">
        <f>VLOOKUP(A128,[3]Lookup1!$1:$1048576,8,FALSE)</f>
        <v>Ryedale 002</v>
      </c>
    </row>
    <row r="129" spans="1:18" ht="13.5" customHeight="1" x14ac:dyDescent="0.3">
      <c r="A129" s="1">
        <v>3277</v>
      </c>
      <c r="B129" s="1" t="str">
        <f>VLOOKUP(A129,'GIAS information 8-24'!D:E,2,FALSE)</f>
        <v>Threshfield Primary School</v>
      </c>
      <c r="C129" s="1" t="s">
        <v>200</v>
      </c>
      <c r="D129" s="1" t="s">
        <v>273</v>
      </c>
      <c r="E129" s="1" t="s">
        <v>277</v>
      </c>
      <c r="F129" s="2">
        <f>VLOOKUP(A129,[1]SCAP2026_Capacity_DataSummaryRe!$A:$M,11,FALSE)</f>
        <v>119</v>
      </c>
      <c r="G129" s="2">
        <f t="shared" si="4"/>
        <v>17</v>
      </c>
      <c r="H129" s="2">
        <v>12</v>
      </c>
      <c r="I129" s="2" t="s">
        <v>5707</v>
      </c>
      <c r="J129" s="1" t="str">
        <f>VLOOKUP($A129,'[2]Primary check sheet'!$A$2:$M$298,12,FALSE)</f>
        <v>3 to 11</v>
      </c>
      <c r="K129" s="1" t="str">
        <f>VLOOKUP($A129,'[2]Primary check sheet'!$A$2:$M$298,13,FALSE)</f>
        <v>Nicola Wright</v>
      </c>
      <c r="L129" s="49">
        <v>12</v>
      </c>
      <c r="M129" s="42" t="str">
        <f>VLOOKUP(A129,Sheet1!B:I,7,FALSE)</f>
        <v>Yorkshire Collaborative Academy Trust</v>
      </c>
      <c r="O129" s="42"/>
      <c r="R129" s="1" t="str">
        <f>VLOOKUP(A129,[3]Lookup1!$1:$1048576,8,FALSE)</f>
        <v>Craven 009</v>
      </c>
    </row>
    <row r="130" spans="1:18" ht="13.5" customHeight="1" x14ac:dyDescent="0.3">
      <c r="A130" s="1">
        <v>3278</v>
      </c>
      <c r="B130" s="1" t="str">
        <f>VLOOKUP(A130,'GIAS information 8-24'!D:E,2,FALSE)</f>
        <v>Tockwith Church of England Primary Academy</v>
      </c>
      <c r="C130" s="1" t="s">
        <v>200</v>
      </c>
      <c r="D130" s="1" t="s">
        <v>272</v>
      </c>
      <c r="E130" s="1" t="s">
        <v>5700</v>
      </c>
      <c r="F130" s="2">
        <f>VLOOKUP(A130,[1]SCAP2026_Capacity_DataSummaryRe!$A:$M,11,FALSE)</f>
        <v>240</v>
      </c>
      <c r="G130" s="2">
        <f t="shared" si="4"/>
        <v>34</v>
      </c>
      <c r="H130" s="2">
        <v>40</v>
      </c>
      <c r="I130" s="2" t="s">
        <v>5707</v>
      </c>
      <c r="J130" s="1" t="str">
        <f>VLOOKUP($A130,'[2]Primary check sheet'!$A$2:$M$298,12,FALSE)</f>
        <v>4 to 11</v>
      </c>
      <c r="K130" s="1" t="str">
        <f>VLOOKUP($A130,'[2]Primary check sheet'!$A$2:$M$298,13,FALSE)</f>
        <v>Rachel Conyers</v>
      </c>
      <c r="L130" s="49">
        <v>40</v>
      </c>
      <c r="M130" s="42" t="str">
        <f>VLOOKUP(A130,Sheet1!B:I,7,FALSE)</f>
        <v>Ebor Academy Trust</v>
      </c>
      <c r="O130" s="42"/>
      <c r="R130" s="1" t="str">
        <f>VLOOKUP(A130,[3]Lookup1!$1:$1048576,8,FALSE)</f>
        <v>Harrogate 016</v>
      </c>
    </row>
    <row r="131" spans="1:18" ht="13.5" customHeight="1" x14ac:dyDescent="0.3">
      <c r="A131" s="1">
        <v>3120</v>
      </c>
      <c r="B131" s="1" t="str">
        <f>VLOOKUP(A131,'GIAS information 8-24'!D:E,2,FALSE)</f>
        <v>Topcliffe CofE Academy</v>
      </c>
      <c r="C131" s="1" t="s">
        <v>200</v>
      </c>
      <c r="D131" s="1" t="s">
        <v>271</v>
      </c>
      <c r="E131" s="1" t="s">
        <v>275</v>
      </c>
      <c r="F131" s="2">
        <f>VLOOKUP(A131,[1]SCAP2026_Capacity_DataSummaryRe!$A:$M,11,FALSE)</f>
        <v>112</v>
      </c>
      <c r="G131" s="2">
        <f t="shared" si="4"/>
        <v>16</v>
      </c>
      <c r="H131" s="2">
        <v>15</v>
      </c>
      <c r="I131" s="2" t="s">
        <v>5707</v>
      </c>
      <c r="J131" s="1" t="str">
        <f>VLOOKUP($A131,'[2]Primary check sheet'!$A$2:$M$298,12,FALSE)</f>
        <v>2 to 11</v>
      </c>
      <c r="K131" s="1" t="s">
        <v>5699</v>
      </c>
      <c r="L131" s="49">
        <v>15</v>
      </c>
      <c r="M131" s="42" t="str">
        <f>VLOOKUP(A131,Sheet1!B:I,7,FALSE)</f>
        <v>Elevate Multi Academy Trust</v>
      </c>
      <c r="O131" s="42"/>
      <c r="R131" s="1" t="str">
        <f>VLOOKUP(A131,[3]Lookup1!$1:$1048576,8,FALSE)</f>
        <v>Hambleton 009</v>
      </c>
    </row>
    <row r="132" spans="1:18" ht="13.5" customHeight="1" x14ac:dyDescent="0.3">
      <c r="A132" s="1">
        <v>2007</v>
      </c>
      <c r="B132" s="1" t="str">
        <f>VLOOKUP(A132,'GIAS information 8-24'!D:E,2,FALSE)</f>
        <v>Trinity Academy Richmond</v>
      </c>
      <c r="C132" s="1" t="s">
        <v>200</v>
      </c>
      <c r="D132" s="1" t="s">
        <v>271</v>
      </c>
      <c r="E132" s="1" t="s">
        <v>275</v>
      </c>
      <c r="F132" s="2">
        <f>VLOOKUP(A132,[1]SCAP2026_Capacity_DataSummaryRe!$A:$M,11,FALSE)</f>
        <v>315</v>
      </c>
      <c r="G132" s="2">
        <f t="shared" si="4"/>
        <v>45</v>
      </c>
      <c r="H132" s="2">
        <v>30</v>
      </c>
      <c r="I132" s="2" t="s">
        <v>5707</v>
      </c>
      <c r="J132" s="1" t="str">
        <f>VLOOKUP($A132,'[2]Primary check sheet'!$A$2:$M$298,12,FALSE)</f>
        <v>2 to 11</v>
      </c>
      <c r="K132" s="1" t="s">
        <v>5699</v>
      </c>
      <c r="L132" s="49">
        <v>30</v>
      </c>
      <c r="M132" s="42" t="str">
        <f>VLOOKUP(A132,Sheet1!B:I,7,FALSE)</f>
        <v>Dales Academies Trust</v>
      </c>
      <c r="O132" s="42"/>
      <c r="R132" s="1" t="str">
        <f>VLOOKUP(A132,[3]Lookup1!$1:$1048576,8,FALSE)</f>
        <v>Richmondshire 002</v>
      </c>
    </row>
    <row r="133" spans="1:18" ht="13.5" customHeight="1" x14ac:dyDescent="0.3">
      <c r="A133" s="1">
        <v>2151</v>
      </c>
      <c r="B133" s="1" t="str">
        <f>VLOOKUP(A133,'GIAS information 8-24'!D:E,2,FALSE)</f>
        <v>Welburn Community Primary School</v>
      </c>
      <c r="C133" s="1" t="s">
        <v>200</v>
      </c>
      <c r="D133" s="1" t="s">
        <v>5705</v>
      </c>
      <c r="E133" s="1" t="s">
        <v>276</v>
      </c>
      <c r="F133" s="2">
        <f>VLOOKUP(A133,[1]SCAP2026_Capacity_DataSummaryRe!$A:$M,11,FALSE)</f>
        <v>95</v>
      </c>
      <c r="G133" s="2">
        <f t="shared" si="4"/>
        <v>13</v>
      </c>
      <c r="H133" s="2">
        <v>10</v>
      </c>
      <c r="I133" s="2" t="s">
        <v>5707</v>
      </c>
      <c r="J133" s="1" t="str">
        <f>VLOOKUP($A133,'[2]Primary check sheet'!$A$2:$M$298,12,FALSE)</f>
        <v>4 to 11</v>
      </c>
      <c r="K133" s="1" t="str">
        <f>VLOOKUP($A133,'[2]Primary check sheet'!$A$2:$M$298,13,FALSE)</f>
        <v>Vickie Hemming-Allen</v>
      </c>
      <c r="L133" s="49">
        <v>10</v>
      </c>
      <c r="M133" s="42" t="str">
        <f>VLOOKUP(A133,Sheet1!B:I,7,FALSE)</f>
        <v>Pathfinder Multi Academy Trust</v>
      </c>
      <c r="O133" s="42"/>
      <c r="R133" s="1" t="str">
        <f>VLOOKUP(A133,[3]Lookup1!$1:$1048576,8,FALSE)</f>
        <v>Ryedale 007</v>
      </c>
    </row>
    <row r="134" spans="1:18" s="50" customFormat="1" ht="13.5" customHeight="1" x14ac:dyDescent="0.3">
      <c r="A134" s="50">
        <v>2197</v>
      </c>
      <c r="B134" s="50" t="str">
        <f>VLOOKUP(A134,'GIAS information 8-24'!D:E,2,FALSE)</f>
        <v>West Cliff Primary School</v>
      </c>
      <c r="C134" s="50" t="s">
        <v>200</v>
      </c>
      <c r="D134" s="50" t="s">
        <v>5705</v>
      </c>
      <c r="E134" s="50" t="s">
        <v>276</v>
      </c>
      <c r="F134" s="52">
        <f>VLOOKUP(A134,[1]SCAP2026_Capacity_DataSummaryRe!$A:$M,11,FALSE)</f>
        <v>210</v>
      </c>
      <c r="G134" s="2">
        <f t="shared" si="4"/>
        <v>30</v>
      </c>
      <c r="H134" s="52">
        <v>30</v>
      </c>
      <c r="I134" s="2" t="s">
        <v>5707</v>
      </c>
      <c r="J134" s="50" t="str">
        <f>VLOOKUP($A134,'[2]Primary check sheet'!$A$2:$M$298,12,FALSE)</f>
        <v>2 to 11</v>
      </c>
      <c r="K134" s="50" t="str">
        <f>VLOOKUP($A134,'[2]Primary check sheet'!$A$2:$M$298,13,FALSE)</f>
        <v>Vickie Hemming-Allen</v>
      </c>
      <c r="L134" s="50">
        <v>30</v>
      </c>
      <c r="M134" s="53" t="str">
        <f>VLOOKUP(A134,Sheet1!B:I,7,FALSE)</f>
        <v>Yorkshire Endeavour Academy Trust</v>
      </c>
      <c r="N134" s="52"/>
      <c r="O134" s="53"/>
      <c r="R134" s="1" t="str">
        <f>VLOOKUP(A134,[3]Lookup1!$1:$1048576,8,FALSE)</f>
        <v>Scarborough 001</v>
      </c>
    </row>
    <row r="135" spans="1:18" ht="13.5" customHeight="1" x14ac:dyDescent="0.3">
      <c r="A135" s="1">
        <v>2333</v>
      </c>
      <c r="B135" s="1" t="str">
        <f>VLOOKUP(A135,'GIAS information 8-24'!D:E,2,FALSE)</f>
        <v>Western Primary School</v>
      </c>
      <c r="C135" s="1" t="s">
        <v>200</v>
      </c>
      <c r="D135" s="1" t="s">
        <v>272</v>
      </c>
      <c r="E135" s="1" t="s">
        <v>5700</v>
      </c>
      <c r="F135" s="2">
        <f>VLOOKUP(A135,[1]SCAP2026_Capacity_DataSummaryRe!$A:$M,11,FALSE)</f>
        <v>420</v>
      </c>
      <c r="G135" s="2">
        <f t="shared" si="4"/>
        <v>60</v>
      </c>
      <c r="H135" s="2">
        <v>60</v>
      </c>
      <c r="I135" s="2" t="s">
        <v>5707</v>
      </c>
      <c r="J135" s="1" t="str">
        <f>VLOOKUP($A135,'[2]Primary check sheet'!$A$2:$M$298,12,FALSE)</f>
        <v>2 to 11</v>
      </c>
      <c r="K135" s="1" t="str">
        <f>VLOOKUP($A135,'[2]Primary check sheet'!$A$2:$M$298,13,FALSE)</f>
        <v>Rachel Conyers</v>
      </c>
      <c r="L135" s="49">
        <v>60</v>
      </c>
      <c r="M135" s="42" t="str">
        <f>VLOOKUP(A135,Sheet1!B:I,7,FALSE)</f>
        <v>Red Kite Learning Trust</v>
      </c>
      <c r="O135" s="42"/>
      <c r="R135" s="1" t="str">
        <f>VLOOKUP(A135,[3]Lookup1!$1:$1048576,8,FALSE)</f>
        <v>Harrogate 015</v>
      </c>
    </row>
    <row r="136" spans="1:18" ht="13.5" customHeight="1" x14ac:dyDescent="0.3">
      <c r="A136" s="1">
        <v>2364</v>
      </c>
      <c r="B136" s="1" t="str">
        <f>VLOOKUP(A136,'GIAS information 8-24'!D:E,2,FALSE)</f>
        <v>Willow Tree Community Primary School</v>
      </c>
      <c r="C136" s="1" t="s">
        <v>200</v>
      </c>
      <c r="D136" s="1" t="s">
        <v>272</v>
      </c>
      <c r="E136" s="1" t="s">
        <v>5700</v>
      </c>
      <c r="F136" s="2">
        <f>VLOOKUP(A136,[1]SCAP2026_Capacity_DataSummaryRe!$A:$M,11,FALSE)</f>
        <v>540</v>
      </c>
      <c r="G136" s="2">
        <f t="shared" si="4"/>
        <v>77</v>
      </c>
      <c r="H136" s="2">
        <v>60</v>
      </c>
      <c r="I136" s="2" t="s">
        <v>5707</v>
      </c>
      <c r="J136" s="1" t="str">
        <f>VLOOKUP($A136,'[2]Primary check sheet'!$A$2:$M$298,12,FALSE)</f>
        <v>3 to 11</v>
      </c>
      <c r="K136" s="1" t="str">
        <f>VLOOKUP($A136,'[2]Primary check sheet'!$A$2:$M$298,13,FALSE)</f>
        <v>Rachel Conyers</v>
      </c>
      <c r="L136" s="49">
        <v>60</v>
      </c>
      <c r="M136" s="42" t="str">
        <f>VLOOKUP(A136,Sheet1!B:I,7,FALSE)</f>
        <v>Northern Star Academies Trust</v>
      </c>
      <c r="O136" s="42"/>
      <c r="R136" s="1" t="str">
        <f>VLOOKUP(A136,[3]Lookup1!$1:$1048576,8,FALSE)</f>
        <v>Harrogate 013</v>
      </c>
    </row>
    <row r="137" spans="1:18" ht="13.5" customHeight="1" x14ac:dyDescent="0.3">
      <c r="A137" s="1">
        <v>3130</v>
      </c>
      <c r="B137" s="1" t="str">
        <f>VLOOKUP(A137,'GIAS information 8-24'!D:E,2,FALSE)</f>
        <v>Wykeham Church of England Voluntary Controlled Primary School</v>
      </c>
      <c r="C137" s="1" t="s">
        <v>200</v>
      </c>
      <c r="D137" s="1" t="s">
        <v>5705</v>
      </c>
      <c r="E137" s="1" t="s">
        <v>276</v>
      </c>
      <c r="F137" s="2">
        <f>VLOOKUP(A137,[1]SCAP2026_Capacity_DataSummaryRe!$A:$M,11,FALSE)</f>
        <v>70</v>
      </c>
      <c r="G137" s="2">
        <f t="shared" si="4"/>
        <v>10</v>
      </c>
      <c r="H137" s="2">
        <v>10</v>
      </c>
      <c r="I137" s="2" t="s">
        <v>5707</v>
      </c>
      <c r="J137" s="1" t="str">
        <f>VLOOKUP($A137,'[2]Primary check sheet'!$A$2:$M$298,12,FALSE)</f>
        <v>4 to 11</v>
      </c>
      <c r="K137" s="1" t="str">
        <f>VLOOKUP($A137,'[2]Primary check sheet'!$A$2:$M$298,13,FALSE)</f>
        <v>Vickie Hemming-Allen</v>
      </c>
      <c r="L137" s="49">
        <v>10</v>
      </c>
      <c r="M137" s="42" t="str">
        <f>VLOOKUP(A137,Sheet1!B:I,7,FALSE)</f>
        <v>Elevate Multi Academy Trust</v>
      </c>
      <c r="O137" s="42"/>
      <c r="R137" s="1" t="str">
        <f>VLOOKUP(A137,[3]Lookup1!$1:$1048576,8,FALSE)</f>
        <v>Scarborough 013</v>
      </c>
    </row>
    <row r="138" spans="1:18" ht="13.5" customHeight="1" x14ac:dyDescent="0.3">
      <c r="A138" s="1">
        <v>2242</v>
      </c>
      <c r="B138" s="1" t="str">
        <f>VLOOKUP(A138,'GIAS information 8-24'!D:E,2,FALSE)</f>
        <v>Alverton Primary School</v>
      </c>
      <c r="C138" s="1" t="s">
        <v>23</v>
      </c>
      <c r="D138" s="1" t="s">
        <v>271</v>
      </c>
      <c r="E138" s="3" t="s">
        <v>275</v>
      </c>
      <c r="F138" s="2">
        <f>VLOOKUP(A138,[1]SCAP2026_Capacity_DataSummaryRe!$A:$M,11,FALSE)</f>
        <v>210</v>
      </c>
      <c r="G138" s="2">
        <f t="shared" si="4"/>
        <v>30</v>
      </c>
      <c r="H138" s="2">
        <v>20</v>
      </c>
      <c r="I138" s="2">
        <f>H138</f>
        <v>20</v>
      </c>
      <c r="J138" s="1" t="str">
        <f>VLOOKUP($A138,'[2]Primary check sheet'!$A$2:$M$298,12,FALSE)</f>
        <v>3 to 11</v>
      </c>
      <c r="K138" s="1" t="str">
        <f>VLOOKUP($A138,'[2]Primary check sheet'!$A$2:$M$298,13,FALSE)</f>
        <v>Rachel Conyers</v>
      </c>
      <c r="L138" s="49" t="e">
        <f>VLOOKUP(A138,#REF!,5,FALSE)</f>
        <v>#REF!</v>
      </c>
      <c r="M138" s="42"/>
      <c r="O138" s="42"/>
      <c r="R138" s="1" t="str">
        <f>VLOOKUP(A138,[3]Lookup1!$1:$1048576,8,FALSE)</f>
        <v>Hambleton 012</v>
      </c>
    </row>
    <row r="139" spans="1:18" ht="13.5" customHeight="1" x14ac:dyDescent="0.3">
      <c r="A139" s="1">
        <v>2246</v>
      </c>
      <c r="B139" s="1" t="str">
        <f>VLOOKUP(A139,'GIAS information 8-24'!D:E,2,FALSE)</f>
        <v>Amotherby Community Primary School</v>
      </c>
      <c r="C139" s="1" t="s">
        <v>23</v>
      </c>
      <c r="D139" s="1" t="s">
        <v>5705</v>
      </c>
      <c r="E139" s="3" t="s">
        <v>276</v>
      </c>
      <c r="F139" s="2">
        <f>VLOOKUP(A139,[1]SCAP2026_Capacity_DataSummaryRe!$A:$M,11,FALSE)</f>
        <v>210</v>
      </c>
      <c r="G139" s="2">
        <f t="shared" si="4"/>
        <v>30</v>
      </c>
      <c r="H139" s="2">
        <v>30</v>
      </c>
      <c r="I139" s="2">
        <f t="shared" ref="I139:I202" si="5">H139</f>
        <v>30</v>
      </c>
      <c r="J139" s="1" t="str">
        <f>VLOOKUP($A139,'[2]Primary check sheet'!$A$2:$M$298,12,FALSE)</f>
        <v>5 to 11</v>
      </c>
      <c r="K139" s="1" t="str">
        <f>VLOOKUP($A139,'[2]Primary check sheet'!$A$2:$M$298,13,FALSE)</f>
        <v>Vickie Hemming-Allen</v>
      </c>
      <c r="L139" s="49" t="e">
        <f>VLOOKUP(A139,#REF!,5,FALSE)</f>
        <v>#REF!</v>
      </c>
      <c r="M139" s="42"/>
      <c r="O139" s="42"/>
      <c r="R139" s="1" t="str">
        <f>VLOOKUP(A139,[3]Lookup1!$1:$1048576,8,FALSE)</f>
        <v>Ryedale 007</v>
      </c>
    </row>
    <row r="140" spans="1:18" ht="13.5" customHeight="1" x14ac:dyDescent="0.3">
      <c r="A140" s="1">
        <v>2080</v>
      </c>
      <c r="B140" s="1" t="str">
        <f>VLOOKUP(A140,'GIAS information 8-24'!D:E,2,FALSE)</f>
        <v>Applegarth Primary School</v>
      </c>
      <c r="C140" s="1" t="s">
        <v>23</v>
      </c>
      <c r="D140" s="1" t="s">
        <v>271</v>
      </c>
      <c r="E140" s="1" t="s">
        <v>275</v>
      </c>
      <c r="F140" s="2">
        <f>VLOOKUP(A140,[1]SCAP2026_Capacity_DataSummaryRe!$A:$M,11,FALSE)</f>
        <v>257</v>
      </c>
      <c r="G140" s="2">
        <f t="shared" si="4"/>
        <v>36</v>
      </c>
      <c r="H140" s="2">
        <v>30</v>
      </c>
      <c r="I140" s="2">
        <f t="shared" si="5"/>
        <v>30</v>
      </c>
      <c r="J140" s="1" t="str">
        <f>VLOOKUP($A140,'[2]Primary check sheet'!$A$2:$M$298,12,FALSE)</f>
        <v>4 to 11</v>
      </c>
      <c r="K140" s="1" t="str">
        <f>VLOOKUP($A140,'[2]Primary check sheet'!$A$2:$M$298,13,FALSE)</f>
        <v>Rachel Conyers</v>
      </c>
      <c r="L140" s="49" t="e">
        <f>VLOOKUP(A140,#REF!,5,FALSE)</f>
        <v>#REF!</v>
      </c>
      <c r="M140" s="42"/>
      <c r="O140" s="42"/>
      <c r="R140" s="1" t="str">
        <f>VLOOKUP(A140,[3]Lookup1!$1:$1048576,8,FALSE)</f>
        <v>Hambleton 013</v>
      </c>
    </row>
    <row r="141" spans="1:18" ht="13.5" customHeight="1" x14ac:dyDescent="0.3">
      <c r="A141" s="1">
        <v>2247</v>
      </c>
      <c r="B141" s="1" t="str">
        <f>VLOOKUP(A141,'GIAS information 8-24'!D:E,2,FALSE)</f>
        <v>Appleton Wiske Community Primary School</v>
      </c>
      <c r="C141" s="1" t="s">
        <v>23</v>
      </c>
      <c r="D141" s="1" t="s">
        <v>271</v>
      </c>
      <c r="E141" s="3" t="s">
        <v>275</v>
      </c>
      <c r="F141" s="2">
        <f>VLOOKUP(A141,[1]SCAP2026_Capacity_DataSummaryRe!$A:$M,11,FALSE)</f>
        <v>90</v>
      </c>
      <c r="G141" s="2">
        <f t="shared" si="4"/>
        <v>12</v>
      </c>
      <c r="H141" s="2">
        <v>12</v>
      </c>
      <c r="I141" s="2">
        <f t="shared" si="5"/>
        <v>12</v>
      </c>
      <c r="J141" s="1" t="str">
        <f>VLOOKUP($A141,'[2]Primary check sheet'!$A$2:$M$298,12,FALSE)</f>
        <v>4 to 11</v>
      </c>
      <c r="K141" s="1" t="str">
        <f>VLOOKUP($A141,'[2]Primary check sheet'!$A$2:$M$298,13,FALSE)</f>
        <v>Rachel Conyers</v>
      </c>
      <c r="L141" s="49" t="e">
        <f>VLOOKUP(A141,#REF!,5,FALSE)</f>
        <v>#REF!</v>
      </c>
      <c r="M141" s="42"/>
      <c r="O141" s="42"/>
      <c r="R141" s="1" t="str">
        <f>VLOOKUP(A141,[3]Lookup1!$1:$1048576,8,FALSE)</f>
        <v>Hambleton 003</v>
      </c>
    </row>
    <row r="142" spans="1:18" ht="13.5" customHeight="1" x14ac:dyDescent="0.3">
      <c r="A142" s="1">
        <v>2400</v>
      </c>
      <c r="B142" s="1" t="str">
        <f>VLOOKUP(A142,'GIAS information 8-24'!D:E,2,FALSE)</f>
        <v>Barlby Bridge Community Primary School</v>
      </c>
      <c r="C142" s="1" t="s">
        <v>23</v>
      </c>
      <c r="D142" s="1" t="s">
        <v>274</v>
      </c>
      <c r="E142" s="1" t="s">
        <v>277</v>
      </c>
      <c r="F142" s="2">
        <f>VLOOKUP(A142,[1]SCAP2026_Capacity_DataSummaryRe!$A:$M,11,FALSE)</f>
        <v>189</v>
      </c>
      <c r="G142" s="2">
        <f t="shared" si="4"/>
        <v>27</v>
      </c>
      <c r="H142" s="2">
        <v>30</v>
      </c>
      <c r="I142" s="2">
        <f t="shared" si="5"/>
        <v>30</v>
      </c>
      <c r="J142" s="1" t="str">
        <f>VLOOKUP($A142,'[2]Primary check sheet'!$A$2:$M$298,12,FALSE)</f>
        <v>3 to 11</v>
      </c>
      <c r="K142" s="1" t="s">
        <v>5699</v>
      </c>
      <c r="L142" s="49" t="e">
        <f>VLOOKUP(A142,#REF!,5,FALSE)</f>
        <v>#REF!</v>
      </c>
      <c r="M142" s="42"/>
      <c r="O142" s="42"/>
      <c r="R142" s="1" t="str">
        <f>VLOOKUP(A142,[3]Lookup1!$1:$1048576,8,FALSE)</f>
        <v>Selby 005</v>
      </c>
    </row>
    <row r="143" spans="1:18" ht="13.5" customHeight="1" x14ac:dyDescent="0.3">
      <c r="A143" s="1">
        <v>2401</v>
      </c>
      <c r="B143" s="1" t="str">
        <f>VLOOKUP(A143,'GIAS information 8-24'!D:E,2,FALSE)</f>
        <v>Barlby Community Primary School</v>
      </c>
      <c r="C143" s="1" t="s">
        <v>23</v>
      </c>
      <c r="D143" s="1" t="s">
        <v>274</v>
      </c>
      <c r="E143" s="3" t="s">
        <v>277</v>
      </c>
      <c r="F143" s="2">
        <f>VLOOKUP(A143,[1]SCAP2026_Capacity_DataSummaryRe!$A:$M,11,FALSE)</f>
        <v>420</v>
      </c>
      <c r="G143" s="2">
        <f t="shared" si="4"/>
        <v>60</v>
      </c>
      <c r="H143" s="2">
        <v>60</v>
      </c>
      <c r="I143" s="2">
        <f t="shared" si="5"/>
        <v>60</v>
      </c>
      <c r="J143" s="1" t="str">
        <f>VLOOKUP($A143,'[2]Primary check sheet'!$A$2:$M$298,12,FALSE)</f>
        <v>3 to 11</v>
      </c>
      <c r="K143" s="1" t="str">
        <f>VLOOKUP($A143,'[2]Primary check sheet'!$A$2:$M$298,13,FALSE)</f>
        <v>Nicola Wright</v>
      </c>
      <c r="L143" s="49" t="e">
        <f>VLOOKUP(A143,#REF!,5,FALSE)</f>
        <v>#REF!</v>
      </c>
      <c r="M143" s="42"/>
      <c r="O143" s="42"/>
      <c r="R143" s="1" t="str">
        <f>VLOOKUP(A143,[3]Lookup1!$1:$1048576,8,FALSE)</f>
        <v>Selby 003</v>
      </c>
    </row>
    <row r="144" spans="1:18" ht="13.5" customHeight="1" x14ac:dyDescent="0.3">
      <c r="A144" s="1">
        <v>2108</v>
      </c>
      <c r="B144" s="1" t="str">
        <f>VLOOKUP(A144,'GIAS information 8-24'!D:E,2,FALSE)</f>
        <v>Barrowcliff School</v>
      </c>
      <c r="C144" s="1" t="s">
        <v>23</v>
      </c>
      <c r="D144" s="1" t="s">
        <v>5705</v>
      </c>
      <c r="E144" s="1" t="s">
        <v>276</v>
      </c>
      <c r="F144" s="2">
        <f>VLOOKUP(A144,[1]SCAP2026_Capacity_DataSummaryRe!$A:$M,11,FALSE)</f>
        <v>420</v>
      </c>
      <c r="G144" s="2">
        <f t="shared" si="4"/>
        <v>60</v>
      </c>
      <c r="H144" s="2">
        <v>30</v>
      </c>
      <c r="I144" s="2">
        <f t="shared" si="5"/>
        <v>30</v>
      </c>
      <c r="J144" s="1" t="str">
        <f>VLOOKUP($A144,'[2]Primary check sheet'!$A$2:$M$298,12,FALSE)</f>
        <v>2 to 11</v>
      </c>
      <c r="K144" s="1" t="s">
        <v>5699</v>
      </c>
      <c r="L144" s="49" t="e">
        <f>VLOOKUP(A144,#REF!,5,FALSE)</f>
        <v>#REF!</v>
      </c>
      <c r="M144" s="42"/>
      <c r="O144" s="42"/>
      <c r="R144" s="1" t="str">
        <f>VLOOKUP(A144,[3]Lookup1!$1:$1048576,8,FALSE)</f>
        <v>Scarborough 007</v>
      </c>
    </row>
    <row r="145" spans="1:18" ht="13.5" customHeight="1" x14ac:dyDescent="0.3">
      <c r="A145" s="1">
        <v>2390</v>
      </c>
      <c r="B145" s="1" t="str">
        <f>VLOOKUP(A145,'GIAS information 8-24'!D:E,2,FALSE)</f>
        <v>Barwic Parade Community Primary School, Selby</v>
      </c>
      <c r="C145" s="1" t="s">
        <v>23</v>
      </c>
      <c r="D145" s="1" t="s">
        <v>274</v>
      </c>
      <c r="E145" s="1" t="s">
        <v>277</v>
      </c>
      <c r="F145" s="2">
        <f>VLOOKUP(A145,[1]SCAP2026_Capacity_DataSummaryRe!$A:$M,11,FALSE)</f>
        <v>261</v>
      </c>
      <c r="G145" s="2">
        <f t="shared" si="4"/>
        <v>37</v>
      </c>
      <c r="H145" s="2">
        <v>30</v>
      </c>
      <c r="I145" s="2">
        <f t="shared" si="5"/>
        <v>30</v>
      </c>
      <c r="J145" s="1" t="str">
        <f>VLOOKUP($A145,'[2]Primary check sheet'!$A$2:$M$298,12,FALSE)</f>
        <v>3 to 11</v>
      </c>
      <c r="K145" s="1" t="str">
        <f>VLOOKUP($A145,'[2]Primary check sheet'!$A$2:$M$298,13,FALSE)</f>
        <v>Nicola Wright</v>
      </c>
      <c r="L145" s="49" t="e">
        <f>VLOOKUP(A145,#REF!,5,FALSE)</f>
        <v>#REF!</v>
      </c>
      <c r="M145" s="42"/>
      <c r="O145" s="42"/>
      <c r="R145" s="1" t="str">
        <f>VLOOKUP(A145,[3]Lookup1!$1:$1048576,8,FALSE)</f>
        <v>Selby 005</v>
      </c>
    </row>
    <row r="146" spans="1:18" ht="13.5" customHeight="1" x14ac:dyDescent="0.3">
      <c r="A146" s="1">
        <v>2348</v>
      </c>
      <c r="B146" s="1" t="str">
        <f>VLOOKUP(A146,'GIAS information 8-24'!D:E,2,FALSE)</f>
        <v>Beckwithshaw Community Primary School</v>
      </c>
      <c r="C146" s="1" t="s">
        <v>23</v>
      </c>
      <c r="D146" s="1" t="s">
        <v>272</v>
      </c>
      <c r="E146" s="1" t="s">
        <v>5700</v>
      </c>
      <c r="F146" s="2">
        <f>VLOOKUP(A146,[1]SCAP2026_Capacity_DataSummaryRe!$A:$M,11,FALSE)</f>
        <v>99</v>
      </c>
      <c r="G146" s="2">
        <f t="shared" si="4"/>
        <v>14</v>
      </c>
      <c r="H146" s="2">
        <v>16</v>
      </c>
      <c r="I146" s="2">
        <f t="shared" si="5"/>
        <v>16</v>
      </c>
      <c r="J146" s="1" t="str">
        <f>VLOOKUP($A146,'[2]Primary check sheet'!$A$2:$M$298,12,FALSE)</f>
        <v>4 to 11</v>
      </c>
      <c r="K146" s="1" t="str">
        <f>VLOOKUP($A146,'[2]Primary check sheet'!$A$2:$M$298,13,FALSE)</f>
        <v>Rachel Conyers</v>
      </c>
      <c r="L146" s="49" t="e">
        <f>VLOOKUP(A146,#REF!,5,FALSE)</f>
        <v>#REF!</v>
      </c>
      <c r="M146" s="42"/>
      <c r="O146" s="42"/>
      <c r="R146" s="1" t="str">
        <f>VLOOKUP(A146,[3]Lookup1!$1:$1048576,8,FALSE)</f>
        <v>Harrogate 018</v>
      </c>
    </row>
    <row r="147" spans="1:18" ht="13.5" customHeight="1" x14ac:dyDescent="0.3">
      <c r="A147" s="1">
        <v>2305</v>
      </c>
      <c r="B147" s="1" t="str">
        <f>VLOOKUP(A147,'GIAS information 8-24'!D:E,2,FALSE)</f>
        <v>Bentham Community Primary School</v>
      </c>
      <c r="C147" s="1" t="s">
        <v>23</v>
      </c>
      <c r="D147" s="1" t="s">
        <v>273</v>
      </c>
      <c r="E147" s="1" t="s">
        <v>277</v>
      </c>
      <c r="F147" s="2">
        <f>VLOOKUP(A147,[1]SCAP2026_Capacity_DataSummaryRe!$A:$M,11,FALSE)</f>
        <v>210</v>
      </c>
      <c r="G147" s="2">
        <f t="shared" si="4"/>
        <v>30</v>
      </c>
      <c r="H147" s="2">
        <v>30</v>
      </c>
      <c r="I147" s="2">
        <f t="shared" si="5"/>
        <v>30</v>
      </c>
      <c r="J147" s="1" t="str">
        <f>VLOOKUP($A147,'[2]Primary check sheet'!$A$2:$M$298,12,FALSE)</f>
        <v>3 to 11</v>
      </c>
      <c r="K147" s="1" t="str">
        <f>VLOOKUP($A147,'[2]Primary check sheet'!$A$2:$M$298,13,FALSE)</f>
        <v>Nicola Wright</v>
      </c>
      <c r="L147" s="49" t="e">
        <f>VLOOKUP(A147,#REF!,5,FALSE)</f>
        <v>#REF!</v>
      </c>
      <c r="M147" s="42"/>
      <c r="O147" s="42"/>
      <c r="R147" s="1" t="str">
        <f>VLOOKUP(A147,[3]Lookup1!$1:$1048576,8,FALSE)</f>
        <v>Craven 001</v>
      </c>
    </row>
    <row r="148" spans="1:18" ht="13.5" customHeight="1" x14ac:dyDescent="0.3">
      <c r="A148" s="1">
        <v>2309</v>
      </c>
      <c r="B148" s="1" t="str">
        <f>VLOOKUP(A148,'GIAS information 8-24'!D:E,2,FALSE)</f>
        <v>Boroughbridge Primary School</v>
      </c>
      <c r="C148" s="1" t="s">
        <v>23</v>
      </c>
      <c r="D148" s="1" t="s">
        <v>272</v>
      </c>
      <c r="E148" s="1" t="s">
        <v>5700</v>
      </c>
      <c r="F148" s="2">
        <f>VLOOKUP(A148,[1]SCAP2026_Capacity_DataSummaryRe!$A:$M,11,FALSE)</f>
        <v>252</v>
      </c>
      <c r="G148" s="2">
        <f t="shared" si="4"/>
        <v>36</v>
      </c>
      <c r="H148" s="2">
        <v>30</v>
      </c>
      <c r="I148" s="2">
        <f t="shared" si="5"/>
        <v>30</v>
      </c>
      <c r="J148" s="1" t="str">
        <f>VLOOKUP($A148,'[2]Primary check sheet'!$A$2:$M$298,12,FALSE)</f>
        <v>3 to 11</v>
      </c>
      <c r="K148" s="1" t="str">
        <f>VLOOKUP($A148,'[2]Primary check sheet'!$A$2:$M$298,13,FALSE)</f>
        <v>Rachel Conyers</v>
      </c>
      <c r="L148" s="49" t="e">
        <f>VLOOKUP(A148,#REF!,5,FALSE)</f>
        <v>#REF!</v>
      </c>
      <c r="M148" s="42"/>
      <c r="O148" s="42"/>
      <c r="R148" s="1" t="str">
        <f>VLOOKUP(A148,[3]Lookup1!$1:$1048576,8,FALSE)</f>
        <v>Harrogate 005</v>
      </c>
    </row>
    <row r="149" spans="1:18" ht="13.5" customHeight="1" x14ac:dyDescent="0.3">
      <c r="A149" s="1">
        <v>2250</v>
      </c>
      <c r="B149" s="1" t="str">
        <f>VLOOKUP(A149,'GIAS information 8-24'!D:E,2,FALSE)</f>
        <v>Brompton and Sawdon Community Primary School</v>
      </c>
      <c r="C149" s="1" t="s">
        <v>23</v>
      </c>
      <c r="D149" s="1" t="s">
        <v>5705</v>
      </c>
      <c r="E149" s="1" t="s">
        <v>276</v>
      </c>
      <c r="F149" s="2">
        <f>VLOOKUP(A149,[1]SCAP2026_Capacity_DataSummaryRe!$A:$M,11,FALSE)</f>
        <v>70</v>
      </c>
      <c r="G149" s="2">
        <f t="shared" si="4"/>
        <v>10</v>
      </c>
      <c r="H149" s="2">
        <v>10</v>
      </c>
      <c r="I149" s="2">
        <f t="shared" si="5"/>
        <v>10</v>
      </c>
      <c r="J149" s="1" t="str">
        <f>VLOOKUP($A149,'[2]Primary check sheet'!$A$2:$M$298,12,FALSE)</f>
        <v>5 to 11</v>
      </c>
      <c r="K149" s="1" t="str">
        <f>VLOOKUP($A149,'[2]Primary check sheet'!$A$2:$M$298,13,FALSE)</f>
        <v>Vickie Hemming-Allen</v>
      </c>
      <c r="L149" s="49" t="e">
        <f>VLOOKUP(A149,#REF!,5,FALSE)</f>
        <v>#REF!</v>
      </c>
      <c r="M149" s="42"/>
      <c r="O149" s="42"/>
      <c r="R149" s="1" t="str">
        <f>VLOOKUP(A149,[3]Lookup1!$1:$1048576,8,FALSE)</f>
        <v>Scarborough 013</v>
      </c>
    </row>
    <row r="150" spans="1:18" ht="13.5" customHeight="1" x14ac:dyDescent="0.3">
      <c r="A150" s="1">
        <v>2249</v>
      </c>
      <c r="B150" s="1" t="str">
        <f>VLOOKUP(A150,'GIAS information 8-24'!D:E,2,FALSE)</f>
        <v>Brompton Community Primary School</v>
      </c>
      <c r="C150" s="1" t="s">
        <v>23</v>
      </c>
      <c r="D150" s="1" t="s">
        <v>271</v>
      </c>
      <c r="E150" s="1" t="s">
        <v>275</v>
      </c>
      <c r="F150" s="2">
        <f>VLOOKUP(A150,[1]SCAP2026_Capacity_DataSummaryRe!$A:$M,11,FALSE)</f>
        <v>210</v>
      </c>
      <c r="G150" s="2">
        <f t="shared" si="4"/>
        <v>30</v>
      </c>
      <c r="H150" s="2">
        <v>30</v>
      </c>
      <c r="I150" s="2">
        <f t="shared" si="5"/>
        <v>30</v>
      </c>
      <c r="J150" s="1" t="str">
        <f>VLOOKUP($A150,'[2]Primary check sheet'!$A$2:$M$298,12,FALSE)</f>
        <v>3 to 11</v>
      </c>
      <c r="K150" s="1" t="str">
        <f>VLOOKUP($A150,'[2]Primary check sheet'!$A$2:$M$298,13,FALSE)</f>
        <v>Rachel Conyers</v>
      </c>
      <c r="L150" s="49" t="e">
        <f>VLOOKUP(A150,#REF!,5,FALSE)</f>
        <v>#REF!</v>
      </c>
      <c r="M150" s="42"/>
      <c r="O150" s="42"/>
      <c r="R150" s="1" t="str">
        <f>VLOOKUP(A150,[3]Lookup1!$1:$1048576,8,FALSE)</f>
        <v>Hambleton 003</v>
      </c>
    </row>
    <row r="151" spans="1:18" ht="13.5" customHeight="1" x14ac:dyDescent="0.3">
      <c r="A151" s="1">
        <v>2173</v>
      </c>
      <c r="B151" s="1" t="str">
        <f>VLOOKUP(A151,'GIAS information 8-24'!D:E,2,FALSE)</f>
        <v>Catterick Garrison, Le Cateau Community Primary School</v>
      </c>
      <c r="C151" s="1" t="s">
        <v>23</v>
      </c>
      <c r="D151" s="1" t="s">
        <v>271</v>
      </c>
      <c r="E151" s="3" t="s">
        <v>275</v>
      </c>
      <c r="F151" s="2">
        <f>VLOOKUP(A151,[1]SCAP2026_Capacity_DataSummaryRe!$A:$M,11,FALSE)</f>
        <v>525</v>
      </c>
      <c r="G151" s="2">
        <f t="shared" si="4"/>
        <v>75</v>
      </c>
      <c r="H151" s="2">
        <v>60</v>
      </c>
      <c r="I151" s="2">
        <f t="shared" si="5"/>
        <v>60</v>
      </c>
      <c r="J151" s="1" t="str">
        <f>VLOOKUP($A151,'[2]Primary check sheet'!$A$2:$M$298,12,FALSE)</f>
        <v>3 to 11</v>
      </c>
      <c r="K151" s="1" t="str">
        <f>VLOOKUP($A151,'[2]Primary check sheet'!$A$2:$M$298,13,FALSE)</f>
        <v>Rachel Conyers</v>
      </c>
      <c r="L151" s="49" t="e">
        <f>VLOOKUP(A151,#REF!,5,FALSE)</f>
        <v>#REF!</v>
      </c>
      <c r="M151" s="42"/>
      <c r="O151" s="42"/>
      <c r="R151" s="1" t="str">
        <f>VLOOKUP(A151,[3]Lookup1!$1:$1048576,8,FALSE)</f>
        <v>Richmondshire 004</v>
      </c>
    </row>
    <row r="152" spans="1:18" ht="13.5" customHeight="1" x14ac:dyDescent="0.3">
      <c r="A152" s="1">
        <v>2189</v>
      </c>
      <c r="B152" s="1" t="str">
        <f>VLOOKUP(A152,'GIAS information 8-24'!D:E,2,FALSE)</f>
        <v>Catterick Garrison, Wavell Community Primary School</v>
      </c>
      <c r="C152" s="1" t="s">
        <v>23</v>
      </c>
      <c r="D152" s="1" t="s">
        <v>271</v>
      </c>
      <c r="E152" s="1" t="s">
        <v>275</v>
      </c>
      <c r="F152" s="2">
        <f>VLOOKUP(A152,[1]SCAP2026_Capacity_DataSummaryRe!$A:$M,11,FALSE)</f>
        <v>420</v>
      </c>
      <c r="G152" s="2">
        <f t="shared" si="4"/>
        <v>60</v>
      </c>
      <c r="H152" s="2">
        <v>30</v>
      </c>
      <c r="I152" s="2">
        <f t="shared" si="5"/>
        <v>30</v>
      </c>
      <c r="J152" s="1" t="s">
        <v>926</v>
      </c>
      <c r="K152" s="1" t="s">
        <v>5699</v>
      </c>
      <c r="L152" s="49" t="e">
        <f>VLOOKUP(A152,#REF!,5,FALSE)</f>
        <v>#REF!</v>
      </c>
      <c r="M152" s="42"/>
      <c r="O152" s="42"/>
      <c r="R152" s="1" t="str">
        <f>VLOOKUP(A152,[3]Lookup1!$1:$1048576,8,FALSE)</f>
        <v>Richmondshire 004</v>
      </c>
    </row>
    <row r="153" spans="1:18" ht="13.5" customHeight="1" x14ac:dyDescent="0.3">
      <c r="A153" s="1">
        <v>2224</v>
      </c>
      <c r="B153" s="1" t="str">
        <f>VLOOKUP(A153,'GIAS information 8-24'!D:E,2,FALSE)</f>
        <v>Cayton Community Primary School</v>
      </c>
      <c r="C153" s="1" t="s">
        <v>23</v>
      </c>
      <c r="D153" s="1" t="s">
        <v>5705</v>
      </c>
      <c r="E153" s="1" t="s">
        <v>276</v>
      </c>
      <c r="F153" s="2">
        <f>VLOOKUP(A153,[1]SCAP2026_Capacity_DataSummaryRe!$A:$M,11,FALSE)</f>
        <v>260</v>
      </c>
      <c r="G153" s="2">
        <f t="shared" si="4"/>
        <v>37</v>
      </c>
      <c r="H153" s="2">
        <v>30</v>
      </c>
      <c r="I153" s="2">
        <f t="shared" si="5"/>
        <v>30</v>
      </c>
      <c r="J153" s="1" t="str">
        <f>VLOOKUP($A153,'[2]Primary check sheet'!$A$2:$M$298,12,FALSE)</f>
        <v>5 to 11</v>
      </c>
      <c r="K153" s="1" t="str">
        <f>VLOOKUP($A153,'[2]Primary check sheet'!$A$2:$M$298,13,FALSE)</f>
        <v>Vickie Hemming-Allen</v>
      </c>
      <c r="L153" s="49" t="e">
        <f>VLOOKUP(A153,#REF!,5,FALSE)</f>
        <v>#REF!</v>
      </c>
      <c r="M153" s="42"/>
      <c r="O153" s="42"/>
      <c r="R153" s="1" t="str">
        <f>VLOOKUP(A153,[3]Lookup1!$1:$1048576,8,FALSE)</f>
        <v>Scarborough 011</v>
      </c>
    </row>
    <row r="154" spans="1:18" ht="13.5" customHeight="1" x14ac:dyDescent="0.3">
      <c r="A154" s="1">
        <v>2167</v>
      </c>
      <c r="B154" s="1" t="str">
        <f>VLOOKUP(A154,'GIAS information 8-24'!D:E,2,FALSE)</f>
        <v>Colburn Community Primary School</v>
      </c>
      <c r="C154" s="1" t="s">
        <v>23</v>
      </c>
      <c r="D154" s="1" t="s">
        <v>271</v>
      </c>
      <c r="E154" s="1" t="s">
        <v>275</v>
      </c>
      <c r="F154" s="2">
        <f>VLOOKUP(A154,[1]SCAP2026_Capacity_DataSummaryRe!$A:$M,11,FALSE)</f>
        <v>270</v>
      </c>
      <c r="G154" s="2">
        <f t="shared" si="4"/>
        <v>38</v>
      </c>
      <c r="H154" s="2">
        <v>40</v>
      </c>
      <c r="I154" s="2">
        <f t="shared" si="5"/>
        <v>40</v>
      </c>
      <c r="J154" s="1" t="str">
        <f>VLOOKUP($A154,'[2]Primary check sheet'!$A$2:$M$298,12,FALSE)</f>
        <v>3 to 11</v>
      </c>
      <c r="K154" s="1" t="str">
        <f>VLOOKUP($A154,'[2]Primary check sheet'!$A$2:$M$298,13,FALSE)</f>
        <v>Rachel Conyers</v>
      </c>
      <c r="L154" s="49" t="e">
        <f>VLOOKUP(A154,#REF!,5,FALSE)</f>
        <v>#REF!</v>
      </c>
      <c r="M154" s="42"/>
      <c r="O154" s="42"/>
      <c r="R154" s="1" t="str">
        <f>VLOOKUP(A154,[3]Lookup1!$1:$1048576,8,FALSE)</f>
        <v>Richmondshire 004</v>
      </c>
    </row>
    <row r="155" spans="1:18" ht="13.5" customHeight="1" x14ac:dyDescent="0.3">
      <c r="A155" s="1">
        <v>2317</v>
      </c>
      <c r="B155" s="1" t="str">
        <f>VLOOKUP(A155,'GIAS information 8-24'!D:E,2,FALSE)</f>
        <v>Cowling Community Primary School</v>
      </c>
      <c r="C155" s="1" t="s">
        <v>23</v>
      </c>
      <c r="D155" s="1" t="s">
        <v>273</v>
      </c>
      <c r="E155" s="1" t="s">
        <v>277</v>
      </c>
      <c r="F155" s="2">
        <f>VLOOKUP(A155,[1]SCAP2026_Capacity_DataSummaryRe!$A:$M,11,FALSE)</f>
        <v>133</v>
      </c>
      <c r="G155" s="2">
        <f t="shared" si="4"/>
        <v>19</v>
      </c>
      <c r="H155" s="2">
        <v>15</v>
      </c>
      <c r="I155" s="2">
        <f t="shared" si="5"/>
        <v>15</v>
      </c>
      <c r="J155" s="1" t="str">
        <f>VLOOKUP($A155,'[2]Primary check sheet'!$A$2:$M$298,12,FALSE)</f>
        <v>4 to 11</v>
      </c>
      <c r="K155" s="1" t="str">
        <f>VLOOKUP($A155,'[2]Primary check sheet'!$A$2:$M$298,13,FALSE)</f>
        <v>Nicola Wright</v>
      </c>
      <c r="L155" s="49" t="e">
        <f>VLOOKUP(A155,#REF!,5,FALSE)</f>
        <v>#REF!</v>
      </c>
      <c r="M155" s="42"/>
      <c r="O155" s="42"/>
      <c r="R155" s="1" t="str">
        <f>VLOOKUP(A155,[3]Lookup1!$1:$1048576,8,FALSE)</f>
        <v>Craven 007</v>
      </c>
    </row>
    <row r="156" spans="1:18" ht="13.5" customHeight="1" x14ac:dyDescent="0.3">
      <c r="A156" s="1">
        <v>2165</v>
      </c>
      <c r="B156" s="1" t="str">
        <f>VLOOKUP(A156,'GIAS information 8-24'!D:E,2,FALSE)</f>
        <v>Dishforth Airfield Community Primary School</v>
      </c>
      <c r="C156" s="1" t="s">
        <v>23</v>
      </c>
      <c r="D156" s="1" t="s">
        <v>272</v>
      </c>
      <c r="E156" s="3" t="s">
        <v>5700</v>
      </c>
      <c r="F156" s="2">
        <f>VLOOKUP(A156,[1]SCAP2026_Capacity_DataSummaryRe!$A:$M,11,FALSE)</f>
        <v>189</v>
      </c>
      <c r="G156" s="2">
        <f t="shared" si="4"/>
        <v>27</v>
      </c>
      <c r="H156" s="2">
        <v>27</v>
      </c>
      <c r="I156" s="2">
        <f t="shared" si="5"/>
        <v>27</v>
      </c>
      <c r="J156" s="1" t="str">
        <f>VLOOKUP($A156,'[2]Primary check sheet'!$A$2:$M$298,12,FALSE)</f>
        <v>3 to 11</v>
      </c>
      <c r="K156" s="1" t="str">
        <f>VLOOKUP($A156,'[2]Primary check sheet'!$A$2:$M$298,13,FALSE)</f>
        <v>Rachel Conyers</v>
      </c>
      <c r="L156" s="49" t="e">
        <f>VLOOKUP(A156,#REF!,5,FALSE)</f>
        <v>#REF!</v>
      </c>
      <c r="M156" s="42"/>
      <c r="O156" s="42"/>
      <c r="R156" s="1" t="str">
        <f>VLOOKUP(A156,[3]Lookup1!$1:$1048576,8,FALSE)</f>
        <v>Harrogate 003</v>
      </c>
    </row>
    <row r="157" spans="1:18" ht="13.5" customHeight="1" x14ac:dyDescent="0.3">
      <c r="A157" s="1">
        <v>2164</v>
      </c>
      <c r="B157" s="1" t="str">
        <f>VLOOKUP(A157,'GIAS information 8-24'!D:E,2,FALSE)</f>
        <v>Easingwold Community Primary School</v>
      </c>
      <c r="C157" s="1" t="s">
        <v>23</v>
      </c>
      <c r="D157" s="1" t="s">
        <v>271</v>
      </c>
      <c r="E157" s="1" t="s">
        <v>275</v>
      </c>
      <c r="F157" s="2">
        <f>VLOOKUP(A157,[1]SCAP2026_Capacity_DataSummaryRe!$A:$M,11,FALSE)</f>
        <v>297</v>
      </c>
      <c r="G157" s="2">
        <f t="shared" ref="G157:G158" si="6">ROUNDDOWN(F157/7,0)</f>
        <v>42</v>
      </c>
      <c r="H157" s="2">
        <v>45</v>
      </c>
      <c r="I157" s="2">
        <f t="shared" si="5"/>
        <v>45</v>
      </c>
      <c r="J157" s="1" t="str">
        <f>VLOOKUP($A157,'[2]Primary check sheet'!$A$2:$M$298,12,FALSE)</f>
        <v>4 to 11</v>
      </c>
      <c r="K157" s="1" t="str">
        <f>VLOOKUP($A157,'[2]Primary check sheet'!$A$2:$M$298,13,FALSE)</f>
        <v>Rachel Conyers</v>
      </c>
      <c r="L157" s="49" t="e">
        <f>VLOOKUP(A157,#REF!,5,FALSE)</f>
        <v>#REF!</v>
      </c>
      <c r="M157" s="42"/>
      <c r="O157" s="42"/>
      <c r="R157" s="1" t="str">
        <f>VLOOKUP(A157,[3]Lookup1!$1:$1048576,8,FALSE)</f>
        <v>Hambleton 010</v>
      </c>
    </row>
    <row r="158" spans="1:18" ht="13.5" customHeight="1" x14ac:dyDescent="0.3">
      <c r="A158" s="1">
        <v>2257</v>
      </c>
      <c r="B158" s="1" t="str">
        <f>VLOOKUP(A158,'GIAS information 8-24'!D:E,2,FALSE)</f>
        <v>East Ayton Community Primary School</v>
      </c>
      <c r="C158" s="1" t="s">
        <v>23</v>
      </c>
      <c r="D158" s="1" t="s">
        <v>5705</v>
      </c>
      <c r="E158" s="1" t="s">
        <v>276</v>
      </c>
      <c r="F158" s="2">
        <f>VLOOKUP(A158,[1]SCAP2026_Capacity_DataSummaryRe!$A:$M,11,FALSE)</f>
        <v>210</v>
      </c>
      <c r="G158" s="2">
        <f t="shared" si="6"/>
        <v>30</v>
      </c>
      <c r="H158" s="2">
        <v>30</v>
      </c>
      <c r="I158" s="2">
        <f t="shared" si="5"/>
        <v>30</v>
      </c>
      <c r="J158" s="1" t="str">
        <f>VLOOKUP($A158,'[2]Primary check sheet'!$A$2:$M$298,12,FALSE)</f>
        <v>3 to 11</v>
      </c>
      <c r="K158" s="1" t="s">
        <v>5699</v>
      </c>
      <c r="L158" s="49" t="e">
        <f>VLOOKUP(A158,#REF!,5,FALSE)</f>
        <v>#REF!</v>
      </c>
      <c r="M158" s="42"/>
      <c r="O158" s="42"/>
      <c r="R158" s="1" t="str">
        <f>VLOOKUP(A158,[3]Lookup1!$1:$1048576,8,FALSE)</f>
        <v>Scarborough 013</v>
      </c>
    </row>
    <row r="159" spans="1:18" ht="13.5" customHeight="1" x14ac:dyDescent="0.3">
      <c r="A159" s="1">
        <v>2413</v>
      </c>
      <c r="B159" s="1" t="str">
        <f>VLOOKUP(A159,'GIAS information 8-24'!D:E,2,FALSE)</f>
        <v>Filey Junior School</v>
      </c>
      <c r="C159" s="1" t="s">
        <v>23</v>
      </c>
      <c r="D159" s="1" t="s">
        <v>5705</v>
      </c>
      <c r="E159" s="3" t="s">
        <v>276</v>
      </c>
      <c r="F159" s="2">
        <f>VLOOKUP(A159,[1]SCAP2026_Capacity_DataSummaryRe!$A:$M,11,FALSE)</f>
        <v>320</v>
      </c>
      <c r="G159" s="2">
        <f>ROUNDDOWN(F159/3,0)</f>
        <v>106</v>
      </c>
      <c r="H159" s="2">
        <v>80</v>
      </c>
      <c r="I159" s="2">
        <f t="shared" si="5"/>
        <v>80</v>
      </c>
      <c r="J159" s="1" t="str">
        <f>VLOOKUP($A159,'[2]Primary check sheet'!$A$2:$M$298,12,FALSE)</f>
        <v>7 to 11</v>
      </c>
      <c r="K159" s="1" t="str">
        <f>VLOOKUP($A159,'[2]Primary check sheet'!$A$2:$M$298,13,FALSE)</f>
        <v>Vickie Hemming-Allen</v>
      </c>
      <c r="L159" s="49" t="e">
        <f>VLOOKUP(A159,#REF!,5,FALSE)</f>
        <v>#REF!</v>
      </c>
      <c r="M159" s="42"/>
      <c r="O159" s="42"/>
      <c r="R159" s="1" t="str">
        <f>VLOOKUP(A159,[3]Lookup1!$1:$1048576,8,FALSE)</f>
        <v>Scarborough 014</v>
      </c>
    </row>
    <row r="160" spans="1:18" ht="13.5" customHeight="1" x14ac:dyDescent="0.3">
      <c r="A160" s="1">
        <v>2324</v>
      </c>
      <c r="B160" s="1" t="str">
        <f>VLOOKUP(A160,'GIAS information 8-24'!D:E,2,FALSE)</f>
        <v>Giggleswick Primary School</v>
      </c>
      <c r="C160" s="1" t="s">
        <v>23</v>
      </c>
      <c r="D160" s="4" t="s">
        <v>273</v>
      </c>
      <c r="E160" s="1" t="s">
        <v>277</v>
      </c>
      <c r="F160" s="2">
        <f>VLOOKUP(A160,[1]SCAP2026_Capacity_DataSummaryRe!$A:$M,11,FALSE)</f>
        <v>90</v>
      </c>
      <c r="G160" s="2">
        <f t="shared" ref="G160:G184" si="7">ROUNDDOWN(F160/7,0)</f>
        <v>12</v>
      </c>
      <c r="H160" s="2">
        <v>13</v>
      </c>
      <c r="I160" s="2">
        <f t="shared" si="5"/>
        <v>13</v>
      </c>
      <c r="J160" s="1" t="str">
        <f>VLOOKUP($A160,'[2]Primary check sheet'!$A$2:$M$298,12,FALSE)</f>
        <v>4 to 11</v>
      </c>
      <c r="K160" s="1" t="str">
        <f>VLOOKUP($A160,'[2]Primary check sheet'!$A$2:$M$298,13,FALSE)</f>
        <v>Nicola Wright</v>
      </c>
      <c r="L160" s="49" t="e">
        <f>VLOOKUP(A160,#REF!,5,FALSE)</f>
        <v>#REF!</v>
      </c>
      <c r="M160" s="42"/>
      <c r="O160" s="42"/>
      <c r="R160" s="1" t="str">
        <f>VLOOKUP(A160,[3]Lookup1!$1:$1048576,8,FALSE)</f>
        <v>Craven 003</v>
      </c>
    </row>
    <row r="161" spans="1:18" ht="13.5" customHeight="1" x14ac:dyDescent="0.3">
      <c r="A161" s="1">
        <v>2117</v>
      </c>
      <c r="B161" s="1" t="str">
        <f>VLOOKUP(A161,'GIAS information 8-24'!D:E,2,FALSE)</f>
        <v>Gladstone Road Primary School</v>
      </c>
      <c r="C161" s="1" t="s">
        <v>23</v>
      </c>
      <c r="D161" s="1" t="s">
        <v>5705</v>
      </c>
      <c r="E161" s="1" t="s">
        <v>276</v>
      </c>
      <c r="F161" s="2">
        <f>VLOOKUP(A161,[1]SCAP2026_Capacity_DataSummaryRe!$A:$M,11,FALSE)</f>
        <v>834</v>
      </c>
      <c r="G161" s="2">
        <f t="shared" si="7"/>
        <v>119</v>
      </c>
      <c r="H161" s="2">
        <v>120</v>
      </c>
      <c r="I161" s="2">
        <f t="shared" si="5"/>
        <v>120</v>
      </c>
      <c r="J161" s="1" t="str">
        <f>VLOOKUP($A161,'[2]Primary check sheet'!$A$2:$M$298,12,FALSE)</f>
        <v>4 to 11</v>
      </c>
      <c r="K161" s="1" t="s">
        <v>5699</v>
      </c>
      <c r="L161" s="49" t="e">
        <f>VLOOKUP(A161,#REF!,5,FALSE)</f>
        <v>#REF!</v>
      </c>
      <c r="M161" s="42"/>
      <c r="O161" s="42"/>
      <c r="R161" s="1" t="str">
        <f>VLOOKUP(A161,[3]Lookup1!$1:$1048576,8,FALSE)</f>
        <v>Scarborough 008</v>
      </c>
    </row>
    <row r="162" spans="1:18" ht="13.5" customHeight="1" x14ac:dyDescent="0.3">
      <c r="A162" s="1">
        <v>2338</v>
      </c>
      <c r="B162" s="1" t="str">
        <f>VLOOKUP(A162,'GIAS information 8-24'!D:E,2,FALSE)</f>
        <v>Glasshouses Community Primary School</v>
      </c>
      <c r="C162" s="1" t="s">
        <v>23</v>
      </c>
      <c r="D162" s="1" t="s">
        <v>272</v>
      </c>
      <c r="E162" s="1" t="s">
        <v>5700</v>
      </c>
      <c r="F162" s="2">
        <f>VLOOKUP(A162,[1]SCAP2026_Capacity_DataSummaryRe!$A:$M,11,FALSE)</f>
        <v>70</v>
      </c>
      <c r="G162" s="2">
        <f t="shared" si="7"/>
        <v>10</v>
      </c>
      <c r="H162" s="2">
        <v>10</v>
      </c>
      <c r="I162" s="2">
        <f t="shared" si="5"/>
        <v>10</v>
      </c>
      <c r="J162" s="1" t="str">
        <f>VLOOKUP($A162,'[2]Primary check sheet'!$A$2:$M$298,12,FALSE)</f>
        <v>4 to 11</v>
      </c>
      <c r="K162" s="1" t="s">
        <v>5699</v>
      </c>
      <c r="L162" s="49" t="e">
        <f>VLOOKUP(A162,#REF!,5,FALSE)</f>
        <v>#REF!</v>
      </c>
      <c r="M162" s="42"/>
      <c r="O162" s="42"/>
      <c r="R162" s="1" t="str">
        <f>VLOOKUP(A162,[3]Lookup1!$1:$1048576,8,FALSE)</f>
        <v>Harrogate 006</v>
      </c>
    </row>
    <row r="163" spans="1:18" ht="13.5" customHeight="1" x14ac:dyDescent="0.3">
      <c r="A163" s="1">
        <v>2393</v>
      </c>
      <c r="B163" s="1" t="str">
        <f>VLOOKUP(A163,'GIAS information 8-24'!D:E,2,FALSE)</f>
        <v>Glusburn Community Primary School</v>
      </c>
      <c r="C163" s="1" t="s">
        <v>23</v>
      </c>
      <c r="D163" s="1" t="s">
        <v>273</v>
      </c>
      <c r="E163" s="3" t="s">
        <v>277</v>
      </c>
      <c r="F163" s="2">
        <f>VLOOKUP(A163,[1]SCAP2026_Capacity_DataSummaryRe!$A:$M,11,FALSE)</f>
        <v>416</v>
      </c>
      <c r="G163" s="2">
        <f t="shared" si="7"/>
        <v>59</v>
      </c>
      <c r="H163" s="2">
        <v>52</v>
      </c>
      <c r="I163" s="2">
        <f t="shared" si="5"/>
        <v>52</v>
      </c>
      <c r="J163" s="1" t="str">
        <f>VLOOKUP($A163,'[2]Primary check sheet'!$A$2:$M$298,12,FALSE)</f>
        <v>3 to 11</v>
      </c>
      <c r="K163" s="1" t="str">
        <f>VLOOKUP($A163,'[2]Primary check sheet'!$A$2:$M$298,13,FALSE)</f>
        <v>Nicola Wright</v>
      </c>
      <c r="L163" s="49" t="e">
        <f>VLOOKUP(A163,#REF!,5,FALSE)</f>
        <v>#REF!</v>
      </c>
      <c r="M163" s="42"/>
      <c r="O163" s="42"/>
      <c r="R163" s="1" t="str">
        <f>VLOOKUP(A163,[3]Lookup1!$1:$1048576,8,FALSE)</f>
        <v>Craven 008</v>
      </c>
    </row>
    <row r="164" spans="1:18" ht="13.5" customHeight="1" x14ac:dyDescent="0.3">
      <c r="A164" s="1">
        <v>2043</v>
      </c>
      <c r="B164" s="1" t="str">
        <f>VLOOKUP(A164,'GIAS information 8-24'!D:E,2,FALSE)</f>
        <v>Goathland Primary School</v>
      </c>
      <c r="C164" s="1" t="s">
        <v>23</v>
      </c>
      <c r="D164" s="1" t="s">
        <v>5705</v>
      </c>
      <c r="E164" s="3" t="s">
        <v>276</v>
      </c>
      <c r="F164" s="2">
        <f>VLOOKUP(A164,[1]SCAP2026_Capacity_DataSummaryRe!$A:$M,11,FALSE)</f>
        <v>49</v>
      </c>
      <c r="G164" s="2">
        <f t="shared" si="7"/>
        <v>7</v>
      </c>
      <c r="H164" s="2">
        <v>7</v>
      </c>
      <c r="I164" s="2">
        <f t="shared" si="5"/>
        <v>7</v>
      </c>
      <c r="J164" s="1" t="str">
        <f>VLOOKUP($A164,'[2]Primary check sheet'!$A$2:$M$298,12,FALSE)</f>
        <v>3 to 11</v>
      </c>
      <c r="K164" s="1" t="str">
        <f>VLOOKUP($A164,'[2]Primary check sheet'!$A$2:$M$298,13,FALSE)</f>
        <v>Vickie Hemming-Allen</v>
      </c>
      <c r="L164" s="49" t="e">
        <f>VLOOKUP(A164,#REF!,5,FALSE)</f>
        <v>#REF!</v>
      </c>
      <c r="M164" s="42"/>
      <c r="O164" s="42"/>
      <c r="R164" s="1" t="str">
        <f>VLOOKUP(A164,[3]Lookup1!$1:$1048576,8,FALSE)</f>
        <v>Scarborough 004</v>
      </c>
    </row>
    <row r="165" spans="1:18" ht="13.5" customHeight="1" x14ac:dyDescent="0.3">
      <c r="A165" s="1">
        <v>2327</v>
      </c>
      <c r="B165" s="1" t="str">
        <f>VLOOKUP(A165,'GIAS information 8-24'!D:E,2,FALSE)</f>
        <v>Great Ouseburn Community Primary School</v>
      </c>
      <c r="C165" s="1" t="s">
        <v>23</v>
      </c>
      <c r="D165" s="1" t="s">
        <v>272</v>
      </c>
      <c r="E165" s="3" t="s">
        <v>5700</v>
      </c>
      <c r="F165" s="2">
        <f>VLOOKUP(A165,[1]SCAP2026_Capacity_DataSummaryRe!$A:$M,11,FALSE)</f>
        <v>105</v>
      </c>
      <c r="G165" s="2">
        <f t="shared" si="7"/>
        <v>15</v>
      </c>
      <c r="H165" s="2">
        <v>15</v>
      </c>
      <c r="I165" s="2">
        <f t="shared" si="5"/>
        <v>15</v>
      </c>
      <c r="J165" s="1" t="str">
        <f>VLOOKUP($A165,'[2]Primary check sheet'!$A$2:$M$298,12,FALSE)</f>
        <v>3 to 11</v>
      </c>
      <c r="K165" s="1" t="str">
        <f>VLOOKUP($A165,'[2]Primary check sheet'!$A$2:$M$298,13,FALSE)</f>
        <v>Rachel Conyers</v>
      </c>
      <c r="L165" s="49" t="e">
        <f>VLOOKUP(A165,#REF!,5,FALSE)</f>
        <v>#REF!</v>
      </c>
      <c r="M165" s="42"/>
      <c r="O165" s="42"/>
      <c r="R165" s="1" t="str">
        <f>VLOOKUP(A165,[3]Lookup1!$1:$1048576,8,FALSE)</f>
        <v>Harrogate 016</v>
      </c>
    </row>
    <row r="166" spans="1:18" ht="13.5" customHeight="1" x14ac:dyDescent="0.3">
      <c r="A166" s="1">
        <v>2329</v>
      </c>
      <c r="B166" s="1" t="str">
        <f>VLOOKUP(A166,'GIAS information 8-24'!D:E,2,FALSE)</f>
        <v>Harrogate, Grove Road Community Primary School</v>
      </c>
      <c r="C166" s="1" t="s">
        <v>23</v>
      </c>
      <c r="D166" s="1" t="s">
        <v>272</v>
      </c>
      <c r="E166" s="1" t="s">
        <v>5700</v>
      </c>
      <c r="F166" s="2">
        <f>VLOOKUP(A166,[1]SCAP2026_Capacity_DataSummaryRe!$A:$M,11,FALSE)</f>
        <v>298</v>
      </c>
      <c r="G166" s="2">
        <f t="shared" si="7"/>
        <v>42</v>
      </c>
      <c r="H166" s="2">
        <v>30</v>
      </c>
      <c r="I166" s="2">
        <f t="shared" si="5"/>
        <v>30</v>
      </c>
      <c r="J166" s="1" t="str">
        <f>VLOOKUP($A166,'[2]Primary check sheet'!$A$2:$M$298,12,FALSE)</f>
        <v>3 to 11</v>
      </c>
      <c r="K166" s="1" t="str">
        <f>VLOOKUP($A166,'[2]Primary check sheet'!$A$2:$M$298,13,FALSE)</f>
        <v>Rachel Conyers</v>
      </c>
      <c r="L166" s="49" t="e">
        <f>VLOOKUP(A166,#REF!,5,FALSE)</f>
        <v>#REF!</v>
      </c>
      <c r="M166" s="42"/>
      <c r="O166" s="42"/>
      <c r="R166" s="1" t="str">
        <f>VLOOKUP(A166,[3]Lookup1!$1:$1048576,8,FALSE)</f>
        <v>Harrogate 013</v>
      </c>
    </row>
    <row r="167" spans="1:18" ht="13.5" customHeight="1" x14ac:dyDescent="0.3">
      <c r="A167" s="1">
        <v>2336</v>
      </c>
      <c r="B167" s="1" t="str">
        <f>VLOOKUP(A167,'GIAS information 8-24'!D:E,2,FALSE)</f>
        <v>Hellifield Community Primary School</v>
      </c>
      <c r="C167" s="1" t="s">
        <v>23</v>
      </c>
      <c r="D167" s="4" t="s">
        <v>273</v>
      </c>
      <c r="E167" s="1" t="s">
        <v>277</v>
      </c>
      <c r="F167" s="2">
        <f>VLOOKUP(A167,[1]SCAP2026_Capacity_DataSummaryRe!$A:$M,11,FALSE)</f>
        <v>105</v>
      </c>
      <c r="G167" s="2">
        <f t="shared" si="7"/>
        <v>15</v>
      </c>
      <c r="H167" s="2">
        <v>15</v>
      </c>
      <c r="I167" s="2">
        <f t="shared" si="5"/>
        <v>15</v>
      </c>
      <c r="J167" s="1" t="str">
        <f>VLOOKUP($A167,'[2]Primary check sheet'!$A$2:$M$298,12,FALSE)</f>
        <v>4 to 11</v>
      </c>
      <c r="K167" s="1" t="str">
        <f>VLOOKUP($A167,'[2]Primary check sheet'!$A$2:$M$298,13,FALSE)</f>
        <v>Nicola Wright</v>
      </c>
      <c r="L167" s="49" t="e">
        <f>VLOOKUP(A167,#REF!,5,FALSE)</f>
        <v>#REF!</v>
      </c>
      <c r="M167" s="42"/>
      <c r="O167" s="42"/>
      <c r="R167" s="1" t="str">
        <f>VLOOKUP(A167,[3]Lookup1!$1:$1048576,8,FALSE)</f>
        <v>Craven 003</v>
      </c>
    </row>
    <row r="168" spans="1:18" ht="13.5" customHeight="1" x14ac:dyDescent="0.3">
      <c r="A168" s="1">
        <v>2402</v>
      </c>
      <c r="B168" s="1" t="str">
        <f>VLOOKUP(A168,'GIAS information 8-24'!D:E,2,FALSE)</f>
        <v>Hemingbrough Community Primary School</v>
      </c>
      <c r="C168" s="1" t="s">
        <v>23</v>
      </c>
      <c r="D168" s="1" t="s">
        <v>274</v>
      </c>
      <c r="E168" s="1" t="s">
        <v>277</v>
      </c>
      <c r="F168" s="2">
        <f>VLOOKUP(A168,[1]SCAP2026_Capacity_DataSummaryRe!$A:$M,11,FALSE)</f>
        <v>210</v>
      </c>
      <c r="G168" s="2">
        <f t="shared" si="7"/>
        <v>30</v>
      </c>
      <c r="H168" s="2">
        <v>30</v>
      </c>
      <c r="I168" s="2">
        <f t="shared" si="5"/>
        <v>30</v>
      </c>
      <c r="J168" s="1" t="str">
        <f>VLOOKUP($A168,'[2]Primary check sheet'!$A$2:$M$298,12,FALSE)</f>
        <v>5 to 11</v>
      </c>
      <c r="K168" s="1" t="str">
        <f>VLOOKUP($A168,'[2]Primary check sheet'!$A$2:$M$298,13,FALSE)</f>
        <v>Nicola Wright</v>
      </c>
      <c r="L168" s="49" t="e">
        <f>VLOOKUP(A168,#REF!,5,FALSE)</f>
        <v>#REF!</v>
      </c>
      <c r="M168" s="42"/>
      <c r="O168" s="42"/>
      <c r="R168" s="1" t="str">
        <f>VLOOKUP(A168,[3]Lookup1!$1:$1048576,8,FALSE)</f>
        <v>Selby 008</v>
      </c>
    </row>
    <row r="169" spans="1:18" ht="13.5" customHeight="1" x14ac:dyDescent="0.3">
      <c r="A169" s="1">
        <v>2403</v>
      </c>
      <c r="B169" s="1" t="str">
        <f>VLOOKUP(A169,'GIAS information 8-24'!D:E,2,FALSE)</f>
        <v>Hunmanby Primary School</v>
      </c>
      <c r="C169" s="1" t="s">
        <v>23</v>
      </c>
      <c r="D169" s="1" t="s">
        <v>5705</v>
      </c>
      <c r="E169" s="3" t="s">
        <v>276</v>
      </c>
      <c r="F169" s="2">
        <f>VLOOKUP(A169,[1]SCAP2026_Capacity_DataSummaryRe!$A:$M,11,FALSE)</f>
        <v>210</v>
      </c>
      <c r="G169" s="2">
        <f t="shared" si="7"/>
        <v>30</v>
      </c>
      <c r="H169" s="2">
        <v>30</v>
      </c>
      <c r="I169" s="2">
        <f t="shared" si="5"/>
        <v>30</v>
      </c>
      <c r="J169" s="1" t="str">
        <f>VLOOKUP($A169,'[2]Primary check sheet'!$A$2:$M$298,12,FALSE)</f>
        <v>2 to 11</v>
      </c>
      <c r="K169" s="1" t="str">
        <f>VLOOKUP($A169,'[2]Primary check sheet'!$A$2:$M$298,13,FALSE)</f>
        <v>Vickie Hemming-Allen</v>
      </c>
      <c r="L169" s="49" t="e">
        <f>VLOOKUP(A169,#REF!,5,FALSE)</f>
        <v>#REF!</v>
      </c>
      <c r="M169" s="42"/>
      <c r="O169" s="42"/>
      <c r="R169" s="1" t="str">
        <f>VLOOKUP(A169,[3]Lookup1!$1:$1048576,8,FALSE)</f>
        <v>Scarborough 014</v>
      </c>
    </row>
    <row r="170" spans="1:18" ht="13.5" customHeight="1" x14ac:dyDescent="0.3">
      <c r="A170" s="1">
        <v>2063</v>
      </c>
      <c r="B170" s="1" t="str">
        <f>VLOOKUP(A170,'GIAS information 8-24'!D:E,2,FALSE)</f>
        <v>Hunton and Arrathorne Community Primary School</v>
      </c>
      <c r="C170" s="1" t="s">
        <v>23</v>
      </c>
      <c r="D170" s="1" t="s">
        <v>271</v>
      </c>
      <c r="E170" s="1" t="s">
        <v>275</v>
      </c>
      <c r="F170" s="2">
        <f>VLOOKUP(A170,[1]SCAP2026_Capacity_DataSummaryRe!$A:$M,11,FALSE)</f>
        <v>70</v>
      </c>
      <c r="G170" s="2">
        <f t="shared" si="7"/>
        <v>10</v>
      </c>
      <c r="H170" s="2">
        <v>10</v>
      </c>
      <c r="I170" s="2">
        <f t="shared" si="5"/>
        <v>10</v>
      </c>
      <c r="J170" s="1" t="str">
        <f>VLOOKUP($A170,'[2]Primary check sheet'!$A$2:$M$298,12,FALSE)</f>
        <v>4 to 11</v>
      </c>
      <c r="K170" s="1" t="s">
        <v>5699</v>
      </c>
      <c r="L170" s="49" t="e">
        <f>VLOOKUP(A170,#REF!,5,FALSE)</f>
        <v>#REF!</v>
      </c>
      <c r="M170" s="42"/>
      <c r="O170" s="42"/>
      <c r="R170" s="1" t="str">
        <f>VLOOKUP(A170,[3]Lookup1!$1:$1048576,8,FALSE)</f>
        <v>Richmondshire 006</v>
      </c>
    </row>
    <row r="171" spans="1:18" ht="13.5" customHeight="1" x14ac:dyDescent="0.3">
      <c r="A171" s="1">
        <v>2228</v>
      </c>
      <c r="B171" s="1" t="str">
        <f>VLOOKUP(A171,'GIAS information 8-24'!D:E,2,FALSE)</f>
        <v>Hutton Rudby Primary School</v>
      </c>
      <c r="C171" s="1" t="s">
        <v>23</v>
      </c>
      <c r="D171" s="1" t="s">
        <v>271</v>
      </c>
      <c r="E171" s="3" t="s">
        <v>275</v>
      </c>
      <c r="F171" s="2">
        <f>VLOOKUP(A171,[1]SCAP2026_Capacity_DataSummaryRe!$A:$M,11,FALSE)</f>
        <v>210</v>
      </c>
      <c r="G171" s="2">
        <f t="shared" si="7"/>
        <v>30</v>
      </c>
      <c r="H171" s="2">
        <v>30</v>
      </c>
      <c r="I171" s="2">
        <f t="shared" si="5"/>
        <v>30</v>
      </c>
      <c r="J171" s="1" t="str">
        <f>VLOOKUP($A171,'[2]Primary check sheet'!$A$2:$M$298,12,FALSE)</f>
        <v>4 to 11</v>
      </c>
      <c r="K171" s="1" t="str">
        <f>VLOOKUP($A171,'[2]Primary check sheet'!$A$2:$M$298,13,FALSE)</f>
        <v>Rachel Conyers</v>
      </c>
      <c r="L171" s="49" t="e">
        <f>VLOOKUP(A171,#REF!,5,FALSE)</f>
        <v>#REF!</v>
      </c>
      <c r="M171" s="42"/>
      <c r="O171" s="42"/>
      <c r="R171" s="1" t="str">
        <f>VLOOKUP(A171,[3]Lookup1!$1:$1048576,8,FALSE)</f>
        <v>Hambleton 002</v>
      </c>
    </row>
    <row r="172" spans="1:18" ht="13.5" customHeight="1" x14ac:dyDescent="0.3">
      <c r="A172" s="1">
        <v>2391</v>
      </c>
      <c r="B172" s="1" t="str">
        <f>VLOOKUP(A172,'GIAS information 8-24'!D:E,2,FALSE)</f>
        <v>Ingleton Primary School</v>
      </c>
      <c r="C172" s="1" t="s">
        <v>23</v>
      </c>
      <c r="D172" s="1" t="s">
        <v>273</v>
      </c>
      <c r="E172" s="1" t="s">
        <v>277</v>
      </c>
      <c r="F172" s="2">
        <f>VLOOKUP(A172,[1]SCAP2026_Capacity_DataSummaryRe!$A:$M,11,FALSE)</f>
        <v>180</v>
      </c>
      <c r="G172" s="2">
        <f t="shared" si="7"/>
        <v>25</v>
      </c>
      <c r="H172" s="2">
        <v>26</v>
      </c>
      <c r="I172" s="2">
        <f t="shared" si="5"/>
        <v>26</v>
      </c>
      <c r="J172" s="1" t="str">
        <f>VLOOKUP($A172,'[2]Primary check sheet'!$A$2:$M$298,12,FALSE)</f>
        <v>3 to 11</v>
      </c>
      <c r="K172" s="1" t="str">
        <f>VLOOKUP($A172,'[2]Primary check sheet'!$A$2:$M$298,13,FALSE)</f>
        <v>Nicola Wright</v>
      </c>
      <c r="L172" s="49" t="e">
        <f>VLOOKUP(A172,#REF!,5,FALSE)</f>
        <v>#REF!</v>
      </c>
      <c r="M172" s="42"/>
      <c r="O172" s="42"/>
      <c r="R172" s="1" t="str">
        <f>VLOOKUP(A172,[3]Lookup1!$1:$1048576,8,FALSE)</f>
        <v>Craven 001</v>
      </c>
    </row>
    <row r="173" spans="1:18" ht="13.5" customHeight="1" x14ac:dyDescent="0.3">
      <c r="A173" s="1">
        <v>2321</v>
      </c>
      <c r="B173" s="1" t="str">
        <f>VLOOKUP(A173,'GIAS information 8-24'!D:E,2,FALSE)</f>
        <v>Kettlesing Felliscliffe Community Primary School</v>
      </c>
      <c r="C173" s="1" t="s">
        <v>23</v>
      </c>
      <c r="D173" s="1" t="s">
        <v>272</v>
      </c>
      <c r="E173" s="1" t="s">
        <v>5700</v>
      </c>
      <c r="F173" s="2">
        <f>VLOOKUP(A173,[1]SCAP2026_Capacity_DataSummaryRe!$A:$M,11,FALSE)</f>
        <v>70</v>
      </c>
      <c r="G173" s="2">
        <f t="shared" si="7"/>
        <v>10</v>
      </c>
      <c r="H173" s="2">
        <v>10</v>
      </c>
      <c r="I173" s="2">
        <f t="shared" si="5"/>
        <v>10</v>
      </c>
      <c r="J173" s="1" t="str">
        <f>VLOOKUP($A173,'[2]Primary check sheet'!$A$2:$M$298,12,FALSE)</f>
        <v>2 to 11</v>
      </c>
      <c r="K173" s="1" t="str">
        <f>VLOOKUP($A173,'[2]Primary check sheet'!$A$2:$M$298,13,FALSE)</f>
        <v>Rachel Conyers</v>
      </c>
      <c r="L173" s="49" t="e">
        <f>VLOOKUP(A173,#REF!,5,FALSE)</f>
        <v>#REF!</v>
      </c>
      <c r="M173" s="42"/>
      <c r="O173" s="42"/>
      <c r="R173" s="1" t="str">
        <f>VLOOKUP(A173,[3]Lookup1!$1:$1048576,8,FALSE)</f>
        <v>Harrogate 018</v>
      </c>
    </row>
    <row r="174" spans="1:18" ht="13.5" customHeight="1" x14ac:dyDescent="0.3">
      <c r="A174" s="1">
        <v>2343</v>
      </c>
      <c r="B174" s="1" t="str">
        <f>VLOOKUP(A174,'GIAS information 8-24'!D:E,2,FALSE)</f>
        <v>Kettlewell Primary School</v>
      </c>
      <c r="C174" s="1" t="s">
        <v>23</v>
      </c>
      <c r="D174" s="4" t="s">
        <v>273</v>
      </c>
      <c r="E174" s="1" t="s">
        <v>277</v>
      </c>
      <c r="F174" s="2">
        <f>VLOOKUP(A174,[1]SCAP2026_Capacity_DataSummaryRe!$A:$M,11,FALSE)</f>
        <v>52</v>
      </c>
      <c r="G174" s="2">
        <f t="shared" si="7"/>
        <v>7</v>
      </c>
      <c r="H174" s="2">
        <v>7</v>
      </c>
      <c r="I174" s="2">
        <f t="shared" si="5"/>
        <v>7</v>
      </c>
      <c r="J174" s="1" t="str">
        <f>VLOOKUP($A174,'[2]Primary check sheet'!$A$2:$M$298,12,FALSE)</f>
        <v>4 to 11</v>
      </c>
      <c r="K174" s="1" t="str">
        <f>VLOOKUP($A174,'[2]Primary check sheet'!$A$2:$M$298,13,FALSE)</f>
        <v>Nicola Wright</v>
      </c>
      <c r="L174" s="49" t="e">
        <f>VLOOKUP(A174,#REF!,5,FALSE)</f>
        <v>#REF!</v>
      </c>
      <c r="M174" s="42"/>
      <c r="O174" s="42"/>
      <c r="R174" s="1" t="str">
        <f>VLOOKUP(A174,[3]Lookup1!$1:$1048576,8,FALSE)</f>
        <v>Craven 009</v>
      </c>
    </row>
    <row r="175" spans="1:18" ht="13.5" customHeight="1" x14ac:dyDescent="0.3">
      <c r="A175" s="1">
        <v>2404</v>
      </c>
      <c r="B175" s="1" t="str">
        <f>VLOOKUP(A175,'GIAS information 8-24'!D:E,2,FALSE)</f>
        <v>Langton Primary School</v>
      </c>
      <c r="C175" s="1" t="s">
        <v>23</v>
      </c>
      <c r="D175" s="1" t="s">
        <v>5705</v>
      </c>
      <c r="E175" s="1" t="s">
        <v>276</v>
      </c>
      <c r="F175" s="2">
        <f>VLOOKUP(A175,[1]SCAP2026_Capacity_DataSummaryRe!$A:$M,11,FALSE)</f>
        <v>105</v>
      </c>
      <c r="G175" s="2">
        <f t="shared" si="7"/>
        <v>15</v>
      </c>
      <c r="H175" s="2">
        <v>15</v>
      </c>
      <c r="I175" s="2">
        <f t="shared" si="5"/>
        <v>15</v>
      </c>
      <c r="J175" s="1" t="str">
        <f>VLOOKUP($A175,'[2]Primary check sheet'!$A$2:$M$298,12,FALSE)</f>
        <v>4 to 11</v>
      </c>
      <c r="K175" s="1" t="str">
        <f>VLOOKUP($A175,'[2]Primary check sheet'!$A$2:$M$298,13,FALSE)</f>
        <v>Vickie Hemming-Allen</v>
      </c>
      <c r="L175" s="49" t="e">
        <f>VLOOKUP(A175,#REF!,5,FALSE)</f>
        <v>#REF!</v>
      </c>
      <c r="M175" s="42"/>
      <c r="O175" s="42"/>
      <c r="R175" s="1" t="str">
        <f>VLOOKUP(A175,[3]Lookup1!$1:$1048576,8,FALSE)</f>
        <v>Ryedale 004</v>
      </c>
    </row>
    <row r="176" spans="1:18" ht="13.5" customHeight="1" x14ac:dyDescent="0.3">
      <c r="A176" s="1">
        <v>2405</v>
      </c>
      <c r="B176" s="1" t="str">
        <f>VLOOKUP(A176,'GIAS information 8-24'!D:E,2,FALSE)</f>
        <v>Leavening Community Primary School</v>
      </c>
      <c r="C176" s="1" t="s">
        <v>23</v>
      </c>
      <c r="D176" s="1" t="s">
        <v>5705</v>
      </c>
      <c r="E176" s="1" t="s">
        <v>276</v>
      </c>
      <c r="F176" s="2">
        <f>VLOOKUP(A176,[1]SCAP2026_Capacity_DataSummaryRe!$A:$M,11,FALSE)</f>
        <v>70</v>
      </c>
      <c r="G176" s="2">
        <f t="shared" si="7"/>
        <v>10</v>
      </c>
      <c r="H176" s="2">
        <v>10</v>
      </c>
      <c r="I176" s="2">
        <f t="shared" si="5"/>
        <v>10</v>
      </c>
      <c r="J176" s="1" t="str">
        <f>VLOOKUP($A176,'[2]Primary check sheet'!$A$2:$M$298,12,FALSE)</f>
        <v>3 to 11</v>
      </c>
      <c r="K176" s="1" t="str">
        <f>VLOOKUP($A176,'[2]Primary check sheet'!$A$2:$M$298,13,FALSE)</f>
        <v>Vickie Hemming-Allen</v>
      </c>
      <c r="L176" s="49" t="e">
        <f>VLOOKUP(A176,#REF!,5,FALSE)</f>
        <v>#REF!</v>
      </c>
      <c r="M176" s="42"/>
      <c r="O176" s="42"/>
      <c r="R176" s="1" t="str">
        <f>VLOOKUP(A176,[3]Lookup1!$1:$1048576,8,FALSE)</f>
        <v>Ryedale 007</v>
      </c>
    </row>
    <row r="177" spans="1:18" ht="13.5" customHeight="1" x14ac:dyDescent="0.3">
      <c r="A177" s="1">
        <v>2166</v>
      </c>
      <c r="B177" s="1" t="str">
        <f>VLOOKUP(A177,'GIAS information 8-24'!D:E,2,FALSE)</f>
        <v>Leeming RAF Community Primary School</v>
      </c>
      <c r="C177" s="1" t="s">
        <v>23</v>
      </c>
      <c r="D177" s="1" t="s">
        <v>271</v>
      </c>
      <c r="E177" s="1" t="s">
        <v>275</v>
      </c>
      <c r="F177" s="2">
        <f>VLOOKUP(A177,[1]SCAP2026_Capacity_DataSummaryRe!$A:$M,11,FALSE)</f>
        <v>280</v>
      </c>
      <c r="G177" s="2">
        <f t="shared" si="7"/>
        <v>40</v>
      </c>
      <c r="H177" s="2">
        <v>40</v>
      </c>
      <c r="I177" s="2">
        <f t="shared" si="5"/>
        <v>40</v>
      </c>
      <c r="J177" s="1" t="str">
        <f>VLOOKUP($A177,'[2]Primary check sheet'!$A$2:$M$298,12,FALSE)</f>
        <v>4 to 11</v>
      </c>
      <c r="K177" s="1" t="str">
        <f>VLOOKUP($A177,'[2]Primary check sheet'!$A$2:$M$298,13,FALSE)</f>
        <v>Rachel Conyers</v>
      </c>
      <c r="L177" s="49" t="e">
        <f>VLOOKUP(A177,#REF!,5,FALSE)</f>
        <v>#REF!</v>
      </c>
      <c r="M177" s="42"/>
      <c r="O177" s="42"/>
      <c r="R177" s="1" t="str">
        <f>VLOOKUP(A177,[3]Lookup1!$1:$1048576,8,FALSE)</f>
        <v>Hambleton 007</v>
      </c>
    </row>
    <row r="178" spans="1:18" ht="13.5" customHeight="1" x14ac:dyDescent="0.3">
      <c r="A178" s="1">
        <v>2233</v>
      </c>
      <c r="B178" s="1" t="str">
        <f>VLOOKUP(A178,'GIAS information 8-24'!D:E,2,FALSE)</f>
        <v>Lindhead School</v>
      </c>
      <c r="C178" s="1" t="s">
        <v>23</v>
      </c>
      <c r="D178" s="1" t="s">
        <v>5705</v>
      </c>
      <c r="E178" s="1" t="s">
        <v>276</v>
      </c>
      <c r="F178" s="2">
        <f>VLOOKUP(A178,[1]SCAP2026_Capacity_DataSummaryRe!$A:$M,11,FALSE)</f>
        <v>210</v>
      </c>
      <c r="G178" s="2">
        <f t="shared" si="7"/>
        <v>30</v>
      </c>
      <c r="H178" s="2">
        <v>30</v>
      </c>
      <c r="I178" s="2">
        <f t="shared" si="5"/>
        <v>30</v>
      </c>
      <c r="J178" s="1" t="str">
        <f>VLOOKUP($A178,'[2]Primary check sheet'!$A$2:$M$298,12,FALSE)</f>
        <v>4 to 11</v>
      </c>
      <c r="K178" s="1" t="str">
        <f>VLOOKUP($A178,'[2]Primary check sheet'!$A$2:$M$298,13,FALSE)</f>
        <v>Vickie Hemming-Allen</v>
      </c>
      <c r="L178" s="49" t="e">
        <f>VLOOKUP(A178,#REF!,5,FALSE)</f>
        <v>#REF!</v>
      </c>
      <c r="M178" s="42"/>
      <c r="O178" s="42"/>
      <c r="R178" s="1" t="str">
        <f>VLOOKUP(A178,[3]Lookup1!$1:$1048576,8,FALSE)</f>
        <v>Scarborough 004</v>
      </c>
    </row>
    <row r="179" spans="1:18" ht="13.5" customHeight="1" x14ac:dyDescent="0.3">
      <c r="A179" s="1">
        <v>2171</v>
      </c>
      <c r="B179" s="1" t="str">
        <f>VLOOKUP(A179,'GIAS information 8-24'!D:E,2,FALSE)</f>
        <v>Linton-on-Ouse Primary School</v>
      </c>
      <c r="C179" s="1" t="s">
        <v>23</v>
      </c>
      <c r="D179" s="1" t="s">
        <v>271</v>
      </c>
      <c r="E179" s="1" t="s">
        <v>275</v>
      </c>
      <c r="F179" s="2">
        <f>VLOOKUP(A179,[1]SCAP2026_Capacity_DataSummaryRe!$A:$M,11,FALSE)</f>
        <v>105</v>
      </c>
      <c r="G179" s="2">
        <f t="shared" si="7"/>
        <v>15</v>
      </c>
      <c r="H179" s="2">
        <v>15</v>
      </c>
      <c r="I179" s="2">
        <f t="shared" si="5"/>
        <v>15</v>
      </c>
      <c r="J179" s="1" t="str">
        <f>VLOOKUP($A179,'[2]Primary check sheet'!$A$2:$M$298,12,FALSE)</f>
        <v>3 to 11</v>
      </c>
      <c r="K179" s="1" t="str">
        <f>VLOOKUP($A179,'[2]Primary check sheet'!$A$2:$M$298,13,FALSE)</f>
        <v>Rachel Conyers</v>
      </c>
      <c r="L179" s="49" t="e">
        <f>VLOOKUP(A179,#REF!,5,FALSE)</f>
        <v>#REF!</v>
      </c>
      <c r="M179" s="42"/>
      <c r="O179" s="42"/>
      <c r="R179" s="1" t="str">
        <f>VLOOKUP(A179,[3]Lookup1!$1:$1048576,8,FALSE)</f>
        <v>Hambleton 011</v>
      </c>
    </row>
    <row r="180" spans="1:18" ht="13.5" customHeight="1" x14ac:dyDescent="0.3">
      <c r="A180" s="1">
        <v>2367</v>
      </c>
      <c r="B180" s="1" t="str">
        <f>VLOOKUP(A180,'GIAS information 8-24'!D:E,2,FALSE)</f>
        <v>Moorside Primary School &amp; Nursery</v>
      </c>
      <c r="C180" s="1" t="s">
        <v>23</v>
      </c>
      <c r="D180" s="1" t="s">
        <v>272</v>
      </c>
      <c r="E180" s="3" t="s">
        <v>5700</v>
      </c>
      <c r="F180" s="2">
        <f>VLOOKUP(A180,[1]SCAP2026_Capacity_DataSummaryRe!$A:$M,11,FALSE)</f>
        <v>210</v>
      </c>
      <c r="G180" s="2">
        <f t="shared" si="7"/>
        <v>30</v>
      </c>
      <c r="H180" s="2">
        <v>30</v>
      </c>
      <c r="I180" s="2">
        <f t="shared" si="5"/>
        <v>30</v>
      </c>
      <c r="J180" s="1" t="str">
        <f>VLOOKUP($A180,'[2]Primary check sheet'!$A$2:$M$298,12,FALSE)</f>
        <v>3 to 11</v>
      </c>
      <c r="K180" s="1" t="str">
        <f>VLOOKUP($A180,'[2]Primary check sheet'!$A$2:$M$298,13,FALSE)</f>
        <v>Vickie Hemming-Allen</v>
      </c>
      <c r="L180" s="49" t="e">
        <f>VLOOKUP(A180,#REF!,5,FALSE)</f>
        <v>#REF!</v>
      </c>
      <c r="M180" s="42"/>
      <c r="O180" s="42"/>
      <c r="R180" s="1" t="str">
        <f>VLOOKUP(A180,[3]Lookup1!$1:$1048576,8,FALSE)</f>
        <v>Harrogate 004</v>
      </c>
    </row>
    <row r="181" spans="1:18" ht="13.5" customHeight="1" x14ac:dyDescent="0.3">
      <c r="A181" s="1">
        <v>2075</v>
      </c>
      <c r="B181" s="1" t="str">
        <f>VLOOKUP(A181,'GIAS information 8-24'!D:E,2,FALSE)</f>
        <v>Nawton Community Primary School</v>
      </c>
      <c r="C181" s="1" t="s">
        <v>23</v>
      </c>
      <c r="D181" s="1" t="s">
        <v>5705</v>
      </c>
      <c r="E181" s="1" t="s">
        <v>276</v>
      </c>
      <c r="F181" s="2">
        <f>VLOOKUP(A181,[1]SCAP2026_Capacity_DataSummaryRe!$A:$M,11,FALSE)</f>
        <v>105</v>
      </c>
      <c r="G181" s="2">
        <f t="shared" si="7"/>
        <v>15</v>
      </c>
      <c r="H181" s="2">
        <v>15</v>
      </c>
      <c r="I181" s="2">
        <f t="shared" si="5"/>
        <v>15</v>
      </c>
      <c r="J181" s="1" t="str">
        <f>VLOOKUP($A181,'[2]Primary check sheet'!$A$2:$M$298,12,FALSE)</f>
        <v>3 to 11</v>
      </c>
      <c r="K181" s="1" t="str">
        <f>VLOOKUP($A181,'[2]Primary check sheet'!$A$2:$M$298,13,FALSE)</f>
        <v>Vickie Hemming-Allen</v>
      </c>
      <c r="L181" s="49" t="e">
        <f>VLOOKUP(A181,#REF!,5,FALSE)</f>
        <v>#REF!</v>
      </c>
      <c r="M181" s="42"/>
      <c r="O181" s="42"/>
      <c r="R181" s="1" t="str">
        <f>VLOOKUP(A181,[3]Lookup1!$1:$1048576,8,FALSE)</f>
        <v>Ryedale 003</v>
      </c>
    </row>
    <row r="182" spans="1:18" ht="13.5" customHeight="1" x14ac:dyDescent="0.3">
      <c r="A182" s="1">
        <v>2081</v>
      </c>
      <c r="B182" s="1" t="str">
        <f>VLOOKUP(A182,'GIAS information 8-24'!D:E,2,FALSE)</f>
        <v>North and South Cowton Community Primary School</v>
      </c>
      <c r="C182" s="1" t="s">
        <v>23</v>
      </c>
      <c r="D182" s="1" t="s">
        <v>271</v>
      </c>
      <c r="E182" s="1" t="s">
        <v>275</v>
      </c>
      <c r="F182" s="2">
        <f>VLOOKUP(A182,[1]SCAP2026_Capacity_DataSummaryRe!$A:$M,11,FALSE)</f>
        <v>52</v>
      </c>
      <c r="G182" s="2">
        <f t="shared" si="7"/>
        <v>7</v>
      </c>
      <c r="H182" s="2">
        <v>7</v>
      </c>
      <c r="I182" s="2">
        <f t="shared" si="5"/>
        <v>7</v>
      </c>
      <c r="J182" s="1" t="str">
        <f>VLOOKUP($A182,'[2]Primary check sheet'!$A$2:$M$298,12,FALSE)</f>
        <v>4 to 11</v>
      </c>
      <c r="K182" s="1" t="str">
        <f>VLOOKUP($A182,'[2]Primary check sheet'!$A$2:$M$298,13,FALSE)</f>
        <v>Rachel Conyers</v>
      </c>
      <c r="L182" s="49" t="e">
        <f>VLOOKUP(A182,#REF!,5,FALSE)</f>
        <v>#REF!</v>
      </c>
      <c r="M182" s="42"/>
      <c r="O182" s="42"/>
      <c r="R182" s="1" t="str">
        <f>VLOOKUP(A182,[3]Lookup1!$1:$1048576,8,FALSE)</f>
        <v>Richmondshire 001</v>
      </c>
    </row>
    <row r="183" spans="1:18" ht="13.5" customHeight="1" x14ac:dyDescent="0.3">
      <c r="A183" s="1">
        <v>2407</v>
      </c>
      <c r="B183" s="1" t="str">
        <f>VLOOKUP(A183,'GIAS information 8-24'!D:E,2,FALSE)</f>
        <v>North Duffield Community Primary School</v>
      </c>
      <c r="C183" s="1" t="s">
        <v>23</v>
      </c>
      <c r="D183" s="1" t="s">
        <v>274</v>
      </c>
      <c r="E183" s="1" t="s">
        <v>277</v>
      </c>
      <c r="F183" s="2">
        <f>VLOOKUP(A183,[1]SCAP2026_Capacity_DataSummaryRe!$A:$M,11,FALSE)</f>
        <v>149</v>
      </c>
      <c r="G183" s="2">
        <f t="shared" si="7"/>
        <v>21</v>
      </c>
      <c r="H183" s="2">
        <v>25</v>
      </c>
      <c r="I183" s="2">
        <f t="shared" si="5"/>
        <v>25</v>
      </c>
      <c r="J183" s="1" t="str">
        <f>VLOOKUP($A183,'[2]Primary check sheet'!$A$2:$M$298,12,FALSE)</f>
        <v>4 to 11</v>
      </c>
      <c r="K183" s="1" t="str">
        <f>VLOOKUP($A183,'[2]Primary check sheet'!$A$2:$M$298,13,FALSE)</f>
        <v>Nicola Wright</v>
      </c>
      <c r="L183" s="49" t="e">
        <f>VLOOKUP(A183,#REF!,5,FALSE)</f>
        <v>#REF!</v>
      </c>
      <c r="M183" s="42"/>
      <c r="O183" s="42"/>
      <c r="R183" s="1" t="str">
        <f>VLOOKUP(A183,[3]Lookup1!$1:$1048576,8,FALSE)</f>
        <v>Selby 003</v>
      </c>
    </row>
    <row r="184" spans="1:18" ht="13.5" customHeight="1" x14ac:dyDescent="0.3">
      <c r="A184" s="1">
        <v>2408</v>
      </c>
      <c r="B184" s="1" t="str">
        <f>VLOOKUP(A184,'GIAS information 8-24'!D:E,2,FALSE)</f>
        <v>Norton Community Primary School</v>
      </c>
      <c r="C184" s="1" t="s">
        <v>23</v>
      </c>
      <c r="D184" s="1" t="s">
        <v>5705</v>
      </c>
      <c r="E184" s="1" t="s">
        <v>276</v>
      </c>
      <c r="F184" s="2">
        <f>VLOOKUP(A184,[1]SCAP2026_Capacity_DataSummaryRe!$A:$M,11,FALSE)</f>
        <v>630</v>
      </c>
      <c r="G184" s="2">
        <f t="shared" si="7"/>
        <v>90</v>
      </c>
      <c r="H184" s="2">
        <v>90</v>
      </c>
      <c r="I184" s="2">
        <f t="shared" si="5"/>
        <v>90</v>
      </c>
      <c r="J184" s="1" t="str">
        <f>VLOOKUP($A184,'[2]Primary check sheet'!$A$2:$M$298,12,FALSE)</f>
        <v>3 to 11</v>
      </c>
      <c r="K184" s="1" t="str">
        <f>VLOOKUP($A184,'[2]Primary check sheet'!$A$2:$M$298,13,FALSE)</f>
        <v>Vickie Hemming-Allen</v>
      </c>
      <c r="L184" s="49" t="e">
        <f>VLOOKUP(A184,#REF!,5,FALSE)</f>
        <v>#REF!</v>
      </c>
      <c r="M184" s="42"/>
      <c r="O184" s="42"/>
      <c r="R184" s="1" t="str">
        <f>VLOOKUP(A184,[3]Lookup1!$1:$1048576,8,FALSE)</f>
        <v>Ryedale 010</v>
      </c>
    </row>
    <row r="185" spans="1:18" ht="13.5" customHeight="1" x14ac:dyDescent="0.3">
      <c r="A185" s="1">
        <v>2235</v>
      </c>
      <c r="B185" s="1" t="str">
        <f>VLOOKUP(A185,'GIAS information 8-24'!D:E,2,FALSE)</f>
        <v>Pickering Community Infant School</v>
      </c>
      <c r="C185" s="1" t="s">
        <v>23</v>
      </c>
      <c r="D185" s="1" t="s">
        <v>5705</v>
      </c>
      <c r="E185" s="3" t="s">
        <v>276</v>
      </c>
      <c r="F185" s="2">
        <f>VLOOKUP(A185,[1]SCAP2026_Capacity_DataSummaryRe!$A:$M,11,FALSE)</f>
        <v>225</v>
      </c>
      <c r="G185" s="2">
        <f>ROUNDDOWN(F185/3,0)</f>
        <v>75</v>
      </c>
      <c r="H185" s="2">
        <v>60</v>
      </c>
      <c r="I185" s="2">
        <f t="shared" si="5"/>
        <v>60</v>
      </c>
      <c r="J185" s="1" t="str">
        <f>VLOOKUP($A185,'[2]Primary check sheet'!$A$2:$M$298,12,FALSE)</f>
        <v>3 to 7</v>
      </c>
      <c r="K185" s="1" t="str">
        <f>VLOOKUP($A185,'[2]Primary check sheet'!$A$2:$M$298,13,FALSE)</f>
        <v>Vickie Hemming-Allen</v>
      </c>
      <c r="L185" s="49" t="e">
        <f>VLOOKUP(A185,#REF!,5,FALSE)</f>
        <v>#REF!</v>
      </c>
      <c r="M185" s="42"/>
      <c r="O185" s="42"/>
      <c r="R185" s="1" t="str">
        <f>VLOOKUP(A185,[3]Lookup1!$1:$1048576,8,FALSE)</f>
        <v>Ryedale 002</v>
      </c>
    </row>
    <row r="186" spans="1:18" ht="13.5" customHeight="1" x14ac:dyDescent="0.3">
      <c r="A186" s="1">
        <v>2222</v>
      </c>
      <c r="B186" s="1" t="str">
        <f>VLOOKUP(A186,'GIAS information 8-24'!D:E,2,FALSE)</f>
        <v>Pickering Community Junior School</v>
      </c>
      <c r="C186" s="1" t="s">
        <v>23</v>
      </c>
      <c r="D186" s="1" t="s">
        <v>5705</v>
      </c>
      <c r="E186" s="1" t="s">
        <v>276</v>
      </c>
      <c r="F186" s="2">
        <f>VLOOKUP(A186,[1]SCAP2026_Capacity_DataSummaryRe!$A:$M,11,FALSE)</f>
        <v>282</v>
      </c>
      <c r="G186" s="2">
        <f>ROUNDDOWN(F186/3,0)</f>
        <v>94</v>
      </c>
      <c r="H186" s="2">
        <v>75</v>
      </c>
      <c r="I186" s="2">
        <f t="shared" si="5"/>
        <v>75</v>
      </c>
      <c r="J186" s="1" t="str">
        <f>VLOOKUP($A186,'[2]Primary check sheet'!$A$2:$M$298,12,FALSE)</f>
        <v>7 to 11</v>
      </c>
      <c r="K186" s="1" t="str">
        <f>VLOOKUP($A186,'[2]Primary check sheet'!$A$2:$M$298,13,FALSE)</f>
        <v>Vickie Hemming-Allen</v>
      </c>
      <c r="L186" s="49" t="e">
        <f>VLOOKUP(A186,#REF!,5,FALSE)</f>
        <v>#REF!</v>
      </c>
      <c r="M186" s="42"/>
      <c r="O186" s="42"/>
      <c r="R186" s="1" t="str">
        <f>VLOOKUP(A186,[3]Lookup1!$1:$1048576,8,FALSE)</f>
        <v>Ryedale 002</v>
      </c>
    </row>
    <row r="187" spans="1:18" ht="13.5" customHeight="1" x14ac:dyDescent="0.3">
      <c r="A187" s="1">
        <v>2096</v>
      </c>
      <c r="B187" s="1" t="s">
        <v>5861</v>
      </c>
      <c r="C187" s="1" t="s">
        <v>23</v>
      </c>
      <c r="D187" s="1" t="s">
        <v>271</v>
      </c>
      <c r="E187" s="1" t="s">
        <v>275</v>
      </c>
      <c r="F187" s="2">
        <f>VLOOKUP(A187,[1]SCAP2026_Capacity_DataSummaryRe!$A:$M,11,FALSE)</f>
        <v>56</v>
      </c>
      <c r="G187" s="2">
        <f>ROUNDDOWN(F187/3,0)</f>
        <v>18</v>
      </c>
      <c r="H187" s="2">
        <v>15</v>
      </c>
      <c r="I187" s="2">
        <f t="shared" si="5"/>
        <v>15</v>
      </c>
      <c r="J187" s="1" t="s">
        <v>1486</v>
      </c>
      <c r="K187" s="1" t="str">
        <f>VLOOKUP($A187,'[2]Primary check sheet'!$A$2:$M$298,13,FALSE)</f>
        <v>Rachel Conyers</v>
      </c>
      <c r="L187" s="49">
        <v>15</v>
      </c>
      <c r="M187" s="42"/>
      <c r="O187" s="42"/>
      <c r="R187" s="1" t="str">
        <f>VLOOKUP(A187,[3]Lookup1!$1:$1048576,8,FALSE)</f>
        <v>Richmondshire 005</v>
      </c>
    </row>
    <row r="188" spans="1:18" ht="13.5" customHeight="1" x14ac:dyDescent="0.3">
      <c r="A188" s="1">
        <v>2410</v>
      </c>
      <c r="B188" s="1" t="str">
        <f>VLOOKUP(A188,'GIAS information 8-24'!D:E,2,FALSE)</f>
        <v>Riccall Community Primary School</v>
      </c>
      <c r="C188" s="1" t="s">
        <v>23</v>
      </c>
      <c r="D188" s="1" t="s">
        <v>274</v>
      </c>
      <c r="E188" s="1" t="s">
        <v>277</v>
      </c>
      <c r="F188" s="2">
        <f>VLOOKUP(A188,[1]SCAP2026_Capacity_DataSummaryRe!$A:$M,11,FALSE)</f>
        <v>243</v>
      </c>
      <c r="G188" s="2">
        <f t="shared" ref="G188:G226" si="8">ROUNDDOWN(F188/7,0)</f>
        <v>34</v>
      </c>
      <c r="H188" s="2">
        <v>30</v>
      </c>
      <c r="I188" s="2">
        <f t="shared" si="5"/>
        <v>30</v>
      </c>
      <c r="J188" s="1" t="str">
        <f>VLOOKUP($A188,'[2]Primary check sheet'!$A$2:$M$298,12,FALSE)</f>
        <v>2 to 11</v>
      </c>
      <c r="K188" s="1" t="str">
        <f>VLOOKUP($A188,'[2]Primary check sheet'!$A$2:$M$298,13,FALSE)</f>
        <v>Nicola Wright</v>
      </c>
      <c r="L188" s="49" t="e">
        <f>VLOOKUP(A188,#REF!,5,FALSE)</f>
        <v>#REF!</v>
      </c>
      <c r="M188" s="42"/>
      <c r="O188" s="42"/>
      <c r="R188" s="1" t="str">
        <f>VLOOKUP(A188,[3]Lookup1!$1:$1048576,8,FALSE)</f>
        <v>Selby 003</v>
      </c>
    </row>
    <row r="189" spans="1:18" ht="13.5" customHeight="1" x14ac:dyDescent="0.3">
      <c r="A189" s="1">
        <v>2097</v>
      </c>
      <c r="B189" s="1" t="str">
        <f>VLOOKUP(A189,'GIAS information 8-24'!D:E,2,FALSE)</f>
        <v>Romanby Primary School</v>
      </c>
      <c r="C189" s="1" t="s">
        <v>23</v>
      </c>
      <c r="D189" s="1" t="s">
        <v>271</v>
      </c>
      <c r="E189" s="1" t="s">
        <v>275</v>
      </c>
      <c r="F189" s="2">
        <f>VLOOKUP(A189,[1]SCAP2026_Capacity_DataSummaryRe!$A:$M,11,FALSE)</f>
        <v>280</v>
      </c>
      <c r="G189" s="2">
        <f t="shared" si="8"/>
        <v>40</v>
      </c>
      <c r="H189" s="2">
        <v>30</v>
      </c>
      <c r="I189" s="2">
        <f t="shared" si="5"/>
        <v>30</v>
      </c>
      <c r="J189" s="1" t="str">
        <f>VLOOKUP($A189,'[2]Primary check sheet'!$A$2:$M$298,12,FALSE)</f>
        <v>4 to 11</v>
      </c>
      <c r="K189" s="1" t="str">
        <f>VLOOKUP($A189,'[2]Primary check sheet'!$A$2:$M$298,13,FALSE)</f>
        <v>Rachel Conyers</v>
      </c>
      <c r="L189" s="49" t="e">
        <f>VLOOKUP(A189,#REF!,5,FALSE)</f>
        <v>#REF!</v>
      </c>
      <c r="M189" s="42"/>
      <c r="O189" s="42"/>
      <c r="R189" s="1" t="str">
        <f>VLOOKUP(A189,[3]Lookup1!$1:$1048576,8,FALSE)</f>
        <v>Hambleton 005</v>
      </c>
    </row>
    <row r="190" spans="1:18" ht="13.5" customHeight="1" x14ac:dyDescent="0.3">
      <c r="A190" s="1">
        <v>2098</v>
      </c>
      <c r="B190" s="1" t="str">
        <f>VLOOKUP(A190,'GIAS information 8-24'!D:E,2,FALSE)</f>
        <v>Rosedale Abbey Community Primary School</v>
      </c>
      <c r="C190" s="1" t="s">
        <v>23</v>
      </c>
      <c r="D190" s="1" t="s">
        <v>5705</v>
      </c>
      <c r="E190" s="1" t="s">
        <v>276</v>
      </c>
      <c r="F190" s="2">
        <f>VLOOKUP(A190,[1]SCAP2026_Capacity_DataSummaryRe!$A:$M,11,FALSE)</f>
        <v>52</v>
      </c>
      <c r="G190" s="2">
        <f t="shared" si="8"/>
        <v>7</v>
      </c>
      <c r="H190" s="2">
        <v>7</v>
      </c>
      <c r="I190" s="2">
        <f t="shared" si="5"/>
        <v>7</v>
      </c>
      <c r="J190" s="1" t="str">
        <f>VLOOKUP($A190,'[2]Primary check sheet'!$A$2:$M$298,12,FALSE)</f>
        <v>3 to 11</v>
      </c>
      <c r="K190" s="1" t="s">
        <v>5699</v>
      </c>
      <c r="L190" s="49" t="e">
        <f>VLOOKUP(A190,#REF!,5,FALSE)</f>
        <v>#REF!</v>
      </c>
      <c r="M190" s="42"/>
      <c r="O190" s="42"/>
      <c r="R190" s="1" t="str">
        <f>VLOOKUP(A190,[3]Lookup1!$1:$1048576,8,FALSE)</f>
        <v>Ryedale 001</v>
      </c>
    </row>
    <row r="191" spans="1:18" ht="13.5" customHeight="1" x14ac:dyDescent="0.3">
      <c r="A191" s="1">
        <v>2120</v>
      </c>
      <c r="B191" s="1" t="str">
        <f>VLOOKUP(A191,'GIAS information 8-24'!D:E,2,FALSE)</f>
        <v>Scarborough, Northstead Community Primary School</v>
      </c>
      <c r="C191" s="1" t="s">
        <v>23</v>
      </c>
      <c r="D191" s="1" t="s">
        <v>5705</v>
      </c>
      <c r="E191" s="1" t="s">
        <v>276</v>
      </c>
      <c r="F191" s="2">
        <f>VLOOKUP(A191,[1]SCAP2026_Capacity_DataSummaryRe!$A:$M,11,FALSE)</f>
        <v>630</v>
      </c>
      <c r="G191" s="2">
        <f t="shared" si="8"/>
        <v>90</v>
      </c>
      <c r="H191" s="2">
        <v>90</v>
      </c>
      <c r="I191" s="2">
        <f t="shared" si="5"/>
        <v>90</v>
      </c>
      <c r="J191" s="1" t="str">
        <f>VLOOKUP($A191,'[2]Primary check sheet'!$A$2:$M$298,12,FALSE)</f>
        <v>4 to 11</v>
      </c>
      <c r="K191" s="1" t="str">
        <f>VLOOKUP($A191,'[2]Primary check sheet'!$A$2:$M$298,13,FALSE)</f>
        <v>Vickie Hemming-Allen</v>
      </c>
      <c r="L191" s="49" t="e">
        <f>VLOOKUP(A191,#REF!,5,FALSE)</f>
        <v>#REF!</v>
      </c>
      <c r="M191" s="42"/>
      <c r="O191" s="42"/>
      <c r="R191" s="1" t="str">
        <f>VLOOKUP(A191,[3]Lookup1!$1:$1048576,8,FALSE)</f>
        <v>Scarborough 007</v>
      </c>
    </row>
    <row r="192" spans="1:18" ht="13.5" customHeight="1" x14ac:dyDescent="0.3">
      <c r="A192" s="1">
        <v>2170</v>
      </c>
      <c r="B192" s="1" t="str">
        <f>VLOOKUP(A192,'GIAS information 8-24'!D:E,2,FALSE)</f>
        <v>Scarborough, Overdale Community Primary School</v>
      </c>
      <c r="C192" s="1" t="s">
        <v>23</v>
      </c>
      <c r="D192" s="1" t="s">
        <v>5705</v>
      </c>
      <c r="E192" s="3" t="s">
        <v>276</v>
      </c>
      <c r="F192" s="2">
        <f>VLOOKUP(A192,[1]SCAP2026_Capacity_DataSummaryRe!$A:$M,11,FALSE)</f>
        <v>420</v>
      </c>
      <c r="G192" s="2">
        <f t="shared" si="8"/>
        <v>60</v>
      </c>
      <c r="H192" s="2">
        <v>60</v>
      </c>
      <c r="I192" s="2">
        <f t="shared" si="5"/>
        <v>60</v>
      </c>
      <c r="J192" s="1" t="str">
        <f>VLOOKUP($A192,'[2]Primary check sheet'!$A$2:$M$298,12,FALSE)</f>
        <v>2 to 11</v>
      </c>
      <c r="K192" s="1" t="str">
        <f>VLOOKUP($A192,'[2]Primary check sheet'!$A$2:$M$298,13,FALSE)</f>
        <v>Vickie Hemming-Allen</v>
      </c>
      <c r="L192" s="49" t="e">
        <f>VLOOKUP(A192,#REF!,5,FALSE)</f>
        <v>#REF!</v>
      </c>
      <c r="M192" s="42"/>
      <c r="O192" s="42"/>
      <c r="R192" s="1" t="str">
        <f>VLOOKUP(A192,[3]Lookup1!$1:$1048576,8,FALSE)</f>
        <v>Scarborough 012</v>
      </c>
    </row>
    <row r="193" spans="1:18" ht="13.5" customHeight="1" x14ac:dyDescent="0.3">
      <c r="A193" s="1">
        <v>2350</v>
      </c>
      <c r="B193" s="1" t="str">
        <f>VLOOKUP(A193,'GIAS information 8-24'!D:E,2,FALSE)</f>
        <v>Scotton Lingerfield Primary School</v>
      </c>
      <c r="C193" s="1" t="s">
        <v>23</v>
      </c>
      <c r="D193" s="1" t="s">
        <v>272</v>
      </c>
      <c r="E193" s="3" t="s">
        <v>5700</v>
      </c>
      <c r="F193" s="2">
        <f>VLOOKUP(A193,[1]SCAP2026_Capacity_DataSummaryRe!$A:$M,11,FALSE)</f>
        <v>83</v>
      </c>
      <c r="G193" s="2">
        <f t="shared" si="8"/>
        <v>11</v>
      </c>
      <c r="H193" s="2">
        <v>15</v>
      </c>
      <c r="I193" s="2">
        <f t="shared" si="5"/>
        <v>15</v>
      </c>
      <c r="J193" s="1" t="str">
        <f>VLOOKUP($A193,'[2]Primary check sheet'!$A$2:$M$298,12,FALSE)</f>
        <v>4 to 11</v>
      </c>
      <c r="K193" s="1" t="str">
        <f>VLOOKUP($A193,'[2]Primary check sheet'!$A$2:$M$298,13,FALSE)</f>
        <v>Rachel Conyers</v>
      </c>
      <c r="L193" s="49" t="e">
        <f>VLOOKUP(A193,#REF!,5,FALSE)</f>
        <v>#REF!</v>
      </c>
      <c r="M193" s="42"/>
      <c r="O193" s="42"/>
      <c r="R193" s="1" t="str">
        <f>VLOOKUP(A193,[3]Lookup1!$1:$1048576,8,FALSE)</f>
        <v>Harrogate 007</v>
      </c>
    </row>
    <row r="194" spans="1:18" ht="13.5" customHeight="1" x14ac:dyDescent="0.3">
      <c r="A194" s="1">
        <v>2223</v>
      </c>
      <c r="B194" s="1" t="str">
        <f>VLOOKUP(A194,'GIAS information 8-24'!D:E,2,FALSE)</f>
        <v>Seamer and Irton Community Primary School</v>
      </c>
      <c r="C194" s="1" t="s">
        <v>23</v>
      </c>
      <c r="D194" s="1" t="s">
        <v>5705</v>
      </c>
      <c r="E194" s="1" t="s">
        <v>276</v>
      </c>
      <c r="F194" s="2">
        <f>VLOOKUP(A194,[1]SCAP2026_Capacity_DataSummaryRe!$A:$M,11,FALSE)</f>
        <v>420</v>
      </c>
      <c r="G194" s="2">
        <f t="shared" si="8"/>
        <v>60</v>
      </c>
      <c r="H194" s="2">
        <v>60</v>
      </c>
      <c r="I194" s="2">
        <f t="shared" si="5"/>
        <v>60</v>
      </c>
      <c r="J194" s="1" t="str">
        <f>VLOOKUP($A194,'[2]Primary check sheet'!$A$2:$M$298,12,FALSE)</f>
        <v>4 to 11</v>
      </c>
      <c r="K194" s="1" t="str">
        <f>VLOOKUP($A194,'[2]Primary check sheet'!$A$2:$M$298,13,FALSE)</f>
        <v>Vickie Hemming-Allen</v>
      </c>
      <c r="L194" s="49" t="e">
        <f>VLOOKUP(A194,#REF!,5,FALSE)</f>
        <v>#REF!</v>
      </c>
      <c r="M194" s="42"/>
      <c r="O194" s="42"/>
      <c r="R194" s="1" t="str">
        <f>VLOOKUP(A194,[3]Lookup1!$1:$1048576,8,FALSE)</f>
        <v>Scarborough 012</v>
      </c>
    </row>
    <row r="195" spans="1:18" ht="13.5" customHeight="1" x14ac:dyDescent="0.3">
      <c r="A195" s="1">
        <v>2418</v>
      </c>
      <c r="B195" s="1" t="str">
        <f>VLOOKUP(A195,'GIAS information 8-24'!D:E,2,FALSE)</f>
        <v>Selby, Longman's Hill Community Primary School</v>
      </c>
      <c r="C195" s="1" t="s">
        <v>23</v>
      </c>
      <c r="D195" s="1" t="s">
        <v>274</v>
      </c>
      <c r="E195" s="1" t="s">
        <v>277</v>
      </c>
      <c r="F195" s="2">
        <f>VLOOKUP(A195,[1]SCAP2026_Capacity_DataSummaryRe!$A:$M,11,FALSE)</f>
        <v>210</v>
      </c>
      <c r="G195" s="2">
        <f t="shared" si="8"/>
        <v>30</v>
      </c>
      <c r="H195" s="2">
        <v>30</v>
      </c>
      <c r="I195" s="2">
        <f t="shared" si="5"/>
        <v>30</v>
      </c>
      <c r="J195" s="1" t="str">
        <f>VLOOKUP($A195,'[2]Primary check sheet'!$A$2:$M$298,12,FALSE)</f>
        <v>4 to 11</v>
      </c>
      <c r="K195" s="1" t="s">
        <v>5699</v>
      </c>
      <c r="L195" s="49" t="e">
        <f>VLOOKUP(A195,#REF!,5,FALSE)</f>
        <v>#REF!</v>
      </c>
      <c r="M195" s="42"/>
      <c r="O195" s="42"/>
      <c r="R195" s="1" t="str">
        <f>VLOOKUP(A195,[3]Lookup1!$1:$1048576,8,FALSE)</f>
        <v>Selby 007</v>
      </c>
    </row>
    <row r="196" spans="1:18" ht="13.5" customHeight="1" x14ac:dyDescent="0.3">
      <c r="A196" s="1">
        <v>2421</v>
      </c>
      <c r="B196" s="1" t="str">
        <f>VLOOKUP(A196,'GIAS information 8-24'!D:E,2,FALSE)</f>
        <v>Sherburn in Elmet, Athelstan Community Primary School</v>
      </c>
      <c r="C196" s="1" t="s">
        <v>23</v>
      </c>
      <c r="D196" s="1" t="s">
        <v>274</v>
      </c>
      <c r="E196" s="3" t="s">
        <v>277</v>
      </c>
      <c r="F196" s="2">
        <f>VLOOKUP(A196,[1]SCAP2026_Capacity_DataSummaryRe!$A:$M,11,FALSE)</f>
        <v>420</v>
      </c>
      <c r="G196" s="2">
        <f t="shared" si="8"/>
        <v>60</v>
      </c>
      <c r="H196" s="2">
        <v>60</v>
      </c>
      <c r="I196" s="2">
        <f t="shared" si="5"/>
        <v>60</v>
      </c>
      <c r="J196" s="1" t="str">
        <f>VLOOKUP($A196,'[2]Primary check sheet'!$A$2:$M$298,12,FALSE)</f>
        <v>2 to 11</v>
      </c>
      <c r="K196" s="1" t="str">
        <f>VLOOKUP($A196,'[2]Primary check sheet'!$A$2:$M$298,13,FALSE)</f>
        <v>Nicola Wright</v>
      </c>
      <c r="L196" s="49" t="e">
        <f>VLOOKUP(A196,#REF!,5,FALSE)</f>
        <v>#REF!</v>
      </c>
      <c r="M196" s="42"/>
      <c r="O196" s="42"/>
      <c r="R196" s="1" t="str">
        <f>VLOOKUP(A196,[3]Lookup1!$1:$1048576,8,FALSE)</f>
        <v>Selby 004</v>
      </c>
    </row>
    <row r="197" spans="1:18" ht="13.5" customHeight="1" x14ac:dyDescent="0.3">
      <c r="A197" s="1">
        <v>2186</v>
      </c>
      <c r="B197" s="1" t="str">
        <f>VLOOKUP(A197,'GIAS information 8-24'!D:E,2,FALSE)</f>
        <v>Sheriff Hutton Primary School</v>
      </c>
      <c r="C197" s="1" t="s">
        <v>23</v>
      </c>
      <c r="D197" s="1" t="s">
        <v>5705</v>
      </c>
      <c r="E197" s="1" t="s">
        <v>276</v>
      </c>
      <c r="F197" s="2">
        <f>VLOOKUP(A197,[1]SCAP2026_Capacity_DataSummaryRe!$A:$M,11,FALSE)</f>
        <v>105</v>
      </c>
      <c r="G197" s="2">
        <f t="shared" si="8"/>
        <v>15</v>
      </c>
      <c r="H197" s="2">
        <v>15</v>
      </c>
      <c r="I197" s="2">
        <f t="shared" si="5"/>
        <v>15</v>
      </c>
      <c r="J197" s="1" t="str">
        <f>VLOOKUP($A197,'[2]Primary check sheet'!$A$2:$M$298,12,FALSE)</f>
        <v>4 to 11</v>
      </c>
      <c r="K197" s="1" t="str">
        <f>VLOOKUP($A197,'[2]Primary check sheet'!$A$2:$M$298,13,FALSE)</f>
        <v>Vickie Hemming-Allen</v>
      </c>
      <c r="L197" s="49" t="e">
        <f>VLOOKUP(A197,#REF!,5,FALSE)</f>
        <v>#REF!</v>
      </c>
      <c r="M197" s="42"/>
      <c r="O197" s="42"/>
      <c r="R197" s="1" t="str">
        <f>VLOOKUP(A197,[3]Lookup1!$1:$1048576,8,FALSE)</f>
        <v>Ryedale 007</v>
      </c>
    </row>
    <row r="198" spans="1:18" ht="13.5" customHeight="1" x14ac:dyDescent="0.3">
      <c r="A198" s="1">
        <v>2354</v>
      </c>
      <c r="B198" s="1" t="str">
        <f>VLOOKUP(A198,'GIAS information 8-24'!D:E,2,FALSE)</f>
        <v>Sicklinghall Community Primary School</v>
      </c>
      <c r="C198" s="1" t="s">
        <v>23</v>
      </c>
      <c r="D198" s="1" t="s">
        <v>272</v>
      </c>
      <c r="E198" s="1" t="s">
        <v>5700</v>
      </c>
      <c r="F198" s="2">
        <f>VLOOKUP(A198,[1]SCAP2026_Capacity_DataSummaryRe!$A:$M,11,FALSE)</f>
        <v>84</v>
      </c>
      <c r="G198" s="2">
        <f t="shared" si="8"/>
        <v>12</v>
      </c>
      <c r="H198" s="2">
        <v>12</v>
      </c>
      <c r="I198" s="2">
        <f t="shared" si="5"/>
        <v>12</v>
      </c>
      <c r="J198" s="1" t="str">
        <f>VLOOKUP($A198,'[2]Primary check sheet'!$A$2:$M$298,12,FALSE)</f>
        <v>4 to 11</v>
      </c>
      <c r="K198" s="1" t="str">
        <f>VLOOKUP($A198,'[2]Primary check sheet'!$A$2:$M$298,13,FALSE)</f>
        <v>Rachel Conyers</v>
      </c>
      <c r="L198" s="49" t="e">
        <f>VLOOKUP(A198,#REF!,5,FALSE)</f>
        <v>#REF!</v>
      </c>
      <c r="M198" s="42"/>
      <c r="O198" s="42"/>
      <c r="R198" s="1" t="str">
        <f>VLOOKUP(A198,[3]Lookup1!$1:$1048576,8,FALSE)</f>
        <v>Harrogate 021</v>
      </c>
    </row>
    <row r="199" spans="1:18" ht="13.5" customHeight="1" x14ac:dyDescent="0.3">
      <c r="A199" s="1">
        <v>2356</v>
      </c>
      <c r="B199" s="1" t="str">
        <f>VLOOKUP(A199,'GIAS information 8-24'!D:E,2,FALSE)</f>
        <v>Skipton, Water Street Community Primary School</v>
      </c>
      <c r="C199" s="1" t="s">
        <v>23</v>
      </c>
      <c r="D199" s="4" t="s">
        <v>273</v>
      </c>
      <c r="E199" s="1" t="s">
        <v>277</v>
      </c>
      <c r="F199" s="2">
        <f>VLOOKUP(A199,[1]SCAP2026_Capacity_DataSummaryRe!$A:$M,11,FALSE)</f>
        <v>210</v>
      </c>
      <c r="G199" s="2">
        <f t="shared" si="8"/>
        <v>30</v>
      </c>
      <c r="H199" s="2">
        <v>30</v>
      </c>
      <c r="I199" s="2">
        <f t="shared" si="5"/>
        <v>30</v>
      </c>
      <c r="J199" s="1" t="str">
        <f>VLOOKUP($A199,'[2]Primary check sheet'!$A$2:$M$298,12,FALSE)</f>
        <v>4 to 11</v>
      </c>
      <c r="K199" s="1" t="str">
        <f>VLOOKUP($A199,'[2]Primary check sheet'!$A$2:$M$298,13,FALSE)</f>
        <v>Nicola Wright</v>
      </c>
      <c r="L199" s="49" t="e">
        <f>VLOOKUP(A199,#REF!,5,FALSE)</f>
        <v>#REF!</v>
      </c>
      <c r="M199" s="42"/>
      <c r="O199" s="42"/>
      <c r="R199" s="1" t="str">
        <f>VLOOKUP(A199,[3]Lookup1!$1:$1048576,8,FALSE)</f>
        <v>Craven 005</v>
      </c>
    </row>
    <row r="200" spans="1:18" ht="13.5" customHeight="1" x14ac:dyDescent="0.3">
      <c r="A200" s="1">
        <v>2132</v>
      </c>
      <c r="B200" s="1" t="str">
        <f>VLOOKUP(A200,'GIAS information 8-24'!D:E,2,FALSE)</f>
        <v>Slingsby Community Primary School</v>
      </c>
      <c r="C200" s="1" t="s">
        <v>23</v>
      </c>
      <c r="D200" s="1" t="s">
        <v>5705</v>
      </c>
      <c r="E200" s="1" t="s">
        <v>276</v>
      </c>
      <c r="F200" s="2">
        <f>VLOOKUP(A200,[1]SCAP2026_Capacity_DataSummaryRe!$A:$M,11,FALSE)</f>
        <v>77</v>
      </c>
      <c r="G200" s="2">
        <f t="shared" si="8"/>
        <v>11</v>
      </c>
      <c r="H200" s="2">
        <v>15</v>
      </c>
      <c r="I200" s="2">
        <f t="shared" si="5"/>
        <v>15</v>
      </c>
      <c r="J200" s="1" t="str">
        <f>VLOOKUP($A200,'[2]Primary check sheet'!$A$2:$M$298,12,FALSE)</f>
        <v>4 to 11</v>
      </c>
      <c r="K200" s="1" t="s">
        <v>5699</v>
      </c>
      <c r="L200" s="49" t="e">
        <f>VLOOKUP(A200,#REF!,5,FALSE)</f>
        <v>#REF!</v>
      </c>
      <c r="M200" s="42"/>
      <c r="O200" s="42"/>
      <c r="R200" s="1" t="str">
        <f>VLOOKUP(A200,[3]Lookup1!$1:$1048576,8,FALSE)</f>
        <v>Ryedale 007</v>
      </c>
    </row>
    <row r="201" spans="1:18" ht="13.5" customHeight="1" x14ac:dyDescent="0.3">
      <c r="A201" s="1">
        <v>2133</v>
      </c>
      <c r="B201" s="1" t="str">
        <f>VLOOKUP(A201,'GIAS information 8-24'!D:E,2,FALSE)</f>
        <v>Snape Community Primary School</v>
      </c>
      <c r="C201" s="1" t="s">
        <v>23</v>
      </c>
      <c r="D201" s="1" t="s">
        <v>271</v>
      </c>
      <c r="E201" s="1" t="s">
        <v>275</v>
      </c>
      <c r="F201" s="2">
        <f>VLOOKUP(A201,[1]SCAP2026_Capacity_DataSummaryRe!$A:$M,11,FALSE)</f>
        <v>52</v>
      </c>
      <c r="G201" s="2">
        <f t="shared" si="8"/>
        <v>7</v>
      </c>
      <c r="H201" s="2">
        <v>7</v>
      </c>
      <c r="I201" s="2">
        <f t="shared" si="5"/>
        <v>7</v>
      </c>
      <c r="J201" s="1" t="str">
        <f>VLOOKUP($A201,'[2]Primary check sheet'!$A$2:$M$298,12,FALSE)</f>
        <v>3 to 11</v>
      </c>
      <c r="K201" s="1" t="str">
        <f>VLOOKUP($A201,'[2]Primary check sheet'!$A$2:$M$298,13,FALSE)</f>
        <v>Rachel Conyers</v>
      </c>
      <c r="L201" s="49" t="e">
        <f>VLOOKUP(A201,#REF!,5,FALSE)</f>
        <v>#REF!</v>
      </c>
      <c r="M201" s="42"/>
      <c r="O201" s="42"/>
      <c r="R201" s="1" t="str">
        <f>VLOOKUP(A201,[3]Lookup1!$1:$1048576,8,FALSE)</f>
        <v>Hambleton 006</v>
      </c>
    </row>
    <row r="202" spans="1:18" ht="13.5" customHeight="1" x14ac:dyDescent="0.3">
      <c r="A202" s="1">
        <v>2061</v>
      </c>
      <c r="B202" s="1" t="str">
        <f>VLOOKUP(A202,'GIAS information 8-24'!D:E,2,FALSE)</f>
        <v>Staithes, Seton Community Primary School</v>
      </c>
      <c r="C202" s="1" t="s">
        <v>23</v>
      </c>
      <c r="D202" s="1" t="s">
        <v>5705</v>
      </c>
      <c r="E202" s="3" t="s">
        <v>276</v>
      </c>
      <c r="F202" s="2">
        <f>VLOOKUP(A202,[1]SCAP2026_Capacity_DataSummaryRe!$A:$M,11,FALSE)</f>
        <v>105</v>
      </c>
      <c r="G202" s="2">
        <f t="shared" si="8"/>
        <v>15</v>
      </c>
      <c r="H202" s="2">
        <v>15</v>
      </c>
      <c r="I202" s="2">
        <f t="shared" si="5"/>
        <v>15</v>
      </c>
      <c r="J202" s="1" t="str">
        <f>VLOOKUP($A202,'[2]Primary check sheet'!$A$2:$M$298,12,FALSE)</f>
        <v>3 to 11</v>
      </c>
      <c r="K202" s="1" t="str">
        <f>VLOOKUP($A202,'[2]Primary check sheet'!$A$2:$M$298,13,FALSE)</f>
        <v>Vickie Hemming-Allen</v>
      </c>
      <c r="L202" s="49" t="e">
        <f>VLOOKUP(A202,#REF!,5,FALSE)</f>
        <v>#REF!</v>
      </c>
      <c r="M202" s="42"/>
      <c r="O202" s="42"/>
      <c r="R202" s="1" t="str">
        <f>VLOOKUP(A202,[3]Lookup1!$1:$1048576,8,FALSE)</f>
        <v>Scarborough 002</v>
      </c>
    </row>
    <row r="203" spans="1:18" ht="13.5" customHeight="1" x14ac:dyDescent="0.3">
      <c r="A203" s="1">
        <v>2358</v>
      </c>
      <c r="B203" s="1" t="str">
        <f>VLOOKUP(A203,'GIAS information 8-24'!D:E,2,FALSE)</f>
        <v>Staveley Community Primary School</v>
      </c>
      <c r="C203" s="1" t="s">
        <v>23</v>
      </c>
      <c r="D203" s="1" t="s">
        <v>272</v>
      </c>
      <c r="E203" s="1" t="s">
        <v>5700</v>
      </c>
      <c r="F203" s="2">
        <f>VLOOKUP(A203,[1]SCAP2026_Capacity_DataSummaryRe!$A:$M,11,FALSE)</f>
        <v>74</v>
      </c>
      <c r="G203" s="2">
        <f t="shared" si="8"/>
        <v>10</v>
      </c>
      <c r="H203" s="2">
        <v>12</v>
      </c>
      <c r="I203" s="2">
        <f t="shared" ref="I203:I210" si="9">H203</f>
        <v>12</v>
      </c>
      <c r="J203" s="1" t="str">
        <f>VLOOKUP($A203,'[2]Primary check sheet'!$A$2:$M$298,12,FALSE)</f>
        <v>3 to 11</v>
      </c>
      <c r="K203" s="1" t="str">
        <f>VLOOKUP($A203,'[2]Primary check sheet'!$A$2:$M$298,13,FALSE)</f>
        <v>Rachel Conyers</v>
      </c>
      <c r="L203" s="49" t="e">
        <f>VLOOKUP(A203,#REF!,5,FALSE)</f>
        <v>#REF!</v>
      </c>
      <c r="M203" s="42"/>
      <c r="O203" s="42"/>
      <c r="R203" s="1" t="str">
        <f>VLOOKUP(A203,[3]Lookup1!$1:$1048576,8,FALSE)</f>
        <v>Harrogate 007</v>
      </c>
    </row>
    <row r="204" spans="1:18" ht="13.5" customHeight="1" x14ac:dyDescent="0.3">
      <c r="A204" s="1">
        <v>2138</v>
      </c>
      <c r="B204" s="1" t="str">
        <f>VLOOKUP(A204,'GIAS information 8-24'!D:E,2,FALSE)</f>
        <v>Stillington Primary School</v>
      </c>
      <c r="C204" s="1" t="s">
        <v>23</v>
      </c>
      <c r="D204" s="1" t="s">
        <v>271</v>
      </c>
      <c r="E204" s="3" t="s">
        <v>275</v>
      </c>
      <c r="F204" s="2">
        <f>VLOOKUP(A204,[1]SCAP2026_Capacity_DataSummaryRe!$A:$M,11,FALSE)</f>
        <v>55</v>
      </c>
      <c r="G204" s="2">
        <f t="shared" si="8"/>
        <v>7</v>
      </c>
      <c r="H204" s="2">
        <v>7</v>
      </c>
      <c r="I204" s="2">
        <f t="shared" si="9"/>
        <v>7</v>
      </c>
      <c r="J204" s="1" t="str">
        <f>VLOOKUP($A204,'[2]Primary check sheet'!$A$2:$M$298,12,FALSE)</f>
        <v>3 to 11</v>
      </c>
      <c r="K204" s="1" t="str">
        <f>VLOOKUP($A204,'[2]Primary check sheet'!$A$2:$M$298,13,FALSE)</f>
        <v>Rachel Conyers</v>
      </c>
      <c r="L204" s="49" t="e">
        <f>VLOOKUP(A204,#REF!,5,FALSE)</f>
        <v>#REF!</v>
      </c>
      <c r="M204" s="42"/>
      <c r="O204" s="42"/>
      <c r="R204" s="1" t="str">
        <f>VLOOKUP(A204,[3]Lookup1!$1:$1048576,8,FALSE)</f>
        <v>Hambleton 010</v>
      </c>
    </row>
    <row r="205" spans="1:18" ht="13.5" customHeight="1" x14ac:dyDescent="0.3">
      <c r="A205" s="1">
        <v>2359</v>
      </c>
      <c r="B205" s="1" t="str">
        <f>VLOOKUP(A205,'GIAS information 8-24'!D:E,2,FALSE)</f>
        <v>Sutton-in-Craven Community Primary School</v>
      </c>
      <c r="C205" s="1" t="s">
        <v>23</v>
      </c>
      <c r="D205" s="1" t="s">
        <v>273</v>
      </c>
      <c r="E205" s="3" t="s">
        <v>277</v>
      </c>
      <c r="F205" s="2">
        <f>VLOOKUP(A205,[1]SCAP2026_Capacity_DataSummaryRe!$A:$M,11,FALSE)</f>
        <v>210</v>
      </c>
      <c r="G205" s="2">
        <f t="shared" si="8"/>
        <v>30</v>
      </c>
      <c r="H205" s="2">
        <v>30</v>
      </c>
      <c r="I205" s="2">
        <f t="shared" si="9"/>
        <v>30</v>
      </c>
      <c r="J205" s="1" t="str">
        <f>VLOOKUP($A205,'[2]Primary check sheet'!$A$2:$M$298,12,FALSE)</f>
        <v>4 to 11</v>
      </c>
      <c r="K205" s="1" t="str">
        <f>VLOOKUP($A205,'[2]Primary check sheet'!$A$2:$M$298,13,FALSE)</f>
        <v>Nicola Wright</v>
      </c>
      <c r="L205" s="49" t="e">
        <f>VLOOKUP(A205,#REF!,5,FALSE)</f>
        <v>#REF!</v>
      </c>
      <c r="M205" s="42"/>
      <c r="O205" s="42"/>
      <c r="R205" s="1" t="str">
        <f>VLOOKUP(A205,[3]Lookup1!$1:$1048576,8,FALSE)</f>
        <v>Craven 008</v>
      </c>
    </row>
    <row r="206" spans="1:18" ht="13.5" customHeight="1" x14ac:dyDescent="0.3">
      <c r="A206" s="1">
        <v>2237</v>
      </c>
      <c r="B206" s="1" t="str">
        <f>VLOOKUP(A206,'GIAS information 8-24'!D:E,2,FALSE)</f>
        <v>Thirsk Community Primary School</v>
      </c>
      <c r="C206" s="1" t="s">
        <v>23</v>
      </c>
      <c r="D206" s="1" t="s">
        <v>271</v>
      </c>
      <c r="E206" s="1" t="s">
        <v>275</v>
      </c>
      <c r="F206" s="2">
        <f>VLOOKUP(A206,[1]SCAP2026_Capacity_DataSummaryRe!$A:$M,11,FALSE)</f>
        <v>294</v>
      </c>
      <c r="G206" s="2">
        <f t="shared" si="8"/>
        <v>42</v>
      </c>
      <c r="H206" s="2">
        <v>30</v>
      </c>
      <c r="I206" s="2">
        <f t="shared" si="9"/>
        <v>30</v>
      </c>
      <c r="J206" s="1" t="str">
        <f>VLOOKUP($A206,'[2]Primary check sheet'!$A$2:$M$298,12,FALSE)</f>
        <v>4 to 11</v>
      </c>
      <c r="K206" s="1" t="str">
        <f>VLOOKUP($A206,'[2]Primary check sheet'!$A$2:$M$298,13,FALSE)</f>
        <v>Rachel Conyers</v>
      </c>
      <c r="L206" s="49" t="e">
        <f>VLOOKUP(A206,#REF!,5,FALSE)</f>
        <v>#REF!</v>
      </c>
      <c r="M206" s="42"/>
      <c r="O206" s="42"/>
      <c r="R206" s="1" t="str">
        <f>VLOOKUP(A206,[3]Lookup1!$1:$1048576,8,FALSE)</f>
        <v>Hambleton 009</v>
      </c>
    </row>
    <row r="207" spans="1:18" ht="13.5" customHeight="1" x14ac:dyDescent="0.3">
      <c r="A207" s="1">
        <v>2360</v>
      </c>
      <c r="B207" s="1" t="str">
        <f>VLOOKUP(A207,'GIAS information 8-24'!D:E,2,FALSE)</f>
        <v>Thornton in Craven Community Primary School</v>
      </c>
      <c r="C207" s="1" t="s">
        <v>23</v>
      </c>
      <c r="D207" s="1" t="s">
        <v>273</v>
      </c>
      <c r="E207" s="3" t="s">
        <v>277</v>
      </c>
      <c r="F207" s="2">
        <f>VLOOKUP(A207,[1]SCAP2026_Capacity_DataSummaryRe!$A:$M,11,FALSE)</f>
        <v>77</v>
      </c>
      <c r="G207" s="2">
        <f t="shared" si="8"/>
        <v>11</v>
      </c>
      <c r="H207" s="2">
        <v>11</v>
      </c>
      <c r="I207" s="2">
        <f t="shared" si="9"/>
        <v>11</v>
      </c>
      <c r="J207" s="1" t="str">
        <f>VLOOKUP($A207,'[2]Primary check sheet'!$A$2:$M$298,12,FALSE)</f>
        <v>3 to 11</v>
      </c>
      <c r="K207" s="1" t="str">
        <f>VLOOKUP($A207,'[2]Primary check sheet'!$A$2:$M$298,13,FALSE)</f>
        <v>Nicola Wright</v>
      </c>
      <c r="L207" s="49" t="e">
        <f>VLOOKUP(A207,#REF!,5,FALSE)</f>
        <v>#REF!</v>
      </c>
      <c r="M207" s="42"/>
      <c r="O207" s="42"/>
      <c r="R207" s="1" t="str">
        <f>VLOOKUP(A207,[3]Lookup1!$1:$1048576,8,FALSE)</f>
        <v>Craven 007</v>
      </c>
    </row>
    <row r="208" spans="1:18" ht="13.5" customHeight="1" x14ac:dyDescent="0.3">
      <c r="A208" s="1">
        <v>2381</v>
      </c>
      <c r="B208" s="1" t="str">
        <f>VLOOKUP(A208,'GIAS information 8-24'!D:E,2,FALSE)</f>
        <v>Thorpe Willoughby Community Primary School</v>
      </c>
      <c r="C208" s="1" t="s">
        <v>23</v>
      </c>
      <c r="D208" s="1" t="s">
        <v>274</v>
      </c>
      <c r="E208" s="1" t="s">
        <v>277</v>
      </c>
      <c r="F208" s="2">
        <f>VLOOKUP(A208,[1]SCAP2026_Capacity_DataSummaryRe!$A:$M,11,FALSE)</f>
        <v>315</v>
      </c>
      <c r="G208" s="2">
        <f t="shared" si="8"/>
        <v>45</v>
      </c>
      <c r="H208" s="2">
        <v>45</v>
      </c>
      <c r="I208" s="2">
        <f t="shared" si="9"/>
        <v>45</v>
      </c>
      <c r="J208" s="1" t="str">
        <f>VLOOKUP($A208,'[2]Primary check sheet'!$A$2:$M$298,12,FALSE)</f>
        <v>4 to 11</v>
      </c>
      <c r="K208" s="1" t="s">
        <v>5699</v>
      </c>
      <c r="L208" s="49" t="e">
        <f>VLOOKUP(A208,#REF!,5,FALSE)</f>
        <v>#REF!</v>
      </c>
      <c r="M208" s="42"/>
      <c r="O208" s="42"/>
      <c r="R208" s="1" t="str">
        <f>VLOOKUP(A208,[3]Lookup1!$1:$1048576,8,FALSE)</f>
        <v>Selby 007</v>
      </c>
    </row>
    <row r="209" spans="1:18" ht="13.5" customHeight="1" x14ac:dyDescent="0.3">
      <c r="A209" s="1">
        <v>2206</v>
      </c>
      <c r="B209" s="1" t="str">
        <f>VLOOKUP(A209,'GIAS information 8-24'!D:E,2,FALSE)</f>
        <v>Wheatcroft Community Primary School</v>
      </c>
      <c r="C209" s="1" t="s">
        <v>23</v>
      </c>
      <c r="D209" s="1" t="s">
        <v>5705</v>
      </c>
      <c r="E209" s="1" t="s">
        <v>276</v>
      </c>
      <c r="F209" s="2">
        <f>VLOOKUP(A209,[1]SCAP2026_Capacity_DataSummaryRe!$A:$M,11,FALSE)</f>
        <v>240</v>
      </c>
      <c r="G209" s="2">
        <f t="shared" si="8"/>
        <v>34</v>
      </c>
      <c r="H209" s="2">
        <v>30</v>
      </c>
      <c r="I209" s="2">
        <f t="shared" si="9"/>
        <v>30</v>
      </c>
      <c r="J209" s="1" t="str">
        <f>VLOOKUP($A209,'[2]Primary check sheet'!$A$2:$M$298,12,FALSE)</f>
        <v>4 to 11</v>
      </c>
      <c r="K209" s="1" t="str">
        <f>VLOOKUP($A209,'[2]Primary check sheet'!$A$2:$M$298,13,FALSE)</f>
        <v>Vickie Hemming-Allen</v>
      </c>
      <c r="L209" s="49" t="e">
        <f>VLOOKUP(A209,#REF!,5,FALSE)</f>
        <v>#REF!</v>
      </c>
      <c r="M209" s="42"/>
      <c r="O209" s="42"/>
      <c r="R209" s="1" t="str">
        <f>VLOOKUP(A209,[3]Lookup1!$1:$1048576,8,FALSE)</f>
        <v>Scarborough 011</v>
      </c>
    </row>
    <row r="210" spans="1:18" ht="13.5" customHeight="1" x14ac:dyDescent="0.3">
      <c r="A210" s="1">
        <v>2363</v>
      </c>
      <c r="B210" s="1" t="str">
        <f>VLOOKUP(A210,'GIAS information 8-24'!D:E,2,FALSE)</f>
        <v>Whitley and Eggborough Community Primary School</v>
      </c>
      <c r="C210" s="1" t="s">
        <v>23</v>
      </c>
      <c r="D210" s="1" t="s">
        <v>274</v>
      </c>
      <c r="E210" s="1" t="s">
        <v>277</v>
      </c>
      <c r="F210" s="2">
        <f>VLOOKUP(A210,[1]SCAP2026_Capacity_DataSummaryRe!$A:$M,11,FALSE)</f>
        <v>280</v>
      </c>
      <c r="G210" s="2">
        <f t="shared" si="8"/>
        <v>40</v>
      </c>
      <c r="H210" s="2">
        <v>30</v>
      </c>
      <c r="I210" s="2">
        <f t="shared" si="9"/>
        <v>30</v>
      </c>
      <c r="J210" s="1" t="str">
        <f>VLOOKUP($A210,'[2]Primary check sheet'!$A$2:$M$298,12,FALSE)</f>
        <v>4 to 11</v>
      </c>
      <c r="K210" s="1" t="str">
        <f>VLOOKUP($A210,'[2]Primary check sheet'!$A$2:$M$298,13,FALSE)</f>
        <v>Nicola Wright</v>
      </c>
      <c r="L210" s="49" t="e">
        <f>VLOOKUP(A210,#REF!,5,FALSE)</f>
        <v>#REF!</v>
      </c>
      <c r="M210" s="42"/>
      <c r="O210" s="42"/>
      <c r="R210" s="1" t="str">
        <f>VLOOKUP(A210,[3]Lookup1!$1:$1048576,8,FALSE)</f>
        <v>Selby 010</v>
      </c>
    </row>
    <row r="211" spans="1:18" ht="13.5" customHeight="1" x14ac:dyDescent="0.3">
      <c r="A211" s="1">
        <v>5200</v>
      </c>
      <c r="B211" s="1" t="str">
        <f>VLOOKUP(A211,'GIAS information 8-24'!D:E,2,FALSE)</f>
        <v>Nun Monkton Primary Foundation School</v>
      </c>
      <c r="C211" s="1" t="s">
        <v>179</v>
      </c>
      <c r="D211" s="5" t="s">
        <v>272</v>
      </c>
      <c r="E211" s="1" t="s">
        <v>5700</v>
      </c>
      <c r="F211" s="2">
        <f>VLOOKUP(A211,[1]SCAP2026_Capacity_DataSummaryRe!$A:$M,11,FALSE)</f>
        <v>35</v>
      </c>
      <c r="G211" s="2">
        <f t="shared" si="8"/>
        <v>5</v>
      </c>
      <c r="H211" s="2">
        <v>5</v>
      </c>
      <c r="I211" s="2">
        <f>H211</f>
        <v>5</v>
      </c>
      <c r="J211" s="1" t="s">
        <v>280</v>
      </c>
      <c r="K211" s="1" t="s">
        <v>281</v>
      </c>
      <c r="L211" s="49">
        <v>5</v>
      </c>
      <c r="M211" s="42"/>
      <c r="O211" s="42"/>
      <c r="R211" s="1" t="str">
        <f>VLOOKUP(A211,[3]Lookup1!$1:$1048576,8,FALSE)</f>
        <v>Harrogate 016</v>
      </c>
    </row>
    <row r="212" spans="1:18" ht="13.5" customHeight="1" x14ac:dyDescent="0.3">
      <c r="A212" s="1">
        <v>2013</v>
      </c>
      <c r="B212" s="1" t="str">
        <f>VLOOKUP(A212,'GIAS information 8-24'!D:E,2,FALSE)</f>
        <v>Cambrai Primary School</v>
      </c>
      <c r="C212" s="1" t="s">
        <v>5698</v>
      </c>
      <c r="D212" s="1" t="s">
        <v>271</v>
      </c>
      <c r="E212" s="3" t="s">
        <v>275</v>
      </c>
      <c r="F212" s="2">
        <f>VLOOKUP(A212,[1]SCAP2026_Capacity_DataSummaryRe!$A:$M,11,FALSE)</f>
        <v>210</v>
      </c>
      <c r="G212" s="2">
        <f t="shared" si="8"/>
        <v>30</v>
      </c>
      <c r="H212" s="2">
        <v>30</v>
      </c>
      <c r="I212" s="2" t="s">
        <v>5707</v>
      </c>
      <c r="J212" s="1" t="str">
        <f>VLOOKUP($A212,'[2]Primary check sheet'!$A$2:$M$298,12,FALSE)</f>
        <v>4 to 11</v>
      </c>
      <c r="K212" s="1" t="str">
        <f>VLOOKUP($A212,'[2]Primary check sheet'!$A$2:$M$298,13,FALSE)</f>
        <v>Rachel Conyers</v>
      </c>
      <c r="L212" s="49">
        <v>30</v>
      </c>
      <c r="M212" s="42" t="str">
        <f>VLOOKUP(A212,Sheet1!B:I,7,FALSE)</f>
        <v>Lingfield Education Trust</v>
      </c>
      <c r="O212" s="42"/>
      <c r="R212" s="1" t="str">
        <f>VLOOKUP(A212,[3]Lookup1!$1:$1048576,8,FALSE)</f>
        <v>Richmondshire 004</v>
      </c>
    </row>
    <row r="213" spans="1:18" ht="13.5" customHeight="1" x14ac:dyDescent="0.3">
      <c r="A213" s="1">
        <v>2012</v>
      </c>
      <c r="B213" s="1" t="str">
        <f>VLOOKUP(A213,'GIAS information 8-24'!D:E,2,FALSE)</f>
        <v>Keeble Gateway Academy</v>
      </c>
      <c r="C213" s="1" t="s">
        <v>5698</v>
      </c>
      <c r="D213" s="1" t="s">
        <v>271</v>
      </c>
      <c r="E213" s="1" t="s">
        <v>275</v>
      </c>
      <c r="F213" s="2">
        <f>VLOOKUP(A213,[1]SCAP2026_Capacity_DataSummaryRe!$A:$M,11,FALSE)</f>
        <v>210</v>
      </c>
      <c r="G213" s="2">
        <f t="shared" si="8"/>
        <v>30</v>
      </c>
      <c r="H213" s="2">
        <v>30</v>
      </c>
      <c r="I213" s="2" t="s">
        <v>5707</v>
      </c>
      <c r="J213" s="1" t="str">
        <f>VLOOKUP($A213,'[2]Primary check sheet'!$A$2:$M$298,12,FALSE)</f>
        <v>3 to 11</v>
      </c>
      <c r="K213" s="1" t="str">
        <f>VLOOKUP($A213,'[2]Primary check sheet'!$A$2:$M$298,13,FALSE)</f>
        <v>Rachel Conyers</v>
      </c>
      <c r="L213" s="49">
        <v>30</v>
      </c>
      <c r="M213" s="42" t="str">
        <f>VLOOKUP(A213,Sheet1!B:I,7,FALSE)</f>
        <v>Elevate Multi Academy Trust</v>
      </c>
      <c r="O213" s="42"/>
      <c r="R213" s="1" t="str">
        <f>VLOOKUP(A213,[3]Lookup1!$1:$1048576,8,FALSE)</f>
        <v>Hambleton 009</v>
      </c>
    </row>
    <row r="214" spans="1:18" ht="13.5" customHeight="1" x14ac:dyDescent="0.3">
      <c r="A214" s="1">
        <v>2025</v>
      </c>
      <c r="B214" s="1" t="s">
        <v>5659</v>
      </c>
      <c r="C214" s="1" t="s">
        <v>5698</v>
      </c>
      <c r="D214" s="1" t="s">
        <v>271</v>
      </c>
      <c r="E214" s="3" t="s">
        <v>275</v>
      </c>
      <c r="F214" s="2">
        <f>VLOOKUP(A214,[1]SCAP2026_Capacity_DataSummaryRe!$A:$M,11,FALSE)</f>
        <v>210</v>
      </c>
      <c r="G214" s="2">
        <f t="shared" si="8"/>
        <v>30</v>
      </c>
      <c r="H214" s="2">
        <v>30</v>
      </c>
      <c r="I214" s="2" t="s">
        <v>5707</v>
      </c>
      <c r="J214" s="1" t="e">
        <f>VLOOKUP($A214,'[2]Primary check sheet'!$A$2:$M$298,12,FALSE)</f>
        <v>#N/A</v>
      </c>
      <c r="K214" s="1" t="e">
        <f>VLOOKUP($A214,'[2]Primary check sheet'!$A$2:$M$298,13,FALSE)</f>
        <v>#N/A</v>
      </c>
      <c r="L214" s="49">
        <v>30</v>
      </c>
      <c r="M214" s="42" t="str">
        <f>VLOOKUP(A214,Sheet1!B:I,7,FALSE)</f>
        <v>Dales Academies Trust</v>
      </c>
      <c r="O214" s="42"/>
      <c r="R214" s="1" t="str">
        <f>VLOOKUP(A214,[3]Lookup1!$1:$1048576,8,FALSE)</f>
        <v>Hambleton 012</v>
      </c>
    </row>
    <row r="215" spans="1:18" ht="13.5" customHeight="1" x14ac:dyDescent="0.3">
      <c r="A215" s="1">
        <v>3350</v>
      </c>
      <c r="B215" s="1" t="str">
        <f>VLOOKUP(A215,'GIAS information 8-24'!D:E,2,FALSE)</f>
        <v>Austwick Church of England VA Primary School</v>
      </c>
      <c r="C215" s="1" t="s">
        <v>181</v>
      </c>
      <c r="D215" s="1" t="s">
        <v>273</v>
      </c>
      <c r="E215" s="3" t="s">
        <v>277</v>
      </c>
      <c r="F215" s="2">
        <f>VLOOKUP(A215,[1]SCAP2026_Capacity_DataSummaryRe!$A:$M,11,FALSE)</f>
        <v>60</v>
      </c>
      <c r="G215" s="2">
        <f t="shared" si="8"/>
        <v>8</v>
      </c>
      <c r="H215" s="2">
        <v>10</v>
      </c>
      <c r="I215" s="2" t="s">
        <v>5707</v>
      </c>
      <c r="J215" s="1" t="str">
        <f>VLOOKUP($A215,'[2]Primary check sheet'!$A$2:$M$298,12,FALSE)</f>
        <v>3 to 11</v>
      </c>
      <c r="K215" s="1" t="str">
        <f>VLOOKUP($A215,'[2]Primary check sheet'!$A$2:$M$298,13,FALSE)</f>
        <v>Nicola Wright</v>
      </c>
      <c r="L215" s="49">
        <v>10</v>
      </c>
      <c r="M215" s="42"/>
      <c r="O215" s="42"/>
      <c r="R215" s="1" t="str">
        <f>VLOOKUP(A215,[3]Lookup1!$1:$1048576,8,FALSE)</f>
        <v>Craven 001</v>
      </c>
    </row>
    <row r="216" spans="1:18" ht="13.5" customHeight="1" x14ac:dyDescent="0.3">
      <c r="A216" s="1">
        <v>3301</v>
      </c>
      <c r="B216" s="1" t="str">
        <f>VLOOKUP(A216,'GIAS information 8-24'!D:E,2,FALSE)</f>
        <v>Bolton-On-Swale St Mary's CofE Primary School</v>
      </c>
      <c r="C216" s="1" t="s">
        <v>181</v>
      </c>
      <c r="D216" s="1" t="s">
        <v>271</v>
      </c>
      <c r="E216" s="1" t="s">
        <v>275</v>
      </c>
      <c r="F216" s="2">
        <f>VLOOKUP(A216,[1]SCAP2026_Capacity_DataSummaryRe!$A:$M,11,FALSE)</f>
        <v>99</v>
      </c>
      <c r="G216" s="2">
        <f t="shared" si="8"/>
        <v>14</v>
      </c>
      <c r="H216" s="2">
        <v>14</v>
      </c>
      <c r="I216" s="2" t="s">
        <v>5707</v>
      </c>
      <c r="J216" s="1" t="str">
        <f>VLOOKUP($A216,'[2]Primary check sheet'!$A$2:$M$298,12,FALSE)</f>
        <v>4 to 11</v>
      </c>
      <c r="K216" s="1" t="str">
        <f>VLOOKUP($A216,'[2]Primary check sheet'!$A$2:$M$298,13,FALSE)</f>
        <v>Rachel Conyers</v>
      </c>
      <c r="L216" s="49">
        <v>14</v>
      </c>
      <c r="M216" s="42"/>
      <c r="O216" s="42"/>
      <c r="R216" s="1" t="str">
        <f>VLOOKUP(A216,[3]Lookup1!$1:$1048576,8,FALSE)</f>
        <v>Richmondshire 003</v>
      </c>
    </row>
    <row r="217" spans="1:18" s="54" customFormat="1" ht="13.5" customHeight="1" x14ac:dyDescent="0.3">
      <c r="A217" s="54">
        <v>3337</v>
      </c>
      <c r="B217" s="54" t="str">
        <f>VLOOKUP(A217,'GIAS information 8-24'!D:E,2,FALSE)</f>
        <v>Burneston Church of England Voluntary Aided Primary School</v>
      </c>
      <c r="C217" s="54" t="s">
        <v>181</v>
      </c>
      <c r="D217" s="54" t="s">
        <v>271</v>
      </c>
      <c r="E217" s="55" t="s">
        <v>275</v>
      </c>
      <c r="F217" s="56">
        <f>VLOOKUP(A217,[1]SCAP2026_Capacity_DataSummaryRe!$A:$M,11,FALSE)</f>
        <v>133</v>
      </c>
      <c r="G217" s="2">
        <f t="shared" si="8"/>
        <v>19</v>
      </c>
      <c r="H217" s="56">
        <v>19</v>
      </c>
      <c r="I217" s="56" t="s">
        <v>5707</v>
      </c>
      <c r="J217" s="54" t="str">
        <f>VLOOKUP($A217,'[2]Primary check sheet'!$A$2:$M$298,12,FALSE)</f>
        <v>5 to 11</v>
      </c>
      <c r="K217" s="54" t="str">
        <f>VLOOKUP($A217,'[2]Primary check sheet'!$A$2:$M$298,13,FALSE)</f>
        <v>Rachel Conyers</v>
      </c>
      <c r="L217" s="54">
        <v>19</v>
      </c>
      <c r="M217" s="57"/>
      <c r="N217" s="56"/>
      <c r="O217" s="57"/>
      <c r="R217" s="1" t="str">
        <f>VLOOKUP(A217,[3]Lookup1!$1:$1048576,8,FALSE)</f>
        <v>Hambleton 007</v>
      </c>
    </row>
    <row r="218" spans="1:18" ht="13.5" customHeight="1" x14ac:dyDescent="0.3">
      <c r="A218" s="1">
        <v>3352</v>
      </c>
      <c r="B218" s="1" t="str">
        <f>VLOOKUP(A218,'GIAS information 8-24'!D:E,2,FALSE)</f>
        <v>Burnsall Voluntary Aided Primary School</v>
      </c>
      <c r="C218" s="1" t="s">
        <v>181</v>
      </c>
      <c r="D218" s="1" t="s">
        <v>273</v>
      </c>
      <c r="E218" s="1" t="s">
        <v>277</v>
      </c>
      <c r="F218" s="2">
        <f>VLOOKUP(A218,[1]SCAP2026_Capacity_DataSummaryRe!$A:$M,11,FALSE)</f>
        <v>84</v>
      </c>
      <c r="G218" s="2">
        <f t="shared" si="8"/>
        <v>12</v>
      </c>
      <c r="H218" s="2">
        <v>12</v>
      </c>
      <c r="I218" s="2" t="s">
        <v>5707</v>
      </c>
      <c r="J218" s="1" t="str">
        <f>VLOOKUP($A218,'[2]Primary check sheet'!$A$2:$M$298,12,FALSE)</f>
        <v>4 to 11</v>
      </c>
      <c r="K218" s="1" t="str">
        <f>VLOOKUP($A218,'[2]Primary check sheet'!$A$2:$M$298,13,FALSE)</f>
        <v>Nicola Wright</v>
      </c>
      <c r="L218" s="49">
        <v>12</v>
      </c>
      <c r="M218" s="42"/>
      <c r="O218" s="42"/>
      <c r="R218" s="1" t="str">
        <f>VLOOKUP(A218,[3]Lookup1!$1:$1048576,8,FALSE)</f>
        <v>Craven 009</v>
      </c>
    </row>
    <row r="219" spans="1:18" ht="13.5" customHeight="1" x14ac:dyDescent="0.3">
      <c r="A219" s="1">
        <v>3306</v>
      </c>
      <c r="B219" s="1" t="str">
        <f>VLOOKUP(A219,'GIAS information 8-24'!D:E,2,FALSE)</f>
        <v>Carlton and Faceby Church of England Voluntary Aided Primary School</v>
      </c>
      <c r="C219" s="1" t="s">
        <v>181</v>
      </c>
      <c r="D219" s="1" t="s">
        <v>271</v>
      </c>
      <c r="E219" s="1" t="s">
        <v>275</v>
      </c>
      <c r="F219" s="2">
        <f>VLOOKUP(A219,[1]SCAP2026_Capacity_DataSummaryRe!$A:$M,11,FALSE)</f>
        <v>56</v>
      </c>
      <c r="G219" s="2">
        <f t="shared" si="8"/>
        <v>8</v>
      </c>
      <c r="H219" s="2">
        <v>11</v>
      </c>
      <c r="I219" s="2" t="s">
        <v>5707</v>
      </c>
      <c r="J219" s="1" t="str">
        <f>VLOOKUP($A219,'[2]Primary check sheet'!$A$2:$M$298,12,FALSE)</f>
        <v>3 to 11</v>
      </c>
      <c r="K219" s="1" t="str">
        <f>VLOOKUP($A219,'[2]Primary check sheet'!$A$2:$M$298,13,FALSE)</f>
        <v>Rachel Conyers</v>
      </c>
      <c r="L219" s="49">
        <v>11</v>
      </c>
      <c r="M219" s="42"/>
      <c r="O219" s="42"/>
      <c r="R219" s="1" t="str">
        <f>VLOOKUP(A219,[3]Lookup1!$1:$1048576,8,FALSE)</f>
        <v>Hambleton 002</v>
      </c>
    </row>
    <row r="220" spans="1:18" s="54" customFormat="1" ht="13.5" customHeight="1" x14ac:dyDescent="0.3">
      <c r="A220" s="54">
        <v>3355</v>
      </c>
      <c r="B220" s="54" t="str">
        <f>VLOOKUP(A220,'GIAS information 8-24'!D:E,2,FALSE)</f>
        <v>Cawood Church of England Voluntary Aided Primary School</v>
      </c>
      <c r="C220" s="54" t="s">
        <v>181</v>
      </c>
      <c r="D220" s="54" t="s">
        <v>274</v>
      </c>
      <c r="E220" s="54" t="s">
        <v>277</v>
      </c>
      <c r="F220" s="56">
        <f>VLOOKUP(A220,[1]SCAP2026_Capacity_DataSummaryRe!$A:$M,11,FALSE)</f>
        <v>147</v>
      </c>
      <c r="G220" s="2">
        <f t="shared" si="8"/>
        <v>21</v>
      </c>
      <c r="H220" s="56">
        <v>21</v>
      </c>
      <c r="I220" s="56" t="s">
        <v>5707</v>
      </c>
      <c r="J220" s="54" t="str">
        <f>VLOOKUP($A220,'[2]Primary check sheet'!$A$2:$M$298,12,FALSE)</f>
        <v>3 to 11</v>
      </c>
      <c r="K220" s="54" t="str">
        <f>VLOOKUP($A220,'[2]Primary check sheet'!$A$2:$M$298,13,FALSE)</f>
        <v>Nicola Wright</v>
      </c>
      <c r="L220" s="54">
        <v>21</v>
      </c>
      <c r="M220" s="57"/>
      <c r="N220" s="56"/>
      <c r="O220" s="57"/>
      <c r="R220" s="1" t="str">
        <f>VLOOKUP(A220,[3]Lookup1!$1:$1048576,8,FALSE)</f>
        <v>Selby 002</v>
      </c>
    </row>
    <row r="221" spans="1:18" ht="13.5" customHeight="1" x14ac:dyDescent="0.3">
      <c r="A221" s="1">
        <v>3025</v>
      </c>
      <c r="B221" s="1" t="str">
        <f>VLOOKUP(A221,'GIAS information 8-24'!D:E,2,FALSE)</f>
        <v>Danby Church of England Voluntary Aided School</v>
      </c>
      <c r="C221" s="1" t="s">
        <v>181</v>
      </c>
      <c r="D221" s="1" t="s">
        <v>5705</v>
      </c>
      <c r="E221" s="3" t="s">
        <v>276</v>
      </c>
      <c r="F221" s="2">
        <f>VLOOKUP(A221,[1]SCAP2026_Capacity_DataSummaryRe!$A:$M,11,FALSE)</f>
        <v>70</v>
      </c>
      <c r="G221" s="2">
        <f t="shared" si="8"/>
        <v>10</v>
      </c>
      <c r="H221" s="2">
        <v>10</v>
      </c>
      <c r="I221" s="2" t="s">
        <v>5707</v>
      </c>
      <c r="J221" s="1" t="str">
        <f>VLOOKUP($A221,'[2]Primary check sheet'!$A$2:$M$298,12,FALSE)</f>
        <v>5 to 11</v>
      </c>
      <c r="K221" s="1" t="str">
        <f>VLOOKUP($A221,'[2]Primary check sheet'!$A$2:$M$298,13,FALSE)</f>
        <v>Vickie Hemming-Allen</v>
      </c>
      <c r="L221" s="49">
        <v>10</v>
      </c>
      <c r="M221" s="42"/>
      <c r="O221" s="42"/>
      <c r="R221" s="1" t="str">
        <f>VLOOKUP(A221,[3]Lookup1!$1:$1048576,8,FALSE)</f>
        <v>Scarborough 002</v>
      </c>
    </row>
    <row r="222" spans="1:18" s="54" customFormat="1" ht="13.5" customHeight="1" x14ac:dyDescent="0.3">
      <c r="A222" s="54">
        <v>3308</v>
      </c>
      <c r="B222" s="54" t="str">
        <f>VLOOKUP(A222,'GIAS information 8-24'!D:E,2,FALSE)</f>
        <v>Egton Church of England Voluntary Aided Primary School</v>
      </c>
      <c r="C222" s="54" t="s">
        <v>181</v>
      </c>
      <c r="D222" s="54" t="s">
        <v>5705</v>
      </c>
      <c r="E222" s="55" t="s">
        <v>276</v>
      </c>
      <c r="F222" s="56">
        <f>VLOOKUP(A222,[1]SCAP2026_Capacity_DataSummaryRe!$A:$M,11,FALSE)</f>
        <v>56</v>
      </c>
      <c r="G222" s="2">
        <f t="shared" si="8"/>
        <v>8</v>
      </c>
      <c r="H222" s="56">
        <v>8</v>
      </c>
      <c r="I222" s="56" t="s">
        <v>5707</v>
      </c>
      <c r="J222" s="54" t="str">
        <f>VLOOKUP($A222,'[2]Primary check sheet'!$A$2:$M$298,12,FALSE)</f>
        <v>4 to 11</v>
      </c>
      <c r="K222" s="54" t="str">
        <f>VLOOKUP($A222,'[2]Primary check sheet'!$A$2:$M$298,13,FALSE)</f>
        <v>Vickie Hemming-Allen</v>
      </c>
      <c r="L222" s="54">
        <v>8</v>
      </c>
      <c r="M222" s="57"/>
      <c r="N222" s="56"/>
      <c r="O222" s="57"/>
      <c r="R222" s="1" t="str">
        <f>VLOOKUP(A222,[3]Lookup1!$1:$1048576,8,FALSE)</f>
        <v>Scarborough 002</v>
      </c>
    </row>
    <row r="223" spans="1:18" s="54" customFormat="1" ht="13.5" customHeight="1" x14ac:dyDescent="0.3">
      <c r="A223" s="54">
        <v>3315</v>
      </c>
      <c r="B223" s="54" t="str">
        <f>VLOOKUP(A223,'GIAS information 8-24'!D:E,2,FALSE)</f>
        <v>Kirkby and Great Broughton Church of England Voluntary Aided Primary School</v>
      </c>
      <c r="C223" s="54" t="s">
        <v>181</v>
      </c>
      <c r="D223" s="54" t="s">
        <v>271</v>
      </c>
      <c r="E223" s="54" t="s">
        <v>275</v>
      </c>
      <c r="F223" s="56">
        <f>VLOOKUP(A223,[1]SCAP2026_Capacity_DataSummaryRe!$A:$M,11,FALSE)</f>
        <v>126</v>
      </c>
      <c r="G223" s="2">
        <f t="shared" si="8"/>
        <v>18</v>
      </c>
      <c r="H223" s="56">
        <v>18</v>
      </c>
      <c r="I223" s="56" t="s">
        <v>5707</v>
      </c>
      <c r="J223" s="54" t="str">
        <f>VLOOKUP($A223,'[2]Primary check sheet'!$A$2:$M$298,12,FALSE)</f>
        <v>4 to 11</v>
      </c>
      <c r="K223" s="54" t="s">
        <v>5699</v>
      </c>
      <c r="L223" s="54">
        <v>18</v>
      </c>
      <c r="M223" s="57"/>
      <c r="N223" s="56"/>
      <c r="O223" s="57"/>
      <c r="R223" s="1" t="str">
        <f>VLOOKUP(A223,[3]Lookup1!$1:$1048576,8,FALSE)</f>
        <v>Hambleton 001</v>
      </c>
    </row>
    <row r="224" spans="1:18" s="54" customFormat="1" ht="13.5" customHeight="1" x14ac:dyDescent="0.3">
      <c r="A224" s="54">
        <v>3360</v>
      </c>
      <c r="B224" s="54" t="str">
        <f>VLOOKUP(A224,'GIAS information 8-24'!D:E,2,FALSE)</f>
        <v>Kirkby in Malhamdale United Voluntary Aided Primary School</v>
      </c>
      <c r="C224" s="54" t="s">
        <v>181</v>
      </c>
      <c r="D224" s="54" t="s">
        <v>273</v>
      </c>
      <c r="E224" s="54" t="s">
        <v>277</v>
      </c>
      <c r="F224" s="56">
        <f>VLOOKUP(A224,[1]SCAP2026_Capacity_DataSummaryRe!$A:$M,11,FALSE)</f>
        <v>84</v>
      </c>
      <c r="G224" s="2">
        <f t="shared" si="8"/>
        <v>12</v>
      </c>
      <c r="H224" s="56">
        <v>12</v>
      </c>
      <c r="I224" s="56" t="s">
        <v>5707</v>
      </c>
      <c r="J224" s="54" t="str">
        <f>VLOOKUP($A224,'[2]Primary check sheet'!$A$2:$M$298,12,FALSE)</f>
        <v>3 to 11</v>
      </c>
      <c r="K224" s="54" t="str">
        <f>VLOOKUP($A224,'[2]Primary check sheet'!$A$2:$M$298,13,FALSE)</f>
        <v>Nicola Wright</v>
      </c>
      <c r="L224" s="54">
        <v>12</v>
      </c>
      <c r="M224" s="57"/>
      <c r="N224" s="56"/>
      <c r="O224" s="57"/>
      <c r="R224" s="1" t="str">
        <f>VLOOKUP(A224,[3]Lookup1!$1:$1048576,8,FALSE)</f>
        <v>Craven 009</v>
      </c>
    </row>
    <row r="225" spans="1:18" s="54" customFormat="1" ht="13.5" customHeight="1" x14ac:dyDescent="0.3">
      <c r="A225" s="54">
        <v>3362</v>
      </c>
      <c r="B225" s="54" t="str">
        <f>VLOOKUP(A225,'GIAS information 8-24'!D:E,2,FALSE)</f>
        <v>Long Preston Endowed Voluntary Aided Primary School</v>
      </c>
      <c r="C225" s="54" t="s">
        <v>181</v>
      </c>
      <c r="D225" s="54" t="s">
        <v>273</v>
      </c>
      <c r="E225" s="54" t="s">
        <v>277</v>
      </c>
      <c r="F225" s="56">
        <f>VLOOKUP(A225,[1]SCAP2026_Capacity_DataSummaryRe!$A:$M,11,FALSE)</f>
        <v>84</v>
      </c>
      <c r="G225" s="2">
        <f t="shared" si="8"/>
        <v>12</v>
      </c>
      <c r="H225" s="56">
        <v>12</v>
      </c>
      <c r="I225" s="56" t="s">
        <v>5707</v>
      </c>
      <c r="J225" s="54" t="str">
        <f>VLOOKUP($A225,'[2]Primary check sheet'!$A$2:$M$298,12,FALSE)</f>
        <v>4 to 11</v>
      </c>
      <c r="K225" s="54" t="str">
        <f>VLOOKUP($A225,'[2]Primary check sheet'!$A$2:$M$298,13,FALSE)</f>
        <v>Nicola Wright</v>
      </c>
      <c r="L225" s="54">
        <v>12</v>
      </c>
      <c r="M225" s="57"/>
      <c r="N225" s="56"/>
      <c r="O225" s="57"/>
      <c r="R225" s="1" t="str">
        <f>VLOOKUP(A225,[3]Lookup1!$1:$1048576,8,FALSE)</f>
        <v>Craven 003</v>
      </c>
    </row>
    <row r="226" spans="1:18" ht="13.5" customHeight="1" x14ac:dyDescent="0.3">
      <c r="A226" s="1">
        <v>3307</v>
      </c>
      <c r="B226" s="1" t="str">
        <f>VLOOKUP(A226,'GIAS information 8-24'!D:E,2,FALSE)</f>
        <v>Michael Syddall Church of England Aided Primary School</v>
      </c>
      <c r="C226" s="1" t="s">
        <v>181</v>
      </c>
      <c r="D226" s="1" t="s">
        <v>271</v>
      </c>
      <c r="E226" s="1" t="s">
        <v>275</v>
      </c>
      <c r="F226" s="2">
        <f>VLOOKUP(A226,[1]SCAP2026_Capacity_DataSummaryRe!$A:$M,11,FALSE)</f>
        <v>240</v>
      </c>
      <c r="G226" s="2">
        <f t="shared" si="8"/>
        <v>34</v>
      </c>
      <c r="H226" s="2">
        <v>36</v>
      </c>
      <c r="I226" s="2" t="s">
        <v>5707</v>
      </c>
      <c r="J226" s="1" t="str">
        <f>VLOOKUP($A226,'[2]Primary check sheet'!$A$2:$M$298,12,FALSE)</f>
        <v>4 to 11</v>
      </c>
      <c r="K226" s="1" t="str">
        <f>VLOOKUP($A226,'[2]Primary check sheet'!$A$2:$M$298,13,FALSE)</f>
        <v>Rachel Conyers</v>
      </c>
      <c r="L226" s="49">
        <v>36</v>
      </c>
      <c r="M226" s="42"/>
      <c r="O226" s="42"/>
      <c r="R226" s="1" t="str">
        <f>VLOOKUP(A226,[3]Lookup1!$1:$1048576,8,FALSE)</f>
        <v>Richmondshire 003</v>
      </c>
    </row>
    <row r="227" spans="1:18" ht="13.5" customHeight="1" x14ac:dyDescent="0.3">
      <c r="A227" s="1">
        <v>3320</v>
      </c>
      <c r="B227" s="58" t="s">
        <v>5856</v>
      </c>
      <c r="C227" s="1" t="s">
        <v>181</v>
      </c>
      <c r="D227" s="1" t="s">
        <v>271</v>
      </c>
      <c r="E227" s="1" t="s">
        <v>275</v>
      </c>
      <c r="F227" s="2">
        <f>VLOOKUP(A227,[1]SCAP2026_Capacity_DataSummaryRe!$A:$M,11,FALSE)</f>
        <v>78</v>
      </c>
      <c r="G227" s="2">
        <f>ROUNDDOWN(F227/3,0)</f>
        <v>26</v>
      </c>
      <c r="H227" s="2">
        <v>20</v>
      </c>
      <c r="I227" s="2" t="s">
        <v>5707</v>
      </c>
      <c r="J227" s="1" t="s">
        <v>1388</v>
      </c>
      <c r="K227" s="1" t="str">
        <f>VLOOKUP($A227,'[2]Primary check sheet'!$A$2:$M$298,13,FALSE)</f>
        <v>Rachel Conyers</v>
      </c>
      <c r="L227" s="49">
        <v>20</v>
      </c>
      <c r="M227" s="42"/>
      <c r="O227" s="42"/>
      <c r="R227" s="1" t="str">
        <f>VLOOKUP(A227,[3]Lookup1!$1:$1048576,8,FALSE)</f>
        <v>Richmondshire 006</v>
      </c>
    </row>
    <row r="228" spans="1:18" s="54" customFormat="1" ht="13.5" customHeight="1" x14ac:dyDescent="0.3">
      <c r="A228" s="54">
        <v>3262</v>
      </c>
      <c r="B228" s="54" t="str">
        <f>VLOOKUP(A228,'GIAS information 8-24'!D:E,2,FALSE)</f>
        <v>Ripon Cathedral Church of England Primary School</v>
      </c>
      <c r="C228" s="54" t="s">
        <v>181</v>
      </c>
      <c r="D228" s="54" t="s">
        <v>272</v>
      </c>
      <c r="E228" s="54" t="s">
        <v>5700</v>
      </c>
      <c r="F228" s="56">
        <f>VLOOKUP(A228,[1]SCAP2026_Capacity_DataSummaryRe!$A:$M,11,FALSE)</f>
        <v>243</v>
      </c>
      <c r="G228" s="2">
        <f>ROUNDDOWN(F228/7,0)</f>
        <v>34</v>
      </c>
      <c r="H228" s="56">
        <v>30</v>
      </c>
      <c r="I228" s="56" t="s">
        <v>5707</v>
      </c>
      <c r="J228" s="54" t="str">
        <f>VLOOKUP($A228,'[2]Primary check sheet'!$A$2:$M$298,12,FALSE)</f>
        <v>4 to 11</v>
      </c>
      <c r="K228" s="54" t="str">
        <f>VLOOKUP($A228,'[2]Primary check sheet'!$A$2:$M$298,13,FALSE)</f>
        <v>Vickie Hemming-Allen</v>
      </c>
      <c r="L228" s="54">
        <v>30</v>
      </c>
      <c r="M228" s="57"/>
      <c r="N228" s="56"/>
      <c r="O228" s="57"/>
      <c r="R228" s="1" t="str">
        <f>VLOOKUP(A228,[3]Lookup1!$1:$1048576,8,FALSE)</f>
        <v>Harrogate 004</v>
      </c>
    </row>
    <row r="229" spans="1:18" s="54" customFormat="1" ht="13.5" customHeight="1" x14ac:dyDescent="0.3">
      <c r="A229" s="1">
        <v>3110</v>
      </c>
      <c r="B229" s="1" t="s">
        <v>5857</v>
      </c>
      <c r="C229" s="1" t="s">
        <v>181</v>
      </c>
      <c r="D229" s="1" t="s">
        <v>271</v>
      </c>
      <c r="E229" s="1" t="s">
        <v>275</v>
      </c>
      <c r="F229" s="2">
        <f>VLOOKUP(A229,[1]SCAP2026_Capacity_DataSummaryRe!$A:$M,11,FALSE)</f>
        <v>83</v>
      </c>
      <c r="G229" s="2">
        <f>ROUNDDOWN(F229/3,0)</f>
        <v>27</v>
      </c>
      <c r="H229" s="2">
        <v>20</v>
      </c>
      <c r="I229" s="56" t="s">
        <v>5707</v>
      </c>
      <c r="J229" s="1" t="s">
        <v>283</v>
      </c>
      <c r="K229" s="1" t="str">
        <f>VLOOKUP($A229,'[2]Primary check sheet'!$A$2:$M$298,13,FALSE)</f>
        <v>Rachel Conyers</v>
      </c>
      <c r="L229" s="49">
        <v>20</v>
      </c>
      <c r="M229" s="2"/>
      <c r="N229" s="2"/>
      <c r="O229" s="42"/>
      <c r="R229" s="1" t="str">
        <f>VLOOKUP(A229,[3]Lookup1!$1:$1048576,8,FALSE)</f>
        <v>Richmondshire 006</v>
      </c>
    </row>
    <row r="230" spans="1:18" s="54" customFormat="1" ht="13.5" customHeight="1" x14ac:dyDescent="0.3">
      <c r="A230" s="54">
        <v>3326</v>
      </c>
      <c r="B230" s="54" t="str">
        <f>VLOOKUP(A230,'GIAS information 8-24'!D:E,2,FALSE)</f>
        <v>St Martin's Church of England Voluntary Aided Primary School, Scarborough</v>
      </c>
      <c r="C230" s="54" t="s">
        <v>181</v>
      </c>
      <c r="D230" s="54" t="s">
        <v>5705</v>
      </c>
      <c r="E230" s="54" t="s">
        <v>276</v>
      </c>
      <c r="F230" s="56">
        <f>VLOOKUP(A230,[1]SCAP2026_Capacity_DataSummaryRe!$A:$M,11,FALSE)</f>
        <v>276</v>
      </c>
      <c r="G230" s="2">
        <f>ROUNDDOWN(F230/7,0)</f>
        <v>39</v>
      </c>
      <c r="H230" s="56">
        <v>40</v>
      </c>
      <c r="I230" s="56" t="s">
        <v>5707</v>
      </c>
      <c r="J230" s="54" t="str">
        <f>VLOOKUP($A230,'[2]Primary check sheet'!$A$2:$M$298,12,FALSE)</f>
        <v>4 to 11</v>
      </c>
      <c r="K230" s="54" t="str">
        <f>VLOOKUP($A230,'[2]Primary check sheet'!$A$2:$M$298,13,FALSE)</f>
        <v>Vickie Hemming-Allen</v>
      </c>
      <c r="L230" s="54">
        <v>40</v>
      </c>
      <c r="M230" s="57"/>
      <c r="N230" s="56"/>
      <c r="O230" s="57"/>
      <c r="R230" s="1" t="str">
        <f>VLOOKUP(A230,[3]Lookup1!$1:$1048576,8,FALSE)</f>
        <v>Scarborough 011</v>
      </c>
    </row>
    <row r="231" spans="1:18" ht="13.5" customHeight="1" x14ac:dyDescent="0.3">
      <c r="A231" s="54">
        <v>3304</v>
      </c>
      <c r="B231" s="54" t="str">
        <f>VLOOKUP(A231,'GIAS information 8-24'!D:E,2,FALSE)</f>
        <v>St Peter's Brafferton Church of England Voluntary Aided Primary School</v>
      </c>
      <c r="C231" s="54" t="s">
        <v>181</v>
      </c>
      <c r="D231" s="54" t="s">
        <v>271</v>
      </c>
      <c r="E231" s="55" t="s">
        <v>275</v>
      </c>
      <c r="F231" s="56">
        <f>VLOOKUP(A231,[1]SCAP2026_Capacity_DataSummaryRe!$A:$M,11,FALSE)</f>
        <v>105</v>
      </c>
      <c r="G231" s="2">
        <f>ROUNDDOWN(F231/7,0)</f>
        <v>15</v>
      </c>
      <c r="H231" s="56">
        <v>13</v>
      </c>
      <c r="I231" s="56" t="s">
        <v>5707</v>
      </c>
      <c r="J231" s="54" t="str">
        <f>VLOOKUP($A231,'[2]Primary check sheet'!$A$2:$M$298,12,FALSE)</f>
        <v>2 to 11</v>
      </c>
      <c r="K231" s="54" t="str">
        <f>VLOOKUP($A231,'[2]Primary check sheet'!$A$2:$M$298,13,FALSE)</f>
        <v>Rachel Conyers</v>
      </c>
      <c r="L231" s="54">
        <v>13</v>
      </c>
      <c r="M231" s="57"/>
      <c r="N231" s="56"/>
      <c r="O231" s="57"/>
      <c r="R231" s="1" t="str">
        <f>VLOOKUP(A231,[3]Lookup1!$1:$1048576,8,FALSE)</f>
        <v>Hambleton 011</v>
      </c>
    </row>
    <row r="232" spans="1:18" s="54" customFormat="1" ht="13.5" customHeight="1" x14ac:dyDescent="0.3">
      <c r="A232" s="1">
        <v>3331</v>
      </c>
      <c r="B232" s="1" t="str">
        <f>VLOOKUP(A232,'GIAS information 8-24'!D:E,2,FALSE)</f>
        <v>Terrington Church of England Voluntary Aided Primary School</v>
      </c>
      <c r="C232" s="1" t="s">
        <v>181</v>
      </c>
      <c r="D232" s="1" t="s">
        <v>5705</v>
      </c>
      <c r="E232" s="1" t="s">
        <v>276</v>
      </c>
      <c r="F232" s="2">
        <f>VLOOKUP(A232,[1]SCAP2026_Capacity_DataSummaryRe!$A:$M,11,FALSE)</f>
        <v>63</v>
      </c>
      <c r="G232" s="2">
        <f>ROUNDDOWN(F232/7,0)</f>
        <v>9</v>
      </c>
      <c r="H232" s="2">
        <v>9</v>
      </c>
      <c r="I232" s="56" t="s">
        <v>5707</v>
      </c>
      <c r="J232" s="1" t="str">
        <f>VLOOKUP($A232,'[2]Primary check sheet'!$A$2:$M$298,12,FALSE)</f>
        <v>3 to 11</v>
      </c>
      <c r="K232" s="1" t="s">
        <v>5699</v>
      </c>
      <c r="L232" s="49">
        <v>9</v>
      </c>
      <c r="M232" s="42"/>
      <c r="N232" s="2"/>
      <c r="O232" s="42"/>
      <c r="R232" s="1" t="str">
        <f>VLOOKUP(A232,[3]Lookup1!$1:$1048576,8,FALSE)</f>
        <v>Ryedale 007</v>
      </c>
    </row>
    <row r="233" spans="1:18" ht="13.5" customHeight="1" x14ac:dyDescent="0.3">
      <c r="A233" s="54">
        <v>3351</v>
      </c>
      <c r="B233" s="54" t="str">
        <f>VLOOKUP(A233,'GIAS information 8-24'!D:E,2,FALSE)</f>
        <v>The Boyle and Petyt Primary School</v>
      </c>
      <c r="C233" s="54" t="s">
        <v>181</v>
      </c>
      <c r="D233" s="54" t="s">
        <v>273</v>
      </c>
      <c r="E233" s="54" t="s">
        <v>277</v>
      </c>
      <c r="F233" s="56">
        <f>VLOOKUP(A233,[1]SCAP2026_Capacity_DataSummaryRe!$A:$M,11,FALSE)</f>
        <v>99</v>
      </c>
      <c r="G233" s="2">
        <f>ROUNDDOWN(F233/7,0)</f>
        <v>14</v>
      </c>
      <c r="H233" s="56">
        <v>10</v>
      </c>
      <c r="I233" s="56" t="s">
        <v>5707</v>
      </c>
      <c r="J233" s="54" t="str">
        <f>VLOOKUP($A233,'[2]Primary check sheet'!$A$2:$M$298,12,FALSE)</f>
        <v>3 to 11</v>
      </c>
      <c r="K233" s="54" t="str">
        <f>VLOOKUP($A233,'[2]Primary check sheet'!$A$2:$M$298,13,FALSE)</f>
        <v>Nicola Wright</v>
      </c>
      <c r="L233" s="54">
        <v>10</v>
      </c>
      <c r="M233" s="57"/>
      <c r="N233" s="56"/>
      <c r="O233" s="57"/>
      <c r="R233" s="1" t="str">
        <f>VLOOKUP(A233,[3]Lookup1!$1:$1048576,8,FALSE)</f>
        <v>Craven 009</v>
      </c>
    </row>
    <row r="234" spans="1:18" ht="13.5" customHeight="1" x14ac:dyDescent="0.3">
      <c r="A234" s="1">
        <v>3228</v>
      </c>
      <c r="B234" s="1" t="str">
        <f>VLOOKUP(A234,'GIAS information 8-24'!D:E,2,FALSE)</f>
        <v>Admiral Long Church of England Primary School</v>
      </c>
      <c r="C234" s="1" t="s">
        <v>106</v>
      </c>
      <c r="D234" s="1" t="s">
        <v>272</v>
      </c>
      <c r="E234" s="1" t="s">
        <v>5700</v>
      </c>
      <c r="F234" s="2">
        <f>VLOOKUP(A234,[1]SCAP2026_Capacity_DataSummaryRe!$A:$M,11,FALSE)</f>
        <v>53</v>
      </c>
      <c r="G234" s="2">
        <f>ROUNDDOWN(F234/7,0)</f>
        <v>7</v>
      </c>
      <c r="H234" s="2">
        <v>8</v>
      </c>
      <c r="I234" s="2">
        <f t="shared" ref="I234:I291" si="10">H234</f>
        <v>8</v>
      </c>
      <c r="J234" s="1" t="str">
        <f>VLOOKUP($A234,'[2]Primary check sheet'!$A$2:$M$298,12,FALSE)</f>
        <v>4 to 11</v>
      </c>
      <c r="K234" s="1" t="str">
        <f>VLOOKUP($A234,'[2]Primary check sheet'!$A$2:$M$298,13,FALSE)</f>
        <v>Rachel Conyers</v>
      </c>
      <c r="L234" s="49" t="e">
        <f>VLOOKUP(A234,#REF!,5,FALSE)</f>
        <v>#REF!</v>
      </c>
      <c r="O234" s="42"/>
      <c r="R234" s="1" t="str">
        <f>VLOOKUP(A234,[3]Lookup1!$1:$1048576,8,FALSE)</f>
        <v>Harrogate 018</v>
      </c>
    </row>
    <row r="235" spans="1:18" ht="13.5" customHeight="1" x14ac:dyDescent="0.3">
      <c r="A235" s="1">
        <v>3289</v>
      </c>
      <c r="B235" s="1" t="s">
        <v>5859</v>
      </c>
      <c r="C235" s="1" t="s">
        <v>106</v>
      </c>
      <c r="D235" s="1" t="s">
        <v>271</v>
      </c>
      <c r="E235" s="3" t="s">
        <v>275</v>
      </c>
      <c r="F235" s="2">
        <f>VLOOKUP(A235,[1]SCAP2026_Capacity_DataSummaryRe!$A:$M,11,FALSE)</f>
        <v>105</v>
      </c>
      <c r="G235" s="2">
        <f>ROUNDDOWN(F235/3,0)</f>
        <v>35</v>
      </c>
      <c r="H235" s="2">
        <v>15</v>
      </c>
      <c r="I235" s="2">
        <f t="shared" si="10"/>
        <v>15</v>
      </c>
      <c r="J235" s="1" t="s">
        <v>1388</v>
      </c>
      <c r="K235" s="1" t="str">
        <f>VLOOKUP($A235,'[2]Primary check sheet'!$A$2:$M$298,13,FALSE)</f>
        <v>Rachel Conyers</v>
      </c>
      <c r="L235" s="49">
        <v>15</v>
      </c>
      <c r="O235" s="42"/>
      <c r="R235" s="1" t="str">
        <f>VLOOKUP(A235,[3]Lookup1!$1:$1048576,8,FALSE)</f>
        <v>Richmondshire 005</v>
      </c>
    </row>
    <row r="236" spans="1:18" ht="13.5" customHeight="1" x14ac:dyDescent="0.3">
      <c r="A236" s="1">
        <v>3008</v>
      </c>
      <c r="B236" s="1" t="s">
        <v>5858</v>
      </c>
      <c r="C236" s="1" t="s">
        <v>106</v>
      </c>
      <c r="D236" s="1" t="s">
        <v>271</v>
      </c>
      <c r="E236" s="1" t="s">
        <v>275</v>
      </c>
      <c r="F236" s="2">
        <f>VLOOKUP(A236,[1]SCAP2026_Capacity_DataSummaryRe!$A:$M,11,FALSE)</f>
        <v>84</v>
      </c>
      <c r="G236" s="2">
        <f>ROUNDDOWN(F236/3,0)</f>
        <v>28</v>
      </c>
      <c r="H236" s="2">
        <v>15</v>
      </c>
      <c r="I236" s="2">
        <f t="shared" si="10"/>
        <v>15</v>
      </c>
      <c r="J236" s="1" t="s">
        <v>1486</v>
      </c>
      <c r="K236" s="1" t="str">
        <f>VLOOKUP($A236,'[2]Primary check sheet'!$A$2:$M$298,13,FALSE)</f>
        <v>Rachel Conyers</v>
      </c>
      <c r="L236" s="49">
        <v>15</v>
      </c>
      <c r="O236" s="42"/>
      <c r="R236" s="1" t="str">
        <f>VLOOKUP(A236,[3]Lookup1!$1:$1048576,8,FALSE)</f>
        <v>Richmondshire 005</v>
      </c>
    </row>
    <row r="237" spans="1:18" ht="13.5" customHeight="1" x14ac:dyDescent="0.3">
      <c r="A237" s="1">
        <v>3010</v>
      </c>
      <c r="B237" s="1" t="str">
        <f>VLOOKUP(A237,'GIAS information 8-24'!D:E,2,FALSE)</f>
        <v>Bedale Church of England Primary School</v>
      </c>
      <c r="C237" s="1" t="s">
        <v>106</v>
      </c>
      <c r="D237" s="1" t="s">
        <v>271</v>
      </c>
      <c r="E237" s="1" t="s">
        <v>275</v>
      </c>
      <c r="F237" s="2">
        <f>VLOOKUP(A237,[1]SCAP2026_Capacity_DataSummaryRe!$A:$M,11,FALSE)</f>
        <v>420</v>
      </c>
      <c r="G237" s="2">
        <f t="shared" ref="G237:G253" si="11">ROUNDDOWN(F237/7,0)</f>
        <v>60</v>
      </c>
      <c r="H237" s="2">
        <v>60</v>
      </c>
      <c r="I237" s="2">
        <f t="shared" si="10"/>
        <v>60</v>
      </c>
      <c r="J237" s="1" t="str">
        <f>VLOOKUP($A237,'[2]Primary check sheet'!$A$2:$M$298,12,FALSE)</f>
        <v>5 to 11</v>
      </c>
      <c r="K237" s="1" t="s">
        <v>5699</v>
      </c>
      <c r="L237" s="49" t="e">
        <f>VLOOKUP(A237,#REF!,5,FALSE)</f>
        <v>#REF!</v>
      </c>
      <c r="O237" s="42"/>
      <c r="R237" s="1" t="str">
        <f>VLOOKUP(A237,[3]Lookup1!$1:$1048576,8,FALSE)</f>
        <v>Hambleton 006</v>
      </c>
    </row>
    <row r="238" spans="1:18" ht="13.5" customHeight="1" x14ac:dyDescent="0.3">
      <c r="A238" s="1">
        <v>3012</v>
      </c>
      <c r="B238" s="1" t="str">
        <f>VLOOKUP(A238,'GIAS information 8-24'!D:E,2,FALSE)</f>
        <v>Bilsdale Midcable Chop Gate Church of England Voluntary Controlled Primary School</v>
      </c>
      <c r="C238" s="1" t="s">
        <v>106</v>
      </c>
      <c r="D238" s="1" t="s">
        <v>271</v>
      </c>
      <c r="E238" s="1" t="s">
        <v>275</v>
      </c>
      <c r="F238" s="2">
        <f>VLOOKUP(A238,[1]SCAP2026_Capacity_DataSummaryRe!$A:$M,11,FALSE)</f>
        <v>48</v>
      </c>
      <c r="G238" s="2">
        <f t="shared" si="11"/>
        <v>6</v>
      </c>
      <c r="H238" s="2">
        <v>6</v>
      </c>
      <c r="I238" s="2">
        <f t="shared" si="10"/>
        <v>6</v>
      </c>
      <c r="J238" s="1" t="str">
        <f>VLOOKUP($A238,'[2]Primary check sheet'!$A$2:$M$298,12,FALSE)</f>
        <v>4 to 11</v>
      </c>
      <c r="K238" s="1" t="s">
        <v>5699</v>
      </c>
      <c r="L238" s="49" t="e">
        <f>VLOOKUP(A238,#REF!,5,FALSE)</f>
        <v>#REF!</v>
      </c>
      <c r="O238" s="42"/>
      <c r="R238" s="1" t="str">
        <f>VLOOKUP(A238,[3]Lookup1!$1:$1048576,8,FALSE)</f>
        <v>Hambleton 002</v>
      </c>
    </row>
    <row r="239" spans="1:18" ht="13.5" customHeight="1" x14ac:dyDescent="0.3">
      <c r="A239" s="1">
        <v>3226</v>
      </c>
      <c r="B239" s="1" t="str">
        <f>VLOOKUP(A239,'GIAS information 8-24'!D:E,2,FALSE)</f>
        <v>Birstwith Church of England Primary School</v>
      </c>
      <c r="C239" s="1" t="s">
        <v>106</v>
      </c>
      <c r="D239" s="1" t="s">
        <v>272</v>
      </c>
      <c r="E239" s="1" t="s">
        <v>5700</v>
      </c>
      <c r="F239" s="2">
        <f>VLOOKUP(A239,[1]SCAP2026_Capacity_DataSummaryRe!$A:$M,11,FALSE)</f>
        <v>84</v>
      </c>
      <c r="G239" s="2">
        <f t="shared" si="11"/>
        <v>12</v>
      </c>
      <c r="H239" s="2">
        <v>12</v>
      </c>
      <c r="I239" s="2">
        <f t="shared" si="10"/>
        <v>12</v>
      </c>
      <c r="J239" s="1" t="str">
        <f>VLOOKUP($A239,'[2]Primary check sheet'!$A$2:$M$298,12,FALSE)</f>
        <v>4 to 11</v>
      </c>
      <c r="K239" s="1" t="str">
        <f>VLOOKUP($A239,'[2]Primary check sheet'!$A$2:$M$298,13,FALSE)</f>
        <v>Rachel Conyers</v>
      </c>
      <c r="L239" s="49" t="e">
        <f>VLOOKUP(A239,#REF!,5,FALSE)</f>
        <v>#REF!</v>
      </c>
      <c r="O239" s="42"/>
      <c r="R239" s="1" t="str">
        <f>VLOOKUP(A239,[3]Lookup1!$1:$1048576,8,FALSE)</f>
        <v>Harrogate 018</v>
      </c>
    </row>
    <row r="240" spans="1:18" ht="13.5" customHeight="1" x14ac:dyDescent="0.3">
      <c r="A240" s="1">
        <v>3227</v>
      </c>
      <c r="B240" s="1" t="str">
        <f>VLOOKUP(A240,'GIAS information 8-24'!D:E,2,FALSE)</f>
        <v>Bishop Monkton Church of England Primary School</v>
      </c>
      <c r="C240" s="1" t="s">
        <v>106</v>
      </c>
      <c r="D240" s="1" t="s">
        <v>272</v>
      </c>
      <c r="E240" s="3" t="s">
        <v>5700</v>
      </c>
      <c r="F240" s="2">
        <f>VLOOKUP(A240,[1]SCAP2026_Capacity_DataSummaryRe!$A:$M,11,FALSE)</f>
        <v>105</v>
      </c>
      <c r="G240" s="2">
        <f t="shared" si="11"/>
        <v>15</v>
      </c>
      <c r="H240" s="2">
        <v>15</v>
      </c>
      <c r="I240" s="2">
        <f t="shared" si="10"/>
        <v>15</v>
      </c>
      <c r="J240" s="1" t="str">
        <f>VLOOKUP($A240,'[2]Primary check sheet'!$A$2:$M$298,12,FALSE)</f>
        <v>2 to 11</v>
      </c>
      <c r="K240" s="1" t="s">
        <v>5699</v>
      </c>
      <c r="L240" s="49" t="e">
        <f>VLOOKUP(A240,#REF!,5,FALSE)</f>
        <v>#REF!</v>
      </c>
      <c r="O240" s="42"/>
      <c r="R240" s="1" t="str">
        <f>VLOOKUP(A240,[3]Lookup1!$1:$1048576,8,FALSE)</f>
        <v>Harrogate 007</v>
      </c>
    </row>
    <row r="241" spans="1:18" ht="13.5" customHeight="1" x14ac:dyDescent="0.3">
      <c r="A241" s="1">
        <v>3015</v>
      </c>
      <c r="B241" s="1" t="str">
        <f>VLOOKUP(A241,'GIAS information 8-24'!D:E,2,FALSE)</f>
        <v>Brompton-on-Swale Church of England Primary School</v>
      </c>
      <c r="C241" s="1" t="s">
        <v>106</v>
      </c>
      <c r="D241" s="1" t="s">
        <v>271</v>
      </c>
      <c r="E241" s="3" t="s">
        <v>275</v>
      </c>
      <c r="F241" s="2">
        <f>VLOOKUP(A241,[1]SCAP2026_Capacity_DataSummaryRe!$A:$M,11,FALSE)</f>
        <v>210</v>
      </c>
      <c r="G241" s="2">
        <f t="shared" si="11"/>
        <v>30</v>
      </c>
      <c r="H241" s="2">
        <v>30</v>
      </c>
      <c r="I241" s="2">
        <f t="shared" si="10"/>
        <v>30</v>
      </c>
      <c r="J241" s="1" t="str">
        <f>VLOOKUP($A241,'[2]Primary check sheet'!$A$2:$M$298,12,FALSE)</f>
        <v>4 to 11</v>
      </c>
      <c r="K241" s="1" t="str">
        <f>VLOOKUP($A241,'[2]Primary check sheet'!$A$2:$M$298,13,FALSE)</f>
        <v>Rachel Conyers</v>
      </c>
      <c r="L241" s="49" t="e">
        <f>VLOOKUP(A241,#REF!,5,FALSE)</f>
        <v>#REF!</v>
      </c>
      <c r="O241" s="42"/>
      <c r="R241" s="1" t="str">
        <f>VLOOKUP(A241,[3]Lookup1!$1:$1048576,8,FALSE)</f>
        <v>Richmondshire 003</v>
      </c>
    </row>
    <row r="242" spans="1:18" ht="13.5" customHeight="1" x14ac:dyDescent="0.3">
      <c r="A242" s="1">
        <v>3232</v>
      </c>
      <c r="B242" s="1" t="str">
        <f>VLOOKUP(A242,'GIAS information 8-24'!D:E,2,FALSE)</f>
        <v>Burton Leonard Church of England Primary School</v>
      </c>
      <c r="C242" s="1" t="s">
        <v>106</v>
      </c>
      <c r="D242" s="1" t="s">
        <v>272</v>
      </c>
      <c r="E242" s="3" t="s">
        <v>5700</v>
      </c>
      <c r="F242" s="2">
        <f>VLOOKUP(A242,[1]SCAP2026_Capacity_DataSummaryRe!$A:$M,11,FALSE)</f>
        <v>90</v>
      </c>
      <c r="G242" s="2">
        <f t="shared" si="11"/>
        <v>12</v>
      </c>
      <c r="H242" s="2">
        <v>10</v>
      </c>
      <c r="I242" s="2">
        <f t="shared" si="10"/>
        <v>10</v>
      </c>
      <c r="J242" s="1" t="str">
        <f>VLOOKUP($A242,'[2]Primary check sheet'!$A$2:$M$298,12,FALSE)</f>
        <v>5 to 11</v>
      </c>
      <c r="K242" s="1" t="str">
        <f>VLOOKUP($A242,'[2]Primary check sheet'!$A$2:$M$298,13,FALSE)</f>
        <v>Rachel Conyers</v>
      </c>
      <c r="L242" s="49" t="e">
        <f>VLOOKUP(A242,#REF!,5,FALSE)</f>
        <v>#REF!</v>
      </c>
      <c r="O242" s="42"/>
      <c r="R242" s="1" t="str">
        <f>VLOOKUP(A242,[3]Lookup1!$1:$1048576,8,FALSE)</f>
        <v>Harrogate 007</v>
      </c>
    </row>
    <row r="243" spans="1:18" ht="13.5" customHeight="1" x14ac:dyDescent="0.3">
      <c r="A243" s="1">
        <v>3235</v>
      </c>
      <c r="B243" s="1" t="str">
        <f>VLOOKUP(A243,'GIAS information 8-24'!D:E,2,FALSE)</f>
        <v>Cracoe and Rylstone Voluntary Controlled Church of England Primary School</v>
      </c>
      <c r="C243" s="1" t="s">
        <v>106</v>
      </c>
      <c r="D243" s="1" t="s">
        <v>273</v>
      </c>
      <c r="E243" s="1" t="s">
        <v>277</v>
      </c>
      <c r="F243" s="2">
        <f>VLOOKUP(A243,[1]SCAP2026_Capacity_DataSummaryRe!$A:$M,11,FALSE)</f>
        <v>52</v>
      </c>
      <c r="G243" s="2">
        <f t="shared" si="11"/>
        <v>7</v>
      </c>
      <c r="H243" s="2">
        <v>7</v>
      </c>
      <c r="I243" s="2">
        <f t="shared" si="10"/>
        <v>7</v>
      </c>
      <c r="J243" s="1" t="str">
        <f>VLOOKUP($A243,'[2]Primary check sheet'!$A$2:$M$298,12,FALSE)</f>
        <v>4 to 11</v>
      </c>
      <c r="K243" s="1" t="str">
        <f>VLOOKUP($A243,'[2]Primary check sheet'!$A$2:$M$298,13,FALSE)</f>
        <v>Nicola Wright</v>
      </c>
      <c r="L243" s="49" t="e">
        <f>VLOOKUP(A243,#REF!,5,FALSE)</f>
        <v>#REF!</v>
      </c>
      <c r="O243" s="42"/>
      <c r="R243" s="1" t="str">
        <f>VLOOKUP(A243,[3]Lookup1!$1:$1048576,8,FALSE)</f>
        <v>Craven 009</v>
      </c>
    </row>
    <row r="244" spans="1:18" ht="13.5" customHeight="1" x14ac:dyDescent="0.3">
      <c r="A244" s="1">
        <v>3020</v>
      </c>
      <c r="B244" s="1" t="str">
        <f>VLOOKUP(A244,'GIAS information 8-24'!D:E,2,FALSE)</f>
        <v>Crakehall Church of England Primary School</v>
      </c>
      <c r="C244" s="1" t="s">
        <v>106</v>
      </c>
      <c r="D244" s="1" t="s">
        <v>271</v>
      </c>
      <c r="E244" s="1" t="s">
        <v>275</v>
      </c>
      <c r="F244" s="2">
        <f>VLOOKUP(A244,[1]SCAP2026_Capacity_DataSummaryRe!$A:$M,11,FALSE)</f>
        <v>106</v>
      </c>
      <c r="G244" s="2">
        <f t="shared" si="11"/>
        <v>15</v>
      </c>
      <c r="H244" s="2">
        <v>20</v>
      </c>
      <c r="I244" s="2">
        <f t="shared" si="10"/>
        <v>20</v>
      </c>
      <c r="J244" s="1" t="str">
        <f>VLOOKUP($A244,'[2]Primary check sheet'!$A$2:$M$298,12,FALSE)</f>
        <v>4 to 11</v>
      </c>
      <c r="K244" s="1" t="s">
        <v>5699</v>
      </c>
      <c r="L244" s="49" t="e">
        <f>VLOOKUP(A244,#REF!,5,FALSE)</f>
        <v>#REF!</v>
      </c>
      <c r="O244" s="42"/>
      <c r="R244" s="1" t="str">
        <f>VLOOKUP(A244,[3]Lookup1!$1:$1048576,8,FALSE)</f>
        <v>Hambleton 006</v>
      </c>
    </row>
    <row r="245" spans="1:18" ht="13.5" customHeight="1" x14ac:dyDescent="0.3">
      <c r="A245" s="1">
        <v>3021</v>
      </c>
      <c r="B245" s="1" t="str">
        <f>VLOOKUP(A245,'GIAS information 8-24'!D:E,2,FALSE)</f>
        <v>Crayke Church of England Voluntary Controlled Primary School</v>
      </c>
      <c r="C245" s="1" t="s">
        <v>106</v>
      </c>
      <c r="D245" s="1" t="s">
        <v>271</v>
      </c>
      <c r="E245" s="3" t="s">
        <v>275</v>
      </c>
      <c r="F245" s="2">
        <f>VLOOKUP(A245,[1]SCAP2026_Capacity_DataSummaryRe!$A:$M,11,FALSE)</f>
        <v>105</v>
      </c>
      <c r="G245" s="2">
        <f t="shared" si="11"/>
        <v>15</v>
      </c>
      <c r="H245" s="2">
        <v>15</v>
      </c>
      <c r="I245" s="2">
        <f t="shared" si="10"/>
        <v>15</v>
      </c>
      <c r="J245" s="1" t="str">
        <f>VLOOKUP($A245,'[2]Primary check sheet'!$A$2:$M$298,12,FALSE)</f>
        <v>4 to 11</v>
      </c>
      <c r="K245" s="1" t="str">
        <f>VLOOKUP($A245,'[2]Primary check sheet'!$A$2:$M$298,13,FALSE)</f>
        <v>Rachel Conyers</v>
      </c>
      <c r="L245" s="49" t="e">
        <f>VLOOKUP(A245,#REF!,5,FALSE)</f>
        <v>#REF!</v>
      </c>
      <c r="O245" s="42"/>
      <c r="R245" s="1" t="str">
        <f>VLOOKUP(A245,[3]Lookup1!$1:$1048576,8,FALSE)</f>
        <v>Hambleton 010</v>
      </c>
    </row>
    <row r="246" spans="1:18" ht="13.5" customHeight="1" x14ac:dyDescent="0.3">
      <c r="A246" s="1">
        <v>3027</v>
      </c>
      <c r="B246" s="1" t="str">
        <f>VLOOKUP(A246,'GIAS information 8-24'!D:E,2,FALSE)</f>
        <v>Dishforth Church of England Voluntary Controlled Primary School</v>
      </c>
      <c r="C246" s="1" t="s">
        <v>106</v>
      </c>
      <c r="D246" s="1" t="s">
        <v>272</v>
      </c>
      <c r="E246" s="3" t="s">
        <v>5700</v>
      </c>
      <c r="F246" s="2">
        <f>VLOOKUP(A246,[1]SCAP2026_Capacity_DataSummaryRe!$A:$M,11,FALSE)</f>
        <v>105</v>
      </c>
      <c r="G246" s="2">
        <f t="shared" si="11"/>
        <v>15</v>
      </c>
      <c r="H246" s="2">
        <v>15</v>
      </c>
      <c r="I246" s="2">
        <f t="shared" si="10"/>
        <v>15</v>
      </c>
      <c r="J246" s="1" t="str">
        <f>VLOOKUP($A246,'[2]Primary check sheet'!$A$2:$M$298,12,FALSE)</f>
        <v>3 to 11</v>
      </c>
      <c r="K246" s="1" t="s">
        <v>5699</v>
      </c>
      <c r="L246" s="49" t="e">
        <f>VLOOKUP(A246,#REF!,5,FALSE)</f>
        <v>#REF!</v>
      </c>
      <c r="O246" s="42"/>
      <c r="R246" s="1" t="str">
        <f>VLOOKUP(A246,[3]Lookup1!$1:$1048576,8,FALSE)</f>
        <v>Harrogate 003</v>
      </c>
    </row>
    <row r="247" spans="1:18" ht="13.5" customHeight="1" x14ac:dyDescent="0.3">
      <c r="A247" s="1">
        <v>3237</v>
      </c>
      <c r="B247" s="1" t="str">
        <f>VLOOKUP(A247,'GIAS information 8-24'!D:E,2,FALSE)</f>
        <v>Follifoot Church of England Primary School</v>
      </c>
      <c r="C247" s="1" t="s">
        <v>106</v>
      </c>
      <c r="D247" s="1" t="s">
        <v>272</v>
      </c>
      <c r="E247" s="1" t="s">
        <v>5700</v>
      </c>
      <c r="F247" s="2">
        <f>VLOOKUP(A247,[1]SCAP2026_Capacity_DataSummaryRe!$A:$M,11,FALSE)</f>
        <v>63</v>
      </c>
      <c r="G247" s="2">
        <f t="shared" si="11"/>
        <v>9</v>
      </c>
      <c r="H247" s="2">
        <v>9</v>
      </c>
      <c r="I247" s="2">
        <f t="shared" si="10"/>
        <v>9</v>
      </c>
      <c r="J247" s="1" t="str">
        <f>VLOOKUP($A247,'[2]Primary check sheet'!$A$2:$M$298,12,FALSE)</f>
        <v>5 to 11</v>
      </c>
      <c r="K247" s="1" t="str">
        <f>VLOOKUP($A247,'[2]Primary check sheet'!$A$2:$M$298,13,FALSE)</f>
        <v>Rachel Conyers</v>
      </c>
      <c r="L247" s="49" t="e">
        <f>VLOOKUP(A247,#REF!,5,FALSE)</f>
        <v>#REF!</v>
      </c>
      <c r="O247" s="42"/>
      <c r="R247" s="1" t="str">
        <f>VLOOKUP(A247,[3]Lookup1!$1:$1048576,8,FALSE)</f>
        <v>Harrogate 012</v>
      </c>
    </row>
    <row r="248" spans="1:18" ht="13.5" customHeight="1" x14ac:dyDescent="0.3">
      <c r="A248" s="1">
        <v>3039</v>
      </c>
      <c r="B248" s="1" t="str">
        <f>VLOOKUP(A248,'GIAS information 8-24'!D:E,2,FALSE)</f>
        <v>Foston Church of England Voluntary Controlled Primary School</v>
      </c>
      <c r="C248" s="1" t="s">
        <v>106</v>
      </c>
      <c r="D248" s="1" t="s">
        <v>5705</v>
      </c>
      <c r="E248" s="1" t="s">
        <v>276</v>
      </c>
      <c r="F248" s="2">
        <f>VLOOKUP(A248,[1]SCAP2026_Capacity_DataSummaryRe!$A:$M,11,FALSE)</f>
        <v>56</v>
      </c>
      <c r="G248" s="2">
        <f t="shared" si="11"/>
        <v>8</v>
      </c>
      <c r="H248" s="2">
        <v>8</v>
      </c>
      <c r="I248" s="2">
        <f t="shared" si="10"/>
        <v>8</v>
      </c>
      <c r="J248" s="1" t="str">
        <f>VLOOKUP($A248,'[2]Primary check sheet'!$A$2:$M$298,12,FALSE)</f>
        <v>3 to 11</v>
      </c>
      <c r="K248" s="1" t="str">
        <f>VLOOKUP($A248,'[2]Primary check sheet'!$A$2:$M$298,13,FALSE)</f>
        <v>Vickie Hemming-Allen</v>
      </c>
      <c r="L248" s="49" t="e">
        <f>VLOOKUP(A248,#REF!,5,FALSE)</f>
        <v>#REF!</v>
      </c>
      <c r="O248" s="42"/>
      <c r="R248" s="1" t="str">
        <f>VLOOKUP(A248,[3]Lookup1!$1:$1048576,8,FALSE)</f>
        <v>Ryedale 007</v>
      </c>
    </row>
    <row r="249" spans="1:18" ht="13.5" customHeight="1" x14ac:dyDescent="0.3">
      <c r="A249" s="1">
        <v>3139</v>
      </c>
      <c r="B249" s="1" t="str">
        <f>VLOOKUP(A249,'GIAS information 8-24'!D:E,2,FALSE)</f>
        <v>Fylingdales Church of England Voluntary Controlled Primary School</v>
      </c>
      <c r="C249" s="1" t="s">
        <v>106</v>
      </c>
      <c r="D249" s="1" t="s">
        <v>5705</v>
      </c>
      <c r="E249" s="3" t="s">
        <v>276</v>
      </c>
      <c r="F249" s="2">
        <f>VLOOKUP(A249,[1]SCAP2026_Capacity_DataSummaryRe!$A:$M,11,FALSE)</f>
        <v>112</v>
      </c>
      <c r="G249" s="2">
        <f t="shared" si="11"/>
        <v>16</v>
      </c>
      <c r="H249" s="2">
        <v>16</v>
      </c>
      <c r="I249" s="2">
        <f t="shared" si="10"/>
        <v>16</v>
      </c>
      <c r="J249" s="1" t="str">
        <f>VLOOKUP($A249,'[2]Primary check sheet'!$A$2:$M$298,12,FALSE)</f>
        <v>4 to 11</v>
      </c>
      <c r="K249" s="1" t="str">
        <f>VLOOKUP($A249,'[2]Primary check sheet'!$A$2:$M$298,13,FALSE)</f>
        <v>Vickie Hemming-Allen</v>
      </c>
      <c r="L249" s="49" t="e">
        <f>VLOOKUP(A249,#REF!,5,FALSE)</f>
        <v>#REF!</v>
      </c>
      <c r="O249" s="42"/>
      <c r="R249" s="1" t="str">
        <f>VLOOKUP(A249,[3]Lookup1!$1:$1048576,8,FALSE)</f>
        <v>Scarborough 004</v>
      </c>
    </row>
    <row r="250" spans="1:18" ht="13.5" customHeight="1" x14ac:dyDescent="0.3">
      <c r="A250" s="1">
        <v>3040</v>
      </c>
      <c r="B250" s="1" t="str">
        <f>VLOOKUP(A250,'GIAS information 8-24'!D:E,2,FALSE)</f>
        <v>Gillamoor Church of England Voluntary Controlled Primary School</v>
      </c>
      <c r="C250" s="1" t="s">
        <v>106</v>
      </c>
      <c r="D250" s="1" t="s">
        <v>5705</v>
      </c>
      <c r="E250" s="1" t="s">
        <v>276</v>
      </c>
      <c r="F250" s="2">
        <f>VLOOKUP(A250,[1]SCAP2026_Capacity_DataSummaryRe!$A:$M,11,FALSE)</f>
        <v>56</v>
      </c>
      <c r="G250" s="2">
        <f t="shared" si="11"/>
        <v>8</v>
      </c>
      <c r="H250" s="2">
        <v>8</v>
      </c>
      <c r="I250" s="2">
        <f t="shared" si="10"/>
        <v>8</v>
      </c>
      <c r="J250" s="1" t="str">
        <f>VLOOKUP($A250,'[2]Primary check sheet'!$A$2:$M$298,12,FALSE)</f>
        <v>4 to 11</v>
      </c>
      <c r="K250" s="1" t="str">
        <f>VLOOKUP($A250,'[2]Primary check sheet'!$A$2:$M$298,13,FALSE)</f>
        <v>Vickie Hemming-Allen</v>
      </c>
      <c r="L250" s="49" t="e">
        <f>VLOOKUP(A250,#REF!,5,FALSE)</f>
        <v>#REF!</v>
      </c>
      <c r="O250" s="42"/>
      <c r="R250" s="1" t="str">
        <f>VLOOKUP(A250,[3]Lookup1!$1:$1048576,8,FALSE)</f>
        <v>Ryedale 001</v>
      </c>
    </row>
    <row r="251" spans="1:18" ht="13.5" customHeight="1" x14ac:dyDescent="0.3">
      <c r="A251" s="1">
        <v>3240</v>
      </c>
      <c r="B251" s="1" t="str">
        <f>VLOOKUP(A251,'GIAS information 8-24'!D:E,2,FALSE)</f>
        <v>Goldsborough Church of England Primary School</v>
      </c>
      <c r="C251" s="1" t="s">
        <v>106</v>
      </c>
      <c r="D251" s="1" t="s">
        <v>272</v>
      </c>
      <c r="E251" s="1" t="s">
        <v>276</v>
      </c>
      <c r="F251" s="2">
        <f>VLOOKUP(A251,[1]SCAP2026_Capacity_DataSummaryRe!$A:$M,11,FALSE)</f>
        <v>84</v>
      </c>
      <c r="G251" s="2">
        <f t="shared" si="11"/>
        <v>12</v>
      </c>
      <c r="H251" s="2">
        <v>12</v>
      </c>
      <c r="I251" s="2">
        <f t="shared" si="10"/>
        <v>12</v>
      </c>
      <c r="J251" s="1" t="str">
        <f>VLOOKUP($A251,'[2]Primary check sheet'!$A$2:$M$298,12,FALSE)</f>
        <v>5 to 11</v>
      </c>
      <c r="K251" s="1" t="s">
        <v>5699</v>
      </c>
      <c r="L251" s="49" t="e">
        <f>VLOOKUP(A251,#REF!,5,FALSE)</f>
        <v>#REF!</v>
      </c>
      <c r="O251" s="42"/>
      <c r="R251" s="1" t="str">
        <f>VLOOKUP(A251,[3]Lookup1!$1:$1048576,8,FALSE)</f>
        <v>Harrogate 012</v>
      </c>
    </row>
    <row r="252" spans="1:18" ht="13.5" customHeight="1" x14ac:dyDescent="0.3">
      <c r="A252" s="1">
        <v>3241</v>
      </c>
      <c r="B252" s="1" t="str">
        <f>VLOOKUP(A252,'GIAS information 8-24'!D:E,2,FALSE)</f>
        <v>Grassington Church of England Voluntary Controlled Primary School</v>
      </c>
      <c r="C252" s="1" t="s">
        <v>106</v>
      </c>
      <c r="D252" s="1" t="s">
        <v>273</v>
      </c>
      <c r="E252" s="3" t="s">
        <v>277</v>
      </c>
      <c r="F252" s="2">
        <f>VLOOKUP(A252,[1]SCAP2026_Capacity_DataSummaryRe!$A:$M,11,FALSE)</f>
        <v>84</v>
      </c>
      <c r="G252" s="2">
        <f t="shared" si="11"/>
        <v>12</v>
      </c>
      <c r="H252" s="2">
        <v>12</v>
      </c>
      <c r="I252" s="2">
        <f t="shared" si="10"/>
        <v>12</v>
      </c>
      <c r="J252" s="1" t="str">
        <f>VLOOKUP($A252,'[2]Primary check sheet'!$A$2:$M$298,12,FALSE)</f>
        <v>3 to 11</v>
      </c>
      <c r="K252" s="1" t="str">
        <f>VLOOKUP($A252,'[2]Primary check sheet'!$A$2:$M$298,13,FALSE)</f>
        <v>Nicola Wright</v>
      </c>
      <c r="L252" s="49" t="e">
        <f>VLOOKUP(A252,#REF!,5,FALSE)</f>
        <v>#REF!</v>
      </c>
      <c r="O252" s="42"/>
      <c r="R252" s="1" t="str">
        <f>VLOOKUP(A252,[3]Lookup1!$1:$1048576,8,FALSE)</f>
        <v>Craven 009</v>
      </c>
    </row>
    <row r="253" spans="1:18" ht="13.5" customHeight="1" x14ac:dyDescent="0.3">
      <c r="A253" s="1">
        <v>3242</v>
      </c>
      <c r="B253" s="1" t="str">
        <f>VLOOKUP(A253,'GIAS information 8-24'!D:E,2,FALSE)</f>
        <v>Green Hammerton Church of England Primary School</v>
      </c>
      <c r="C253" s="1" t="s">
        <v>106</v>
      </c>
      <c r="D253" s="1" t="s">
        <v>272</v>
      </c>
      <c r="E253" s="1" t="s">
        <v>5700</v>
      </c>
      <c r="F253" s="2">
        <f>VLOOKUP(A253,[1]SCAP2026_Capacity_DataSummaryRe!$A:$M,11,FALSE)</f>
        <v>119</v>
      </c>
      <c r="G253" s="2">
        <f t="shared" si="11"/>
        <v>17</v>
      </c>
      <c r="H253" s="2">
        <v>15</v>
      </c>
      <c r="I253" s="2">
        <f t="shared" si="10"/>
        <v>15</v>
      </c>
      <c r="J253" s="1" t="str">
        <f>VLOOKUP($A253,'[2]Primary check sheet'!$A$2:$M$298,12,FALSE)</f>
        <v>3 to 11</v>
      </c>
      <c r="K253" s="1" t="s">
        <v>5699</v>
      </c>
      <c r="L253" s="49" t="e">
        <f>VLOOKUP(A253,#REF!,5,FALSE)</f>
        <v>#REF!</v>
      </c>
      <c r="O253" s="42"/>
      <c r="R253" s="1" t="str">
        <f>VLOOKUP(A253,[3]Lookup1!$1:$1048576,8,FALSE)</f>
        <v>Harrogate 016</v>
      </c>
    </row>
    <row r="254" spans="1:18" ht="13.5" customHeight="1" x14ac:dyDescent="0.3">
      <c r="A254" s="1">
        <v>3207</v>
      </c>
      <c r="B254" s="1" t="s">
        <v>5860</v>
      </c>
      <c r="C254" s="1" t="s">
        <v>106</v>
      </c>
      <c r="D254" s="1" t="s">
        <v>271</v>
      </c>
      <c r="E254" s="1" t="s">
        <v>275</v>
      </c>
      <c r="F254" s="2">
        <f>VLOOKUP(A254,[1]SCAP2026_Capacity_DataSummaryRe!$A:$M,11,FALSE)</f>
        <v>51</v>
      </c>
      <c r="G254" s="2">
        <f>ROUNDDOWN(F254/3,0)</f>
        <v>17</v>
      </c>
      <c r="H254" s="2">
        <v>15</v>
      </c>
      <c r="I254" s="2">
        <f t="shared" si="10"/>
        <v>15</v>
      </c>
      <c r="J254" s="1" t="s">
        <v>1388</v>
      </c>
      <c r="K254" s="1" t="str">
        <f>VLOOKUP($A254,'[2]Primary check sheet'!$A$2:$M$298,13,FALSE)</f>
        <v>Rachel Conyers</v>
      </c>
      <c r="L254" s="49">
        <v>15</v>
      </c>
      <c r="O254" s="42"/>
      <c r="R254" s="1" t="str">
        <f>VLOOKUP(A254,[3]Lookup1!$1:$1048576,8,FALSE)</f>
        <v>Richmondshire 005</v>
      </c>
    </row>
    <row r="255" spans="1:18" ht="13.5" customHeight="1" x14ac:dyDescent="0.3">
      <c r="A255" s="1">
        <v>3244</v>
      </c>
      <c r="B255" s="1" t="str">
        <f>VLOOKUP(A255,'GIAS information 8-24'!D:E,2,FALSE)</f>
        <v>Hambleton Church of England Voluntary Controlled Primary School</v>
      </c>
      <c r="C255" s="1" t="s">
        <v>106</v>
      </c>
      <c r="D255" s="1" t="s">
        <v>274</v>
      </c>
      <c r="E255" s="3" t="s">
        <v>277</v>
      </c>
      <c r="F255" s="2">
        <f>VLOOKUP(A255,[1]SCAP2026_Capacity_DataSummaryRe!$A:$M,11,FALSE)</f>
        <v>210</v>
      </c>
      <c r="G255" s="2">
        <f t="shared" ref="G255:G270" si="12">ROUNDDOWN(F255/7,0)</f>
        <v>30</v>
      </c>
      <c r="H255" s="2">
        <v>30</v>
      </c>
      <c r="I255" s="2">
        <f t="shared" si="10"/>
        <v>30</v>
      </c>
      <c r="J255" s="1" t="str">
        <f>VLOOKUP($A255,'[2]Primary check sheet'!$A$2:$M$298,12,FALSE)</f>
        <v>4 to 11</v>
      </c>
      <c r="K255" s="1" t="str">
        <f>VLOOKUP($A255,'[2]Primary check sheet'!$A$2:$M$298,13,FALSE)</f>
        <v>Nicola Wright</v>
      </c>
      <c r="L255" s="49" t="e">
        <f>VLOOKUP(A255,#REF!,5,FALSE)</f>
        <v>#REF!</v>
      </c>
      <c r="O255" s="42"/>
      <c r="R255" s="1" t="str">
        <f>VLOOKUP(A255,[3]Lookup1!$1:$1048576,8,FALSE)</f>
        <v>Selby 009</v>
      </c>
    </row>
    <row r="256" spans="1:18" ht="13.5" customHeight="1" x14ac:dyDescent="0.3">
      <c r="A256" s="1">
        <v>3050</v>
      </c>
      <c r="B256" s="1" t="str">
        <f>VLOOKUP(A256,'GIAS information 8-24'!D:E,2,FALSE)</f>
        <v>Hawsker Cum Stainsacre Church of England Voluntary Controlled Primary School</v>
      </c>
      <c r="C256" s="1" t="s">
        <v>106</v>
      </c>
      <c r="D256" s="1" t="s">
        <v>5705</v>
      </c>
      <c r="E256" s="1" t="s">
        <v>276</v>
      </c>
      <c r="F256" s="2">
        <f>VLOOKUP(A256,[1]SCAP2026_Capacity_DataSummaryRe!$A:$M,11,FALSE)</f>
        <v>87</v>
      </c>
      <c r="G256" s="2">
        <f t="shared" si="12"/>
        <v>12</v>
      </c>
      <c r="H256" s="2">
        <v>15</v>
      </c>
      <c r="I256" s="2">
        <f t="shared" si="10"/>
        <v>15</v>
      </c>
      <c r="J256" s="1" t="str">
        <f>VLOOKUP($A256,'[2]Primary check sheet'!$A$2:$M$298,12,FALSE)</f>
        <v>5 to 11</v>
      </c>
      <c r="K256" s="1" t="str">
        <f>VLOOKUP($A256,'[2]Primary check sheet'!$A$2:$M$298,13,FALSE)</f>
        <v>Vickie Hemming-Allen</v>
      </c>
      <c r="L256" s="49" t="e">
        <f>VLOOKUP(A256,#REF!,5,FALSE)</f>
        <v>#REF!</v>
      </c>
      <c r="O256" s="42"/>
      <c r="R256" s="1" t="str">
        <f>VLOOKUP(A256,[3]Lookup1!$1:$1048576,8,FALSE)</f>
        <v>Scarborough 004</v>
      </c>
    </row>
    <row r="257" spans="1:18" ht="13.5" customHeight="1" x14ac:dyDescent="0.3">
      <c r="A257" s="1">
        <v>3155</v>
      </c>
      <c r="B257" s="1" t="str">
        <f>VLOOKUP(A257,'GIAS information 8-24'!D:E,2,FALSE)</f>
        <v>Hertford Vale Church of England Voluntary Controlled Primary School, Staxton</v>
      </c>
      <c r="C257" s="1" t="s">
        <v>106</v>
      </c>
      <c r="D257" s="1" t="s">
        <v>5705</v>
      </c>
      <c r="E257" s="1" t="s">
        <v>276</v>
      </c>
      <c r="F257" s="2">
        <f>VLOOKUP(A257,[1]SCAP2026_Capacity_DataSummaryRe!$A:$M,11,FALSE)</f>
        <v>150</v>
      </c>
      <c r="G257" s="2">
        <f t="shared" si="12"/>
        <v>21</v>
      </c>
      <c r="H257" s="2">
        <v>15</v>
      </c>
      <c r="I257" s="2">
        <f t="shared" si="10"/>
        <v>15</v>
      </c>
      <c r="J257" s="1" t="str">
        <f>VLOOKUP($A257,'[2]Primary check sheet'!$A$2:$M$298,12,FALSE)</f>
        <v>4 to 11</v>
      </c>
      <c r="K257" s="1" t="str">
        <f>VLOOKUP($A257,'[2]Primary check sheet'!$A$2:$M$298,13,FALSE)</f>
        <v>Vickie Hemming-Allen</v>
      </c>
      <c r="L257" s="49" t="e">
        <f>VLOOKUP(A257,#REF!,5,FALSE)</f>
        <v>#REF!</v>
      </c>
      <c r="O257" s="42"/>
      <c r="R257" s="1" t="str">
        <f>VLOOKUP(A257,[3]Lookup1!$1:$1048576,8,FALSE)</f>
        <v>Ryedale 004</v>
      </c>
    </row>
    <row r="258" spans="1:18" ht="13.5" customHeight="1" x14ac:dyDescent="0.3">
      <c r="A258" s="1">
        <v>3053</v>
      </c>
      <c r="B258" s="1" t="str">
        <f>VLOOKUP(A258,'GIAS information 8-24'!D:E,2,FALSE)</f>
        <v>Hipswell Church of England Primary School</v>
      </c>
      <c r="C258" s="1" t="s">
        <v>106</v>
      </c>
      <c r="D258" s="1" t="s">
        <v>271</v>
      </c>
      <c r="E258" s="1" t="s">
        <v>275</v>
      </c>
      <c r="F258" s="2">
        <f>VLOOKUP(A258,[1]SCAP2026_Capacity_DataSummaryRe!$A:$M,11,FALSE)</f>
        <v>209</v>
      </c>
      <c r="G258" s="2">
        <f t="shared" si="12"/>
        <v>29</v>
      </c>
      <c r="H258" s="2">
        <v>30</v>
      </c>
      <c r="I258" s="2">
        <f t="shared" si="10"/>
        <v>30</v>
      </c>
      <c r="J258" s="1" t="str">
        <f>VLOOKUP($A258,'[2]Primary check sheet'!$A$2:$M$298,12,FALSE)</f>
        <v>4 to 11</v>
      </c>
      <c r="K258" s="1" t="str">
        <f>VLOOKUP($A258,'[2]Primary check sheet'!$A$2:$M$298,13,FALSE)</f>
        <v>Rachel Conyers</v>
      </c>
      <c r="L258" s="49" t="e">
        <f>VLOOKUP(A258,#REF!,5,FALSE)</f>
        <v>#REF!</v>
      </c>
      <c r="O258" s="42"/>
      <c r="R258" s="1" t="str">
        <f>VLOOKUP(A258,[3]Lookup1!$1:$1048576,8,FALSE)</f>
        <v>Richmondshire 004</v>
      </c>
    </row>
    <row r="259" spans="1:18" ht="13.5" customHeight="1" x14ac:dyDescent="0.3">
      <c r="A259" s="1">
        <v>3055</v>
      </c>
      <c r="B259" s="1" t="str">
        <f>VLOOKUP(A259,'GIAS information 8-24'!D:E,2,FALSE)</f>
        <v>Huby CofE Primary School</v>
      </c>
      <c r="C259" s="1" t="s">
        <v>106</v>
      </c>
      <c r="D259" s="1" t="s">
        <v>271</v>
      </c>
      <c r="E259" s="1" t="s">
        <v>275</v>
      </c>
      <c r="F259" s="2">
        <f>VLOOKUP(A259,[1]SCAP2026_Capacity_DataSummaryRe!$A:$M,11,FALSE)</f>
        <v>105</v>
      </c>
      <c r="G259" s="2">
        <f t="shared" si="12"/>
        <v>15</v>
      </c>
      <c r="H259" s="2">
        <v>15</v>
      </c>
      <c r="I259" s="2">
        <f t="shared" si="10"/>
        <v>15</v>
      </c>
      <c r="J259" s="1" t="str">
        <f>VLOOKUP($A259,'[2]Primary check sheet'!$A$2:$M$298,12,FALSE)</f>
        <v>4 to 11</v>
      </c>
      <c r="K259" s="1" t="str">
        <f>VLOOKUP($A259,'[2]Primary check sheet'!$A$2:$M$298,13,FALSE)</f>
        <v>Rachel Conyers</v>
      </c>
      <c r="L259" s="49" t="e">
        <f>VLOOKUP(A259,#REF!,5,FALSE)</f>
        <v>#REF!</v>
      </c>
      <c r="O259" s="42"/>
      <c r="R259" s="1" t="str">
        <f>VLOOKUP(A259,[3]Lookup1!$1:$1048576,8,FALSE)</f>
        <v>Hambleton 010</v>
      </c>
    </row>
    <row r="260" spans="1:18" ht="13.5" customHeight="1" x14ac:dyDescent="0.3">
      <c r="A260" s="1">
        <v>3060</v>
      </c>
      <c r="B260" s="1" t="str">
        <f>VLOOKUP(A260,'GIAS information 8-24'!D:E,2,FALSE)</f>
        <v>Ingleby Greenhow Church of England Voluntary Controlled Primary School</v>
      </c>
      <c r="C260" s="1" t="s">
        <v>106</v>
      </c>
      <c r="D260" s="1" t="s">
        <v>271</v>
      </c>
      <c r="E260" s="1" t="s">
        <v>275</v>
      </c>
      <c r="F260" s="2">
        <f>VLOOKUP(A260,[1]SCAP2026_Capacity_DataSummaryRe!$A:$M,11,FALSE)</f>
        <v>70</v>
      </c>
      <c r="G260" s="2">
        <f t="shared" si="12"/>
        <v>10</v>
      </c>
      <c r="H260" s="2">
        <v>10</v>
      </c>
      <c r="I260" s="2">
        <f t="shared" si="10"/>
        <v>10</v>
      </c>
      <c r="J260" s="1" t="str">
        <f>VLOOKUP($A260,'[2]Primary check sheet'!$A$2:$M$298,12,FALSE)</f>
        <v>3 to 11</v>
      </c>
      <c r="K260" s="1" t="str">
        <f>VLOOKUP($A260,'[2]Primary check sheet'!$A$2:$M$298,13,FALSE)</f>
        <v>Rachel Conyers</v>
      </c>
      <c r="L260" s="49" t="e">
        <f>VLOOKUP(A260,#REF!,5,FALSE)</f>
        <v>#REF!</v>
      </c>
      <c r="O260" s="42"/>
      <c r="R260" s="1" t="str">
        <f>VLOOKUP(A260,[3]Lookup1!$1:$1048576,8,FALSE)</f>
        <v>Hambleton 001</v>
      </c>
    </row>
    <row r="261" spans="1:18" ht="13.5" customHeight="1" x14ac:dyDescent="0.3">
      <c r="A261" s="1">
        <v>3287</v>
      </c>
      <c r="B261" s="1" t="str">
        <f>VLOOKUP(A261,'GIAS information 8-24'!D:E,2,FALSE)</f>
        <v>Kildwick Church of England Voluntary Controlled Primary School</v>
      </c>
      <c r="C261" s="1" t="s">
        <v>106</v>
      </c>
      <c r="D261" s="1" t="s">
        <v>273</v>
      </c>
      <c r="E261" s="3" t="s">
        <v>277</v>
      </c>
      <c r="F261" s="2">
        <f>VLOOKUP(A261,[1]SCAP2026_Capacity_DataSummaryRe!$A:$M,11,FALSE)</f>
        <v>132</v>
      </c>
      <c r="G261" s="2">
        <f t="shared" si="12"/>
        <v>18</v>
      </c>
      <c r="H261" s="2">
        <v>17</v>
      </c>
      <c r="I261" s="2">
        <f t="shared" si="10"/>
        <v>17</v>
      </c>
      <c r="J261" s="1" t="str">
        <f>VLOOKUP($A261,'[2]Primary check sheet'!$A$2:$M$298,12,FALSE)</f>
        <v>4 to 11</v>
      </c>
      <c r="K261" s="1" t="str">
        <f>VLOOKUP($A261,'[2]Primary check sheet'!$A$2:$M$298,13,FALSE)</f>
        <v>Nicola Wright</v>
      </c>
      <c r="L261" s="49" t="e">
        <f>VLOOKUP(A261,#REF!,5,FALSE)</f>
        <v>#REF!</v>
      </c>
      <c r="O261" s="42"/>
      <c r="R261" s="1" t="str">
        <f>VLOOKUP(A261,[3]Lookup1!$1:$1048576,8,FALSE)</f>
        <v>Craven 008</v>
      </c>
    </row>
    <row r="262" spans="1:18" ht="13.5" customHeight="1" x14ac:dyDescent="0.3">
      <c r="A262" s="1">
        <v>3248</v>
      </c>
      <c r="B262" s="1" t="str">
        <f>VLOOKUP(A262,'GIAS information 8-24'!D:E,2,FALSE)</f>
        <v>Killinghall Church of England Primary School</v>
      </c>
      <c r="C262" s="1" t="s">
        <v>106</v>
      </c>
      <c r="D262" s="1" t="s">
        <v>272</v>
      </c>
      <c r="E262" s="1" t="s">
        <v>5700</v>
      </c>
      <c r="F262" s="2">
        <f>VLOOKUP(A262,[1]SCAP2026_Capacity_DataSummaryRe!$A:$M,11,FALSE)</f>
        <v>210</v>
      </c>
      <c r="G262" s="2">
        <f t="shared" si="12"/>
        <v>30</v>
      </c>
      <c r="H262" s="2">
        <v>30</v>
      </c>
      <c r="I262" s="2">
        <f t="shared" si="10"/>
        <v>30</v>
      </c>
      <c r="J262" s="1" t="str">
        <f>VLOOKUP($A262,'[2]Primary check sheet'!$A$2:$M$298,12,FALSE)</f>
        <v>4 to 11</v>
      </c>
      <c r="K262" s="1" t="s">
        <v>5699</v>
      </c>
      <c r="L262" s="49" t="e">
        <f>VLOOKUP(A262,#REF!,5,FALSE)</f>
        <v>#REF!</v>
      </c>
      <c r="O262" s="42"/>
      <c r="R262" s="1" t="str">
        <f>VLOOKUP(A262,[3]Lookup1!$1:$1048576,8,FALSE)</f>
        <v>Harrogate 008</v>
      </c>
    </row>
    <row r="263" spans="1:18" ht="13.5" customHeight="1" x14ac:dyDescent="0.3">
      <c r="A263" s="1">
        <v>3062</v>
      </c>
      <c r="B263" s="1" t="str">
        <f>VLOOKUP(A263,'GIAS information 8-24'!D:E,2,FALSE)</f>
        <v>Kirby Hill Church of England (VC) Primary School</v>
      </c>
      <c r="C263" s="1" t="s">
        <v>106</v>
      </c>
      <c r="D263" s="1" t="s">
        <v>272</v>
      </c>
      <c r="E263" s="1" t="s">
        <v>5700</v>
      </c>
      <c r="F263" s="2">
        <f>VLOOKUP(A263,[1]SCAP2026_Capacity_DataSummaryRe!$A:$M,11,FALSE)</f>
        <v>150</v>
      </c>
      <c r="G263" s="2">
        <f t="shared" si="12"/>
        <v>21</v>
      </c>
      <c r="H263" s="2">
        <v>22</v>
      </c>
      <c r="I263" s="2">
        <f t="shared" si="10"/>
        <v>22</v>
      </c>
      <c r="J263" s="1" t="str">
        <f>VLOOKUP($A263,'[2]Primary check sheet'!$A$2:$M$298,12,FALSE)</f>
        <v>2 to 11</v>
      </c>
      <c r="K263" s="1" t="s">
        <v>5699</v>
      </c>
      <c r="L263" s="49" t="e">
        <f>VLOOKUP(A263,#REF!,5,FALSE)</f>
        <v>#REF!</v>
      </c>
      <c r="O263" s="42"/>
      <c r="R263" s="1" t="str">
        <f>VLOOKUP(A263,[3]Lookup1!$1:$1048576,8,FALSE)</f>
        <v>Harrogate 005</v>
      </c>
    </row>
    <row r="264" spans="1:18" ht="13.5" customHeight="1" x14ac:dyDescent="0.3">
      <c r="A264" s="1">
        <v>3252</v>
      </c>
      <c r="B264" s="1" t="str">
        <f>VLOOKUP(A264,'GIAS information 8-24'!D:E,2,FALSE)</f>
        <v>Kirk Hammerton Church of England Primary School</v>
      </c>
      <c r="C264" s="1" t="s">
        <v>106</v>
      </c>
      <c r="D264" s="1" t="s">
        <v>272</v>
      </c>
      <c r="E264" s="1" t="s">
        <v>5700</v>
      </c>
      <c r="F264" s="2">
        <f>VLOOKUP(A264,[1]SCAP2026_Capacity_DataSummaryRe!$A:$M,11,FALSE)</f>
        <v>84</v>
      </c>
      <c r="G264" s="2">
        <f t="shared" si="12"/>
        <v>12</v>
      </c>
      <c r="H264" s="2">
        <v>12</v>
      </c>
      <c r="I264" s="2">
        <f t="shared" si="10"/>
        <v>12</v>
      </c>
      <c r="J264" s="1" t="str">
        <f>VLOOKUP($A264,'[2]Primary check sheet'!$A$2:$M$298,12,FALSE)</f>
        <v>4 to 11</v>
      </c>
      <c r="K264" s="1" t="s">
        <v>5699</v>
      </c>
      <c r="L264" s="49" t="e">
        <f>VLOOKUP(A264,#REF!,5,FALSE)</f>
        <v>#REF!</v>
      </c>
      <c r="O264" s="42"/>
      <c r="R264" s="1" t="str">
        <f>VLOOKUP(A264,[3]Lookup1!$1:$1048576,8,FALSE)</f>
        <v>Harrogate 016</v>
      </c>
    </row>
    <row r="265" spans="1:18" ht="13.5" customHeight="1" x14ac:dyDescent="0.3">
      <c r="A265" s="1">
        <v>3253</v>
      </c>
      <c r="B265" s="1" t="str">
        <f>VLOOKUP(A265,'GIAS information 8-24'!D:E,2,FALSE)</f>
        <v>Kirk Smeaton Church of England Voluntary Controlled Primary School</v>
      </c>
      <c r="C265" s="1" t="s">
        <v>106</v>
      </c>
      <c r="D265" s="1" t="s">
        <v>274</v>
      </c>
      <c r="E265" s="3" t="s">
        <v>277</v>
      </c>
      <c r="F265" s="2">
        <f>VLOOKUP(A265,[1]SCAP2026_Capacity_DataSummaryRe!$A:$M,11,FALSE)</f>
        <v>105</v>
      </c>
      <c r="G265" s="2">
        <f t="shared" si="12"/>
        <v>15</v>
      </c>
      <c r="H265" s="2">
        <v>15</v>
      </c>
      <c r="I265" s="2">
        <f t="shared" si="10"/>
        <v>15</v>
      </c>
      <c r="J265" s="1" t="str">
        <f>VLOOKUP($A265,'[2]Primary check sheet'!$A$2:$M$298,12,FALSE)</f>
        <v>3 to 11</v>
      </c>
      <c r="K265" s="1" t="str">
        <f>VLOOKUP($A265,'[2]Primary check sheet'!$A$2:$M$298,13,FALSE)</f>
        <v>Nicola Wright</v>
      </c>
      <c r="L265" s="49" t="e">
        <f>VLOOKUP(A265,#REF!,5,FALSE)</f>
        <v>#REF!</v>
      </c>
      <c r="O265" s="42"/>
      <c r="R265" s="1" t="str">
        <f>VLOOKUP(A265,[3]Lookup1!$1:$1048576,8,FALSE)</f>
        <v>Selby 010</v>
      </c>
    </row>
    <row r="266" spans="1:18" ht="13.5" customHeight="1" x14ac:dyDescent="0.3">
      <c r="A266" s="1">
        <v>3249</v>
      </c>
      <c r="B266" s="1" t="str">
        <f>VLOOKUP(A266,'GIAS information 8-24'!D:E,2,FALSE)</f>
        <v>Kirkby Malzeard Church of England Primary School</v>
      </c>
      <c r="C266" s="1" t="s">
        <v>106</v>
      </c>
      <c r="D266" s="1" t="s">
        <v>272</v>
      </c>
      <c r="E266" s="3" t="s">
        <v>5700</v>
      </c>
      <c r="F266" s="2">
        <f>VLOOKUP(A266,[1]SCAP2026_Capacity_DataSummaryRe!$A:$M,11,FALSE)</f>
        <v>105</v>
      </c>
      <c r="G266" s="2">
        <f t="shared" si="12"/>
        <v>15</v>
      </c>
      <c r="H266" s="2">
        <v>15</v>
      </c>
      <c r="I266" s="2">
        <f t="shared" si="10"/>
        <v>15</v>
      </c>
      <c r="J266" s="1" t="str">
        <f>VLOOKUP($A266,'[2]Primary check sheet'!$A$2:$M$298,12,FALSE)</f>
        <v>5 to 11</v>
      </c>
      <c r="K266" s="1" t="s">
        <v>5699</v>
      </c>
      <c r="L266" s="49" t="e">
        <f>VLOOKUP(A266,#REF!,5,FALSE)</f>
        <v>#REF!</v>
      </c>
      <c r="O266" s="42"/>
      <c r="R266" s="1" t="str">
        <f>VLOOKUP(A266,[3]Lookup1!$1:$1048576,8,FALSE)</f>
        <v>Harrogate 001</v>
      </c>
    </row>
    <row r="267" spans="1:18" ht="13.5" customHeight="1" x14ac:dyDescent="0.3">
      <c r="A267" s="1">
        <v>3001</v>
      </c>
      <c r="B267" s="1" t="s">
        <v>5709</v>
      </c>
      <c r="C267" s="1" t="s">
        <v>106</v>
      </c>
      <c r="D267" s="1" t="s">
        <v>271</v>
      </c>
      <c r="E267" s="1" t="s">
        <v>275</v>
      </c>
      <c r="F267" s="2">
        <f>VLOOKUP(A267,[1]SCAP2026_Capacity_DataSummaryRe!$A:$M,11,FALSE)</f>
        <v>103</v>
      </c>
      <c r="G267" s="2">
        <f t="shared" si="12"/>
        <v>14</v>
      </c>
      <c r="H267" s="2">
        <v>15</v>
      </c>
      <c r="I267" s="2">
        <f t="shared" si="10"/>
        <v>15</v>
      </c>
      <c r="J267" s="1" t="str">
        <f>VLOOKUP($A267,'[2]Primary check sheet'!$A$2:$M$298,12,FALSE)</f>
        <v>4 to 11</v>
      </c>
      <c r="K267" s="1" t="str">
        <f>VLOOKUP($A267,'[2]Primary check sheet'!$A$2:$M$298,13,FALSE)</f>
        <v>Rachel Conyers</v>
      </c>
      <c r="L267" s="49">
        <v>15</v>
      </c>
      <c r="O267" s="42"/>
      <c r="R267" s="1" t="str">
        <f>VLOOKUP(A267,[3]Lookup1!$1:$1048576,8,FALSE)</f>
        <v>Hambleton 005</v>
      </c>
    </row>
    <row r="268" spans="1:18" ht="13.5" customHeight="1" x14ac:dyDescent="0.3">
      <c r="A268" s="1">
        <v>3255</v>
      </c>
      <c r="B268" s="1" t="str">
        <f>VLOOKUP(A268,'GIAS information 8-24'!D:E,2,FALSE)</f>
        <v>Long Marston Church of England Voluntary Controlled Primary School</v>
      </c>
      <c r="C268" s="1" t="s">
        <v>106</v>
      </c>
      <c r="D268" s="1" t="s">
        <v>272</v>
      </c>
      <c r="E268" s="1" t="s">
        <v>5700</v>
      </c>
      <c r="F268" s="2">
        <f>VLOOKUP(A268,[1]SCAP2026_Capacity_DataSummaryRe!$A:$M,11,FALSE)</f>
        <v>83</v>
      </c>
      <c r="G268" s="2">
        <f t="shared" si="12"/>
        <v>11</v>
      </c>
      <c r="H268" s="2">
        <v>12</v>
      </c>
      <c r="I268" s="2">
        <f t="shared" si="10"/>
        <v>12</v>
      </c>
      <c r="J268" s="1" t="str">
        <f>VLOOKUP($A268,'[2]Primary check sheet'!$A$2:$M$298,12,FALSE)</f>
        <v>4 to 11</v>
      </c>
      <c r="K268" s="1" t="s">
        <v>5699</v>
      </c>
      <c r="L268" s="49" t="e">
        <f>VLOOKUP(A268,#REF!,5,FALSE)</f>
        <v>#REF!</v>
      </c>
      <c r="O268" s="42"/>
      <c r="R268" s="1" t="str">
        <f>VLOOKUP(A268,[3]Lookup1!$1:$1048576,8,FALSE)</f>
        <v>Harrogate 016</v>
      </c>
    </row>
    <row r="269" spans="1:18" ht="13.5" customHeight="1" x14ac:dyDescent="0.3">
      <c r="A269" s="1">
        <v>3069</v>
      </c>
      <c r="B269" s="1" t="str">
        <f>VLOOKUP(A269,'GIAS information 8-24'!D:E,2,FALSE)</f>
        <v>Lythe Church of England Voluntary Controlled Primary School</v>
      </c>
      <c r="C269" s="1" t="s">
        <v>106</v>
      </c>
      <c r="D269" s="1" t="s">
        <v>5705</v>
      </c>
      <c r="E269" s="1" t="s">
        <v>276</v>
      </c>
      <c r="F269" s="2">
        <f>VLOOKUP(A269,[1]SCAP2026_Capacity_DataSummaryRe!$A:$M,11,FALSE)</f>
        <v>105</v>
      </c>
      <c r="G269" s="2">
        <f t="shared" si="12"/>
        <v>15</v>
      </c>
      <c r="H269" s="2">
        <v>15</v>
      </c>
      <c r="I269" s="2">
        <f t="shared" si="10"/>
        <v>15</v>
      </c>
      <c r="J269" s="1" t="str">
        <f>VLOOKUP($A269,'[2]Primary check sheet'!$A$2:$M$298,12,FALSE)</f>
        <v>3 to 11</v>
      </c>
      <c r="K269" s="1" t="str">
        <f>VLOOKUP($A269,'[2]Primary check sheet'!$A$2:$M$298,13,FALSE)</f>
        <v>Vickie Hemming-Allen</v>
      </c>
      <c r="L269" s="49" t="e">
        <f>VLOOKUP(A269,#REF!,5,FALSE)</f>
        <v>#REF!</v>
      </c>
      <c r="O269" s="42"/>
      <c r="R269" s="1" t="str">
        <f>VLOOKUP(A269,[3]Lookup1!$1:$1048576,8,FALSE)</f>
        <v>Scarborough 002</v>
      </c>
    </row>
    <row r="270" spans="1:18" ht="13.5" customHeight="1" x14ac:dyDescent="0.3">
      <c r="A270" s="1">
        <v>3256</v>
      </c>
      <c r="B270" s="1" t="str">
        <f>VLOOKUP(A270,'GIAS information 8-24'!D:E,2,FALSE)</f>
        <v>Markington Church of England Primary &amp; Nursery School</v>
      </c>
      <c r="C270" s="1" t="s">
        <v>106</v>
      </c>
      <c r="D270" s="1" t="s">
        <v>272</v>
      </c>
      <c r="E270" s="1" t="s">
        <v>5700</v>
      </c>
      <c r="F270" s="2">
        <f>VLOOKUP(A270,[1]SCAP2026_Capacity_DataSummaryRe!$A:$M,11,FALSE)</f>
        <v>84</v>
      </c>
      <c r="G270" s="2">
        <f t="shared" si="12"/>
        <v>12</v>
      </c>
      <c r="H270" s="2">
        <v>12</v>
      </c>
      <c r="I270" s="2">
        <f t="shared" si="10"/>
        <v>12</v>
      </c>
      <c r="J270" s="1" t="str">
        <f>VLOOKUP($A270,'[2]Primary check sheet'!$A$2:$M$298,12,FALSE)</f>
        <v>3 to 11</v>
      </c>
      <c r="K270" s="1" t="s">
        <v>5699</v>
      </c>
      <c r="L270" s="49" t="e">
        <f>VLOOKUP(A270,#REF!,5,FALSE)</f>
        <v>#REF!</v>
      </c>
      <c r="O270" s="42"/>
      <c r="R270" s="1" t="str">
        <f>VLOOKUP(A270,[3]Lookup1!$1:$1048576,8,FALSE)</f>
        <v>Harrogate 003</v>
      </c>
    </row>
    <row r="271" spans="1:18" ht="13.5" customHeight="1" x14ac:dyDescent="0.3">
      <c r="A271" s="1">
        <v>3042</v>
      </c>
      <c r="B271" s="1" t="str">
        <f>VLOOKUP(A271,'GIAS information 8-24'!D:E,2,FALSE)</f>
        <v>Marwood Church of England Voluntary Controlled Infant School, Great Ayton</v>
      </c>
      <c r="C271" s="1" t="s">
        <v>106</v>
      </c>
      <c r="D271" s="1" t="s">
        <v>271</v>
      </c>
      <c r="E271" s="3" t="s">
        <v>275</v>
      </c>
      <c r="F271" s="2">
        <f>VLOOKUP(A271,[1]SCAP2026_Capacity_DataSummaryRe!$A:$M,11,FALSE)</f>
        <v>59</v>
      </c>
      <c r="G271" s="2">
        <f>ROUNDDOWN(F271/3,0)</f>
        <v>19</v>
      </c>
      <c r="H271" s="2">
        <v>23</v>
      </c>
      <c r="I271" s="2">
        <f t="shared" si="10"/>
        <v>23</v>
      </c>
      <c r="J271" s="1" t="str">
        <f>VLOOKUP($A271,'[2]Primary check sheet'!$A$2:$M$298,12,FALSE)</f>
        <v>4 to 7</v>
      </c>
      <c r="K271" s="1" t="str">
        <f>VLOOKUP($A271,'[2]Primary check sheet'!$A$2:$M$298,13,FALSE)</f>
        <v>Rachel Conyers</v>
      </c>
      <c r="L271" s="49" t="e">
        <f>VLOOKUP(A271,#REF!,5,FALSE)</f>
        <v>#REF!</v>
      </c>
      <c r="O271" s="42"/>
      <c r="R271" s="1" t="str">
        <f>VLOOKUP(A271,[3]Lookup1!$1:$1048576,8,FALSE)</f>
        <v>Hambleton 002</v>
      </c>
    </row>
    <row r="272" spans="1:18" ht="13.5" customHeight="1" x14ac:dyDescent="0.3">
      <c r="A272" s="1">
        <v>3208</v>
      </c>
      <c r="B272" s="1" t="str">
        <f>VLOOKUP(A272,'GIAS information 8-24'!D:E,2,FALSE)</f>
        <v>Melsonby Methodist Primary School</v>
      </c>
      <c r="C272" s="1" t="s">
        <v>106</v>
      </c>
      <c r="D272" s="1" t="s">
        <v>271</v>
      </c>
      <c r="E272" s="1" t="s">
        <v>275</v>
      </c>
      <c r="F272" s="2">
        <f>VLOOKUP(A272,[1]SCAP2026_Capacity_DataSummaryRe!$A:$M,11,FALSE)</f>
        <v>70</v>
      </c>
      <c r="G272" s="2">
        <f t="shared" ref="G272:G291" si="13">ROUNDDOWN(F272/7,0)</f>
        <v>10</v>
      </c>
      <c r="H272" s="2">
        <v>10</v>
      </c>
      <c r="I272" s="2">
        <f t="shared" si="10"/>
        <v>10</v>
      </c>
      <c r="J272" s="1" t="str">
        <f>VLOOKUP($A272,'[2]Primary check sheet'!$A$2:$M$298,12,FALSE)</f>
        <v>4 to 11</v>
      </c>
      <c r="K272" s="1" t="str">
        <f>VLOOKUP($A272,'[2]Primary check sheet'!$A$2:$M$298,13,FALSE)</f>
        <v>Rachel Conyers</v>
      </c>
      <c r="L272" s="49" t="e">
        <f>VLOOKUP(A272,#REF!,5,FALSE)</f>
        <v>#REF!</v>
      </c>
      <c r="O272" s="42"/>
      <c r="R272" s="1" t="str">
        <f>VLOOKUP(A272,[3]Lookup1!$1:$1048576,8,FALSE)</f>
        <v>Richmondshire 001</v>
      </c>
    </row>
    <row r="273" spans="1:18" ht="13.5" customHeight="1" x14ac:dyDescent="0.3">
      <c r="A273" s="1">
        <v>3088</v>
      </c>
      <c r="B273" s="1" t="str">
        <f>VLOOKUP(A273,'GIAS information 8-24'!D:E,2,FALSE)</f>
        <v>Pickhill Church of England Primary School</v>
      </c>
      <c r="C273" s="1" t="s">
        <v>106</v>
      </c>
      <c r="D273" s="1" t="s">
        <v>271</v>
      </c>
      <c r="E273" s="1" t="s">
        <v>275</v>
      </c>
      <c r="F273" s="2">
        <f>VLOOKUP(A273,[1]SCAP2026_Capacity_DataSummaryRe!$A:$M,11,FALSE)</f>
        <v>63</v>
      </c>
      <c r="G273" s="2">
        <f t="shared" si="13"/>
        <v>9</v>
      </c>
      <c r="H273" s="2">
        <v>9</v>
      </c>
      <c r="I273" s="2">
        <f t="shared" si="10"/>
        <v>9</v>
      </c>
      <c r="J273" s="1" t="str">
        <f>VLOOKUP($A273,'[2]Primary check sheet'!$A$2:$M$298,12,FALSE)</f>
        <v>4 to 11</v>
      </c>
      <c r="K273" s="1" t="str">
        <f>VLOOKUP($A273,'[2]Primary check sheet'!$A$2:$M$298,13,FALSE)</f>
        <v>Rachel Conyers</v>
      </c>
      <c r="L273" s="49" t="e">
        <f>VLOOKUP(A273,#REF!,5,FALSE)</f>
        <v>#REF!</v>
      </c>
      <c r="O273" s="42"/>
      <c r="R273" s="1" t="str">
        <f>VLOOKUP(A273,[3]Lookup1!$1:$1048576,8,FALSE)</f>
        <v>Hambleton 007</v>
      </c>
    </row>
    <row r="274" spans="1:18" ht="13.5" customHeight="1" x14ac:dyDescent="0.3">
      <c r="A274" s="1">
        <v>3210</v>
      </c>
      <c r="B274" s="1" t="str">
        <f>VLOOKUP(A274,'GIAS information 8-24'!D:E,2,FALSE)</f>
        <v>Richmond Methodist Primary School</v>
      </c>
      <c r="C274" s="1" t="s">
        <v>106</v>
      </c>
      <c r="D274" s="1" t="s">
        <v>271</v>
      </c>
      <c r="E274" s="1" t="s">
        <v>275</v>
      </c>
      <c r="F274" s="2">
        <f>VLOOKUP(A274,[1]SCAP2026_Capacity_DataSummaryRe!$A:$M,11,FALSE)</f>
        <v>315</v>
      </c>
      <c r="G274" s="2">
        <f t="shared" si="13"/>
        <v>45</v>
      </c>
      <c r="H274" s="2">
        <v>45</v>
      </c>
      <c r="I274" s="2">
        <f t="shared" si="10"/>
        <v>45</v>
      </c>
      <c r="J274" s="1" t="str">
        <f>VLOOKUP($A274,'[2]Primary check sheet'!$A$2:$M$298,12,FALSE)</f>
        <v>3 to 11</v>
      </c>
      <c r="K274" s="1" t="str">
        <f>VLOOKUP($A274,'[2]Primary check sheet'!$A$2:$M$298,13,FALSE)</f>
        <v>Rachel Conyers</v>
      </c>
      <c r="L274" s="49" t="e">
        <f>VLOOKUP(A274,#REF!,5,FALSE)</f>
        <v>#REF!</v>
      </c>
      <c r="O274" s="42"/>
      <c r="R274" s="1" t="str">
        <f>VLOOKUP(A274,[3]Lookup1!$1:$1048576,8,FALSE)</f>
        <v>Richmondshire 002</v>
      </c>
    </row>
    <row r="275" spans="1:18" ht="13.5" customHeight="1" x14ac:dyDescent="0.3">
      <c r="A275" s="1">
        <v>3261</v>
      </c>
      <c r="B275" s="1" t="str">
        <f>VLOOKUP(A275,'GIAS information 8-24'!D:E,2,FALSE)</f>
        <v>Ripley Endowed Church of England School</v>
      </c>
      <c r="C275" s="1" t="s">
        <v>106</v>
      </c>
      <c r="D275" s="1" t="s">
        <v>272</v>
      </c>
      <c r="E275" s="1" t="s">
        <v>5700</v>
      </c>
      <c r="F275" s="2">
        <f>VLOOKUP(A275,[1]SCAP2026_Capacity_DataSummaryRe!$A:$M,11,FALSE)</f>
        <v>72</v>
      </c>
      <c r="G275" s="2">
        <f t="shared" si="13"/>
        <v>10</v>
      </c>
      <c r="H275" s="2">
        <v>13</v>
      </c>
      <c r="I275" s="2">
        <f t="shared" si="10"/>
        <v>13</v>
      </c>
      <c r="J275" s="1" t="str">
        <f>VLOOKUP($A275,'[2]Primary check sheet'!$A$2:$M$298,12,FALSE)</f>
        <v>3 to 11</v>
      </c>
      <c r="K275" s="1" t="s">
        <v>5699</v>
      </c>
      <c r="L275" s="49" t="e">
        <f>VLOOKUP(A275,#REF!,5,FALSE)</f>
        <v>#REF!</v>
      </c>
      <c r="O275" s="42"/>
      <c r="R275" s="1" t="str">
        <f>VLOOKUP(A275,[3]Lookup1!$1:$1048576,8,FALSE)</f>
        <v>Harrogate 008</v>
      </c>
    </row>
    <row r="276" spans="1:18" ht="13.5" customHeight="1" x14ac:dyDescent="0.3">
      <c r="A276" s="1">
        <v>3126</v>
      </c>
      <c r="B276" s="1" t="str">
        <f>VLOOKUP(A276,'GIAS information 8-24'!D:E,2,FALSE)</f>
        <v>Ruswarp Church of England Voluntary Controlled Primary School</v>
      </c>
      <c r="C276" s="1" t="s">
        <v>106</v>
      </c>
      <c r="D276" s="1" t="s">
        <v>5705</v>
      </c>
      <c r="E276" s="1" t="s">
        <v>276</v>
      </c>
      <c r="F276" s="2">
        <f>VLOOKUP(A276,[1]SCAP2026_Capacity_DataSummaryRe!$A:$M,11,FALSE)</f>
        <v>105</v>
      </c>
      <c r="G276" s="2">
        <f t="shared" si="13"/>
        <v>15</v>
      </c>
      <c r="H276" s="2">
        <v>15</v>
      </c>
      <c r="I276" s="2">
        <f t="shared" si="10"/>
        <v>15</v>
      </c>
      <c r="J276" s="1" t="str">
        <f>VLOOKUP($A276,'[2]Primary check sheet'!$A$2:$M$298,12,FALSE)</f>
        <v>3 to 11</v>
      </c>
      <c r="K276" s="1" t="str">
        <f>VLOOKUP($A276,'[2]Primary check sheet'!$A$2:$M$298,13,FALSE)</f>
        <v>Vickie Hemming-Allen</v>
      </c>
      <c r="L276" s="49" t="e">
        <f>VLOOKUP(A276,#REF!,5,FALSE)</f>
        <v>#REF!</v>
      </c>
      <c r="O276" s="42"/>
      <c r="R276" s="1" t="str">
        <f>VLOOKUP(A276,[3]Lookup1!$1:$1048576,8,FALSE)</f>
        <v>Scarborough 003</v>
      </c>
    </row>
    <row r="277" spans="1:18" ht="13.5" customHeight="1" x14ac:dyDescent="0.3">
      <c r="A277" s="1">
        <v>3099</v>
      </c>
      <c r="B277" s="1" t="str">
        <f>VLOOKUP(A277,'GIAS information 8-24'!D:E,2,FALSE)</f>
        <v>Sand Hutton Church of England Voluntary Controlled Primary School</v>
      </c>
      <c r="C277" s="1" t="s">
        <v>106</v>
      </c>
      <c r="D277" s="1" t="s">
        <v>5705</v>
      </c>
      <c r="E277" s="1" t="s">
        <v>276</v>
      </c>
      <c r="F277" s="2">
        <f>VLOOKUP(A277,[1]SCAP2026_Capacity_DataSummaryRe!$A:$M,11,FALSE)</f>
        <v>77</v>
      </c>
      <c r="G277" s="2">
        <f t="shared" si="13"/>
        <v>11</v>
      </c>
      <c r="H277" s="2">
        <v>11</v>
      </c>
      <c r="I277" s="2">
        <f t="shared" si="10"/>
        <v>11</v>
      </c>
      <c r="J277" s="1" t="str">
        <f>VLOOKUP($A277,'[2]Primary check sheet'!$A$2:$M$298,12,FALSE)</f>
        <v>4 to 11</v>
      </c>
      <c r="K277" s="1" t="str">
        <f>VLOOKUP($A277,'[2]Primary check sheet'!$A$2:$M$298,13,FALSE)</f>
        <v>Vickie Hemming-Allen</v>
      </c>
      <c r="L277" s="49" t="e">
        <f>VLOOKUP(A277,#REF!,5,FALSE)</f>
        <v>#REF!</v>
      </c>
      <c r="O277" s="42"/>
      <c r="R277" s="1" t="str">
        <f>VLOOKUP(A277,[3]Lookup1!$1:$1048576,8,FALSE)</f>
        <v>Ryedale 007</v>
      </c>
    </row>
    <row r="278" spans="1:18" ht="13.5" customHeight="1" x14ac:dyDescent="0.3">
      <c r="A278" s="1">
        <v>3268</v>
      </c>
      <c r="B278" s="1" t="str">
        <f>VLOOKUP(A278,'GIAS information 8-24'!D:E,2,FALSE)</f>
        <v>Selby Abbey Church of England Voluntary Controlled Primary School</v>
      </c>
      <c r="C278" s="1" t="s">
        <v>106</v>
      </c>
      <c r="D278" s="1" t="s">
        <v>274</v>
      </c>
      <c r="E278" s="3" t="s">
        <v>277</v>
      </c>
      <c r="F278" s="2">
        <f>VLOOKUP(A278,[1]SCAP2026_Capacity_DataSummaryRe!$A:$M,11,FALSE)</f>
        <v>392</v>
      </c>
      <c r="G278" s="2">
        <f t="shared" si="13"/>
        <v>56</v>
      </c>
      <c r="H278" s="2">
        <v>45</v>
      </c>
      <c r="I278" s="2">
        <f t="shared" si="10"/>
        <v>45</v>
      </c>
      <c r="J278" s="1" t="str">
        <f>VLOOKUP($A278,'[2]Primary check sheet'!$A$2:$M$298,12,FALSE)</f>
        <v>2 to 11</v>
      </c>
      <c r="K278" s="1" t="str">
        <f>VLOOKUP($A278,'[2]Primary check sheet'!$A$2:$M$298,13,FALSE)</f>
        <v>Nicola Wright</v>
      </c>
      <c r="L278" s="49" t="e">
        <f>VLOOKUP(A278,#REF!,5,FALSE)</f>
        <v>#REF!</v>
      </c>
      <c r="O278" s="42"/>
      <c r="R278" s="1" t="str">
        <f>VLOOKUP(A278,[3]Lookup1!$1:$1048576,8,FALSE)</f>
        <v>Selby 005</v>
      </c>
    </row>
    <row r="279" spans="1:18" ht="13.5" customHeight="1" x14ac:dyDescent="0.3">
      <c r="A279" s="1">
        <v>3270</v>
      </c>
      <c r="B279" s="1" t="str">
        <f>VLOOKUP(A279,'GIAS information 8-24'!D:E,2,FALSE)</f>
        <v>Settle Church of England Voluntary Controlled Primary School</v>
      </c>
      <c r="C279" s="1" t="s">
        <v>106</v>
      </c>
      <c r="D279" s="1" t="s">
        <v>273</v>
      </c>
      <c r="E279" s="3" t="s">
        <v>277</v>
      </c>
      <c r="F279" s="2">
        <f>VLOOKUP(A279,[1]SCAP2026_Capacity_DataSummaryRe!$A:$M,11,FALSE)</f>
        <v>210</v>
      </c>
      <c r="G279" s="2">
        <f t="shared" si="13"/>
        <v>30</v>
      </c>
      <c r="H279" s="2">
        <v>30</v>
      </c>
      <c r="I279" s="2">
        <f t="shared" si="10"/>
        <v>30</v>
      </c>
      <c r="J279" s="1" t="str">
        <f>VLOOKUP($A279,'[2]Primary check sheet'!$A$2:$M$298,12,FALSE)</f>
        <v>3 to 11</v>
      </c>
      <c r="K279" s="1" t="str">
        <f>VLOOKUP($A279,'[2]Primary check sheet'!$A$2:$M$298,13,FALSE)</f>
        <v>Nicola Wright</v>
      </c>
      <c r="L279" s="49" t="e">
        <f>VLOOKUP(A279,#REF!,5,FALSE)</f>
        <v>#REF!</v>
      </c>
      <c r="O279" s="42"/>
      <c r="R279" s="1" t="str">
        <f>VLOOKUP(A279,[3]Lookup1!$1:$1048576,8,FALSE)</f>
        <v>Craven 003</v>
      </c>
    </row>
    <row r="280" spans="1:18" ht="13.5" customHeight="1" x14ac:dyDescent="0.3">
      <c r="A280" s="1">
        <v>3160</v>
      </c>
      <c r="B280" s="1" t="str">
        <f>VLOOKUP(A280,'GIAS information 8-24'!D:E,2,FALSE)</f>
        <v>Settrington All Saints' Church of England Voluntary Controlled Primary School</v>
      </c>
      <c r="C280" s="1" t="s">
        <v>106</v>
      </c>
      <c r="D280" s="1" t="s">
        <v>5705</v>
      </c>
      <c r="E280" s="1" t="s">
        <v>276</v>
      </c>
      <c r="F280" s="2">
        <f>VLOOKUP(A280,[1]SCAP2026_Capacity_DataSummaryRe!$A:$M,11,FALSE)</f>
        <v>82</v>
      </c>
      <c r="G280" s="2">
        <f t="shared" si="13"/>
        <v>11</v>
      </c>
      <c r="H280" s="2">
        <v>9</v>
      </c>
      <c r="I280" s="2">
        <f t="shared" si="10"/>
        <v>9</v>
      </c>
      <c r="J280" s="1" t="str">
        <f>VLOOKUP($A280,'[2]Primary check sheet'!$A$2:$M$298,12,FALSE)</f>
        <v>4 to 11</v>
      </c>
      <c r="K280" s="1" t="str">
        <f>VLOOKUP($A280,'[2]Primary check sheet'!$A$2:$M$298,13,FALSE)</f>
        <v>Vickie Hemming-Allen</v>
      </c>
      <c r="L280" s="49" t="e">
        <f>VLOOKUP(A280,#REF!,5,FALSE)</f>
        <v>#REF!</v>
      </c>
      <c r="O280" s="42"/>
      <c r="R280" s="1" t="str">
        <f>VLOOKUP(A280,[3]Lookup1!$1:$1048576,8,FALSE)</f>
        <v>Ryedale 004</v>
      </c>
    </row>
    <row r="281" spans="1:18" ht="13.5" customHeight="1" x14ac:dyDescent="0.3">
      <c r="A281" s="1">
        <v>3271</v>
      </c>
      <c r="B281" s="1" t="str">
        <f>VLOOKUP(A281,'GIAS information 8-24'!D:E,2,FALSE)</f>
        <v>Sharow Church of England Primary School</v>
      </c>
      <c r="C281" s="1" t="s">
        <v>106</v>
      </c>
      <c r="D281" s="1" t="s">
        <v>272</v>
      </c>
      <c r="E281" s="1" t="s">
        <v>276</v>
      </c>
      <c r="F281" s="2">
        <f>VLOOKUP(A281,[1]SCAP2026_Capacity_DataSummaryRe!$A:$M,11,FALSE)</f>
        <v>90</v>
      </c>
      <c r="G281" s="2">
        <f t="shared" si="13"/>
        <v>12</v>
      </c>
      <c r="H281" s="2">
        <v>9</v>
      </c>
      <c r="I281" s="2">
        <f t="shared" si="10"/>
        <v>9</v>
      </c>
      <c r="J281" s="1" t="str">
        <f>VLOOKUP($A281,'[2]Primary check sheet'!$A$2:$M$298,12,FALSE)</f>
        <v>3 to 11</v>
      </c>
      <c r="K281" s="1" t="str">
        <f>VLOOKUP($A281,'[2]Primary check sheet'!$A$2:$M$298,13,FALSE)</f>
        <v>Vickie Hemming-Allen</v>
      </c>
      <c r="L281" s="49" t="e">
        <f>VLOOKUP(A281,#REF!,5,FALSE)</f>
        <v>#REF!</v>
      </c>
      <c r="O281" s="42"/>
      <c r="R281" s="1" t="str">
        <f>VLOOKUP(A281,[3]Lookup1!$1:$1048576,8,FALSE)</f>
        <v>Harrogate 003</v>
      </c>
    </row>
    <row r="282" spans="1:18" ht="13.5" customHeight="1" x14ac:dyDescent="0.3">
      <c r="A282" s="1">
        <v>3035</v>
      </c>
      <c r="B282" s="1" t="str">
        <f>VLOOKUP(A282,'GIAS information 8-24'!D:E,2,FALSE)</f>
        <v>Sleights Church of England Voluntary Controlled Primary School</v>
      </c>
      <c r="C282" s="1" t="s">
        <v>106</v>
      </c>
      <c r="D282" s="1" t="s">
        <v>5705</v>
      </c>
      <c r="E282" s="1" t="s">
        <v>276</v>
      </c>
      <c r="F282" s="2">
        <f>VLOOKUP(A282,[1]SCAP2026_Capacity_DataSummaryRe!$A:$M,11,FALSE)</f>
        <v>105</v>
      </c>
      <c r="G282" s="2">
        <f t="shared" si="13"/>
        <v>15</v>
      </c>
      <c r="H282" s="2">
        <v>15</v>
      </c>
      <c r="I282" s="2">
        <f t="shared" si="10"/>
        <v>15</v>
      </c>
      <c r="J282" s="1" t="str">
        <f>VLOOKUP($A282,'[2]Primary check sheet'!$A$2:$M$298,12,FALSE)</f>
        <v>2 to 11</v>
      </c>
      <c r="K282" s="1" t="str">
        <f>VLOOKUP($A282,'[2]Primary check sheet'!$A$2:$M$298,13,FALSE)</f>
        <v>Vickie Hemming-Allen</v>
      </c>
      <c r="L282" s="49" t="e">
        <f>VLOOKUP(A282,#REF!,5,FALSE)</f>
        <v>#REF!</v>
      </c>
      <c r="O282" s="42"/>
      <c r="R282" s="1" t="str">
        <f>VLOOKUP(A282,[3]Lookup1!$1:$1048576,8,FALSE)</f>
        <v>Scarborough 004</v>
      </c>
    </row>
    <row r="283" spans="1:18" ht="13.5" customHeight="1" x14ac:dyDescent="0.3">
      <c r="A283" s="1">
        <v>3108</v>
      </c>
      <c r="B283" s="1" t="str">
        <f>VLOOKUP(A283,'GIAS information 8-24'!D:E,2,FALSE)</f>
        <v>Snainton Church of England Voluntary Controlled Primary School</v>
      </c>
      <c r="C283" s="1" t="s">
        <v>106</v>
      </c>
      <c r="D283" s="1" t="s">
        <v>5705</v>
      </c>
      <c r="E283" s="1" t="s">
        <v>276</v>
      </c>
      <c r="F283" s="2">
        <f>VLOOKUP(A283,[1]SCAP2026_Capacity_DataSummaryRe!$A:$M,11,FALSE)</f>
        <v>70</v>
      </c>
      <c r="G283" s="2">
        <f t="shared" si="13"/>
        <v>10</v>
      </c>
      <c r="H283" s="2">
        <v>10</v>
      </c>
      <c r="I283" s="2">
        <f t="shared" si="10"/>
        <v>10</v>
      </c>
      <c r="J283" s="1" t="str">
        <f>VLOOKUP($A283,'[2]Primary check sheet'!$A$2:$M$298,12,FALSE)</f>
        <v>2 to 11</v>
      </c>
      <c r="K283" s="1" t="str">
        <f>VLOOKUP($A283,'[2]Primary check sheet'!$A$2:$M$298,13,FALSE)</f>
        <v>Vickie Hemming-Allen</v>
      </c>
      <c r="L283" s="49" t="e">
        <f>VLOOKUP(A283,#REF!,5,FALSE)</f>
        <v>#REF!</v>
      </c>
      <c r="O283" s="42"/>
      <c r="R283" s="1" t="str">
        <f>VLOOKUP(A283,[3]Lookup1!$1:$1048576,8,FALSE)</f>
        <v>Scarborough 013</v>
      </c>
    </row>
    <row r="284" spans="1:18" ht="13.5" customHeight="1" x14ac:dyDescent="0.3">
      <c r="A284" s="1">
        <v>3275</v>
      </c>
      <c r="B284" s="1" t="str">
        <f>VLOOKUP(A284,'GIAS information 8-24'!D:E,2,FALSE)</f>
        <v>Spofforth Church of England Controlled Primary School</v>
      </c>
      <c r="C284" s="1" t="s">
        <v>106</v>
      </c>
      <c r="D284" s="1" t="s">
        <v>272</v>
      </c>
      <c r="E284" s="1" t="s">
        <v>5700</v>
      </c>
      <c r="F284" s="2">
        <f>VLOOKUP(A284,[1]SCAP2026_Capacity_DataSummaryRe!$A:$M,11,FALSE)</f>
        <v>105</v>
      </c>
      <c r="G284" s="2">
        <f t="shared" si="13"/>
        <v>15</v>
      </c>
      <c r="H284" s="2">
        <v>15</v>
      </c>
      <c r="I284" s="2">
        <f t="shared" si="10"/>
        <v>15</v>
      </c>
      <c r="J284" s="1" t="str">
        <f>VLOOKUP($A284,'[2]Primary check sheet'!$A$2:$M$298,12,FALSE)</f>
        <v>3 to 11</v>
      </c>
      <c r="K284" s="1" t="s">
        <v>5699</v>
      </c>
      <c r="L284" s="49" t="e">
        <f>VLOOKUP(A284,#REF!,5,FALSE)</f>
        <v>#REF!</v>
      </c>
      <c r="O284" s="42"/>
      <c r="R284" s="1" t="str">
        <f>VLOOKUP(A284,[3]Lookup1!$1:$1048576,8,FALSE)</f>
        <v>Harrogate 021</v>
      </c>
    </row>
    <row r="285" spans="1:18" ht="13.5" customHeight="1" x14ac:dyDescent="0.3">
      <c r="A285" s="1">
        <v>3225</v>
      </c>
      <c r="B285" s="1" t="str">
        <f>VLOOKUP(A285,'GIAS information 8-24'!D:E,2,FALSE)</f>
        <v>St Cuthbert's Church of England Primary School, Pateley Bridge</v>
      </c>
      <c r="C285" s="1" t="s">
        <v>106</v>
      </c>
      <c r="D285" s="1" t="s">
        <v>272</v>
      </c>
      <c r="E285" s="1" t="s">
        <v>5700</v>
      </c>
      <c r="F285" s="2">
        <f>VLOOKUP(A285,[1]SCAP2026_Capacity_DataSummaryRe!$A:$M,11,FALSE)</f>
        <v>119</v>
      </c>
      <c r="G285" s="2">
        <f t="shared" si="13"/>
        <v>17</v>
      </c>
      <c r="H285" s="2">
        <v>17</v>
      </c>
      <c r="I285" s="2">
        <f t="shared" si="10"/>
        <v>17</v>
      </c>
      <c r="J285" s="1" t="str">
        <f>VLOOKUP($A285,'[2]Primary check sheet'!$A$2:$M$298,12,FALSE)</f>
        <v>3 to 11</v>
      </c>
      <c r="K285" s="1" t="s">
        <v>5699</v>
      </c>
      <c r="L285" s="49" t="e">
        <f>VLOOKUP(A285,#REF!,5,FALSE)</f>
        <v>#REF!</v>
      </c>
      <c r="O285" s="42"/>
      <c r="R285" s="1" t="str">
        <f>VLOOKUP(A285,[3]Lookup1!$1:$1048576,8,FALSE)</f>
        <v>Harrogate 006</v>
      </c>
    </row>
    <row r="286" spans="1:18" ht="13.5" customHeight="1" x14ac:dyDescent="0.3">
      <c r="A286" s="1">
        <v>3124</v>
      </c>
      <c r="B286" s="1" t="str">
        <f>VLOOKUP(A286,'GIAS information 8-24'!D:E,2,FALSE)</f>
        <v>St Nicholas Church of England Primary School, West Tanfield</v>
      </c>
      <c r="C286" s="1" t="s">
        <v>106</v>
      </c>
      <c r="D286" s="1" t="s">
        <v>271</v>
      </c>
      <c r="E286" s="1" t="s">
        <v>275</v>
      </c>
      <c r="F286" s="2">
        <f>VLOOKUP(A286,[1]SCAP2026_Capacity_DataSummaryRe!$A:$M,11,FALSE)</f>
        <v>70</v>
      </c>
      <c r="G286" s="2">
        <f t="shared" si="13"/>
        <v>10</v>
      </c>
      <c r="H286" s="2">
        <v>10</v>
      </c>
      <c r="I286" s="2">
        <f t="shared" si="10"/>
        <v>10</v>
      </c>
      <c r="J286" s="1" t="str">
        <f>VLOOKUP($A286,'[2]Primary check sheet'!$A$2:$M$298,12,FALSE)</f>
        <v>3 to 11</v>
      </c>
      <c r="K286" s="1" t="str">
        <f>VLOOKUP($A286,'[2]Primary check sheet'!$A$2:$M$298,13,FALSE)</f>
        <v>Rachel Conyers</v>
      </c>
      <c r="L286" s="49" t="e">
        <f>VLOOKUP(A286,#REF!,5,FALSE)</f>
        <v>#REF!</v>
      </c>
      <c r="O286" s="42"/>
      <c r="R286" s="1" t="str">
        <f>VLOOKUP(A286,[3]Lookup1!$1:$1048576,8,FALSE)</f>
        <v>Hambleton 007</v>
      </c>
    </row>
    <row r="287" spans="1:18" ht="13.5" customHeight="1" x14ac:dyDescent="0.3">
      <c r="A287" s="1">
        <v>3113</v>
      </c>
      <c r="B287" s="1" t="str">
        <f>VLOOKUP(A287,'GIAS information 8-24'!D:E,2,FALSE)</f>
        <v>Sutton on the Forest Church of England Voluntary Controlled Primary School</v>
      </c>
      <c r="C287" s="1" t="s">
        <v>106</v>
      </c>
      <c r="D287" s="1" t="s">
        <v>271</v>
      </c>
      <c r="E287" s="3" t="s">
        <v>275</v>
      </c>
      <c r="F287" s="2">
        <f>VLOOKUP(A287,[1]SCAP2026_Capacity_DataSummaryRe!$A:$M,11,FALSE)</f>
        <v>105</v>
      </c>
      <c r="G287" s="2">
        <f t="shared" si="13"/>
        <v>15</v>
      </c>
      <c r="H287" s="2">
        <v>15</v>
      </c>
      <c r="I287" s="2">
        <f t="shared" si="10"/>
        <v>15</v>
      </c>
      <c r="J287" s="1" t="str">
        <f>VLOOKUP($A287,'[2]Primary check sheet'!$A$2:$M$298,12,FALSE)</f>
        <v>4 to 11</v>
      </c>
      <c r="K287" s="1" t="str">
        <f>VLOOKUP($A287,'[2]Primary check sheet'!$A$2:$M$298,13,FALSE)</f>
        <v>Rachel Conyers</v>
      </c>
      <c r="L287" s="49" t="e">
        <f>VLOOKUP(A287,#REF!,5,FALSE)</f>
        <v>#REF!</v>
      </c>
      <c r="O287" s="42"/>
      <c r="R287" s="1" t="str">
        <f>VLOOKUP(A287,[3]Lookup1!$1:$1048576,8,FALSE)</f>
        <v>Hambleton 010</v>
      </c>
    </row>
    <row r="288" spans="1:18" ht="13.5" customHeight="1" x14ac:dyDescent="0.3">
      <c r="A288" s="1">
        <v>3119</v>
      </c>
      <c r="B288" s="1" t="str">
        <f>VLOOKUP(A288,'GIAS information 8-24'!D:E,2,FALSE)</f>
        <v>Thornton Watlass Church of England Primary School</v>
      </c>
      <c r="C288" s="1" t="s">
        <v>106</v>
      </c>
      <c r="D288" s="1" t="s">
        <v>271</v>
      </c>
      <c r="E288" s="1" t="s">
        <v>275</v>
      </c>
      <c r="F288" s="2">
        <f>VLOOKUP(A288,[1]SCAP2026_Capacity_DataSummaryRe!$A:$M,11,FALSE)</f>
        <v>51</v>
      </c>
      <c r="G288" s="2">
        <f t="shared" si="13"/>
        <v>7</v>
      </c>
      <c r="H288" s="2">
        <v>7</v>
      </c>
      <c r="I288" s="2">
        <f t="shared" si="10"/>
        <v>7</v>
      </c>
      <c r="J288" s="1" t="str">
        <f>VLOOKUP($A288,'[2]Primary check sheet'!$A$2:$M$298,12,FALSE)</f>
        <v>3 to 11</v>
      </c>
      <c r="K288" s="1" t="str">
        <f>VLOOKUP($A288,'[2]Primary check sheet'!$A$2:$M$298,13,FALSE)</f>
        <v>Rachel Conyers</v>
      </c>
      <c r="L288" s="49" t="e">
        <f>VLOOKUP(A288,#REF!,5,FALSE)</f>
        <v>#REF!</v>
      </c>
      <c r="O288" s="42"/>
      <c r="R288" s="1" t="str">
        <f>VLOOKUP(A288,[3]Lookup1!$1:$1048576,8,FALSE)</f>
        <v>Hambleton 006</v>
      </c>
    </row>
    <row r="289" spans="1:18" ht="13.5" customHeight="1" x14ac:dyDescent="0.3">
      <c r="A289" s="1">
        <v>3122</v>
      </c>
      <c r="B289" s="1" t="str">
        <f>VLOOKUP(A289,'GIAS information 8-24'!D:E,2,FALSE)</f>
        <v>Warthill Church of England Voluntary Controlled Primary School</v>
      </c>
      <c r="C289" s="1" t="s">
        <v>106</v>
      </c>
      <c r="D289" s="1" t="s">
        <v>5705</v>
      </c>
      <c r="E289" s="1" t="s">
        <v>276</v>
      </c>
      <c r="F289" s="2">
        <f>VLOOKUP(A289,[1]SCAP2026_Capacity_DataSummaryRe!$A:$M,11,FALSE)</f>
        <v>52</v>
      </c>
      <c r="G289" s="2">
        <f t="shared" si="13"/>
        <v>7</v>
      </c>
      <c r="H289" s="2">
        <v>6</v>
      </c>
      <c r="I289" s="2">
        <f t="shared" si="10"/>
        <v>6</v>
      </c>
      <c r="J289" s="1" t="str">
        <f>VLOOKUP($A289,'[2]Primary check sheet'!$A$2:$M$298,12,FALSE)</f>
        <v>4 to 11</v>
      </c>
      <c r="K289" s="1" t="str">
        <f>VLOOKUP($A289,'[2]Primary check sheet'!$A$2:$M$298,13,FALSE)</f>
        <v>Vickie Hemming-Allen</v>
      </c>
      <c r="L289" s="49" t="e">
        <f>VLOOKUP(A289,#REF!,5,FALSE)</f>
        <v>#REF!</v>
      </c>
      <c r="O289" s="42"/>
      <c r="R289" s="1" t="str">
        <f>VLOOKUP(A289,[3]Lookup1!$1:$1048576,8,FALSE)</f>
        <v>Ryedale 007</v>
      </c>
    </row>
    <row r="290" spans="1:18" ht="13.5" customHeight="1" x14ac:dyDescent="0.3">
      <c r="A290" s="1">
        <v>3165</v>
      </c>
      <c r="B290" s="1" t="str">
        <f>VLOOKUP(A290,'GIAS information 8-24'!D:E,2,FALSE)</f>
        <v>West Heslerton Church of England Voluntary Controlled Primary School</v>
      </c>
      <c r="C290" s="1" t="s">
        <v>106</v>
      </c>
      <c r="D290" s="1" t="s">
        <v>5705</v>
      </c>
      <c r="E290" s="1" t="s">
        <v>276</v>
      </c>
      <c r="F290" s="2">
        <f>VLOOKUP(A290,[1]SCAP2026_Capacity_DataSummaryRe!$A:$M,11,FALSE)</f>
        <v>70</v>
      </c>
      <c r="G290" s="2">
        <f t="shared" si="13"/>
        <v>10</v>
      </c>
      <c r="H290" s="2">
        <v>10</v>
      </c>
      <c r="I290" s="2">
        <f t="shared" si="10"/>
        <v>10</v>
      </c>
      <c r="J290" s="1" t="str">
        <f>VLOOKUP($A290,'[2]Primary check sheet'!$A$2:$M$298,12,FALSE)</f>
        <v>4 to 11</v>
      </c>
      <c r="K290" s="1" t="str">
        <f>VLOOKUP($A290,'[2]Primary check sheet'!$A$2:$M$298,13,FALSE)</f>
        <v>Vickie Hemming-Allen</v>
      </c>
      <c r="L290" s="49" t="e">
        <f>VLOOKUP(A290,#REF!,5,FALSE)</f>
        <v>#REF!</v>
      </c>
      <c r="O290" s="42"/>
      <c r="R290" s="1" t="str">
        <f>VLOOKUP(A290,[3]Lookup1!$1:$1048576,8,FALSE)</f>
        <v>Ryedale 004</v>
      </c>
    </row>
    <row r="291" spans="1:18" ht="13.5" customHeight="1" x14ac:dyDescent="0.3">
      <c r="A291" s="1">
        <v>3282</v>
      </c>
      <c r="B291" s="1" t="str">
        <f>VLOOKUP(A291,'GIAS information 8-24'!D:E,2,FALSE)</f>
        <v>Wistow Parochial Church of England Voluntary Controlled Primary School</v>
      </c>
      <c r="C291" s="1" t="s">
        <v>106</v>
      </c>
      <c r="D291" s="1" t="s">
        <v>274</v>
      </c>
      <c r="E291" s="3" t="s">
        <v>277</v>
      </c>
      <c r="F291" s="2">
        <f>VLOOKUP(A291,[1]SCAP2026_Capacity_DataSummaryRe!$A:$M,11,FALSE)</f>
        <v>140</v>
      </c>
      <c r="G291" s="2">
        <f t="shared" si="13"/>
        <v>20</v>
      </c>
      <c r="H291" s="2">
        <v>20</v>
      </c>
      <c r="I291" s="2">
        <f t="shared" si="10"/>
        <v>20</v>
      </c>
      <c r="J291" s="1" t="str">
        <f>VLOOKUP($A291,'[2]Primary check sheet'!$A$2:$M$298,12,FALSE)</f>
        <v>5 to 11</v>
      </c>
      <c r="K291" s="1" t="str">
        <f>VLOOKUP($A291,'[2]Primary check sheet'!$A$2:$M$298,13,FALSE)</f>
        <v>Nicola Wright</v>
      </c>
      <c r="L291" s="49" t="e">
        <f>VLOOKUP(A291,#REF!,5,FALSE)</f>
        <v>#REF!</v>
      </c>
      <c r="O291" s="42"/>
      <c r="R291" s="1" t="str">
        <f>VLOOKUP(A291,[3]Lookup1!$1:$1048576,8,FALSE)</f>
        <v>Selby 002</v>
      </c>
    </row>
    <row r="292" spans="1:18" ht="13.5" customHeight="1" x14ac:dyDescent="0.3">
      <c r="A292" s="1">
        <v>9999</v>
      </c>
      <c r="B292" s="1" t="s">
        <v>284</v>
      </c>
    </row>
  </sheetData>
  <sheetProtection algorithmName="SHA-512" hashValue="UgoogESuxjJQW1NlF2mgWynxqccKhGIGt9/mnyBe2veAmYYjrL3xFv+S78kofXbxE2wmEsli1krN8zw7GOulhw==" saltValue="3/KNV0rpcWOEANASWDF43A==" spinCount="100000" sheet="1" objects="1" scenarios="1"/>
  <autoFilter ref="A1:R295" xr:uid="{00000000-0001-0000-0100-000000000000}"/>
  <sortState xmlns:xlrd2="http://schemas.microsoft.com/office/spreadsheetml/2017/richdata2" ref="A2:O294">
    <sortCondition ref="C2:C294"/>
    <sortCondition ref="B2:B294"/>
  </sortState>
  <hyperlinks>
    <hyperlink ref="E138" r:id="rId1" display="nicola.wright@northyorks.gov.uk" xr:uid="{00000000-0004-0000-0100-000000000000}"/>
    <hyperlink ref="E28" r:id="rId2" xr:uid="{00000000-0004-0000-0100-000002000000}"/>
    <hyperlink ref="E37" r:id="rId3" xr:uid="{00000000-0004-0000-0100-000003000000}"/>
    <hyperlink ref="E120" r:id="rId4" display="rachel.conyers@northyorks.gov.uk" xr:uid="{00000000-0004-0000-0100-000004000000}"/>
    <hyperlink ref="E98" r:id="rId5" xr:uid="{00000000-0004-0000-0100-000005000000}"/>
    <hyperlink ref="E52" r:id="rId6" display="rachel.conyers@northyorks.gov.uk" xr:uid="{00000000-0004-0000-0100-000006000000}"/>
    <hyperlink ref="E74" r:id="rId7" display="rachel.conyers@northyorks.gov.uk" xr:uid="{00000000-0004-0000-0100-000007000000}"/>
    <hyperlink ref="E9" r:id="rId8" display="rachel.conyers@northyorks.gov.uk" xr:uid="{00000000-0004-0000-0100-000008000000}"/>
    <hyperlink ref="E164" r:id="rId9" display="nicola.wright@northyorks.gov.uk" xr:uid="{00000000-0004-0000-0100-000009000000}"/>
    <hyperlink ref="E88" r:id="rId10" display="rachel.conyers@northyorks.gov.uk" xr:uid="{00000000-0004-0000-0100-00000A000000}"/>
    <hyperlink ref="E89" r:id="rId11" xr:uid="{00000000-0004-0000-0100-00000B000000}"/>
    <hyperlink ref="E235" r:id="rId12" xr:uid="{00000000-0004-0000-0100-00000C000000}"/>
    <hyperlink ref="E242" r:id="rId13" display="rachel.conyers@northyorks.gov.uk" xr:uid="{00000000-0004-0000-0100-00000D000000}"/>
    <hyperlink ref="E271" r:id="rId14" xr:uid="{00000000-0004-0000-0100-00000E000000}"/>
    <hyperlink ref="E92" r:id="rId15" display="rachel.conyers@northyorks.gov.uk" xr:uid="{00000000-0004-0000-0100-00000F000000}"/>
    <hyperlink ref="E287" r:id="rId16" xr:uid="{00000000-0004-0000-0100-000010000000}"/>
    <hyperlink ref="E240" r:id="rId17" display="rachel.conyers@northyorks.gov.uk" xr:uid="{00000000-0004-0000-0100-000011000000}"/>
    <hyperlink ref="E246" r:id="rId18" display="rachel.conyers@northyorks.gov.uk" xr:uid="{00000000-0004-0000-0100-000012000000}"/>
    <hyperlink ref="E255" r:id="rId19" xr:uid="{00000000-0004-0000-0100-000013000000}"/>
    <hyperlink ref="E266" r:id="rId20" display="rachel.conyers@northyorks.gov.uk" xr:uid="{00000000-0004-0000-0100-000014000000}"/>
    <hyperlink ref="E291" r:id="rId21" xr:uid="{00000000-0004-0000-0100-000015000000}"/>
    <hyperlink ref="E249" r:id="rId22" display="nicola.wright@northyorks.gov.uk" xr:uid="{00000000-0004-0000-0100-000016000000}"/>
    <hyperlink ref="E214" r:id="rId23" xr:uid="{00000000-0004-0000-0100-000017000000}"/>
    <hyperlink ref="E31" r:id="rId24" display="rachel.conyers@northyorks.gov.uk" xr:uid="{00000000-0004-0000-0100-000018000000}"/>
    <hyperlink ref="E64" r:id="rId25" display="rachel.conyers@northyorks.gov.uk" xr:uid="{00000000-0004-0000-0100-000019000000}"/>
    <hyperlink ref="D211" r:id="rId26" display="mark.ashton@northyorks.gov.uk" xr:uid="{6AC695A1-D9C6-4FB7-9C2B-28F8D794F762}"/>
    <hyperlink ref="D3" r:id="rId27" display="nicola.howells@northyorks.gov.uk on behalf of SPO" xr:uid="{93C3084D-2C8E-47C3-B110-A6FD834EAA4E}"/>
  </hyperlinks>
  <pageMargins left="0.7" right="0.7" top="0.75" bottom="0.75" header="0.3" footer="0.3"/>
  <pageSetup paperSize="9" orientation="portrait" r:id="rId28"/>
  <headerFooter>
    <oddFooter>&amp;C&amp;1#&amp;"Calibri"&amp;10&amp;KFF0000OFFICIAL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B8AC9-29B2-4635-936D-D4C88F8DED9C}">
  <dimension ref="A1:H177"/>
  <sheetViews>
    <sheetView workbookViewId="0">
      <selection activeCell="C16" sqref="C16"/>
    </sheetView>
  </sheetViews>
  <sheetFormatPr defaultRowHeight="15.5" x14ac:dyDescent="0.35"/>
  <sheetData>
    <row r="1" spans="1:8" x14ac:dyDescent="0.35">
      <c r="B1" t="s">
        <v>5721</v>
      </c>
      <c r="C1" t="s">
        <v>5722</v>
      </c>
      <c r="D1" t="s">
        <v>200</v>
      </c>
      <c r="E1" t="s">
        <v>5723</v>
      </c>
      <c r="F1" t="s">
        <v>5724</v>
      </c>
      <c r="G1" t="s">
        <v>5725</v>
      </c>
      <c r="H1" t="s">
        <v>5726</v>
      </c>
    </row>
    <row r="2" spans="1:8" x14ac:dyDescent="0.35">
      <c r="A2">
        <v>1</v>
      </c>
      <c r="B2">
        <v>4200</v>
      </c>
      <c r="D2" t="s">
        <v>3825</v>
      </c>
      <c r="E2">
        <v>40603</v>
      </c>
      <c r="F2" t="s">
        <v>5727</v>
      </c>
      <c r="G2" t="s">
        <v>3154</v>
      </c>
      <c r="H2" t="s">
        <v>3835</v>
      </c>
    </row>
    <row r="3" spans="1:8" x14ac:dyDescent="0.35">
      <c r="A3">
        <v>2</v>
      </c>
      <c r="B3">
        <v>4518</v>
      </c>
      <c r="D3" t="s">
        <v>3847</v>
      </c>
      <c r="E3">
        <v>40634</v>
      </c>
      <c r="F3" t="s">
        <v>5727</v>
      </c>
      <c r="G3" t="s">
        <v>3154</v>
      </c>
      <c r="H3" t="s">
        <v>3851</v>
      </c>
    </row>
    <row r="4" spans="1:8" x14ac:dyDescent="0.35">
      <c r="A4">
        <v>3</v>
      </c>
      <c r="B4">
        <v>4152</v>
      </c>
      <c r="D4" t="s">
        <v>3860</v>
      </c>
      <c r="E4">
        <v>40664</v>
      </c>
      <c r="F4" t="s">
        <v>5727</v>
      </c>
      <c r="G4" t="s">
        <v>3154</v>
      </c>
      <c r="H4" t="s">
        <v>5728</v>
      </c>
    </row>
    <row r="5" spans="1:8" x14ac:dyDescent="0.35">
      <c r="A5">
        <v>4</v>
      </c>
      <c r="B5">
        <v>4210</v>
      </c>
      <c r="D5" t="s">
        <v>3876</v>
      </c>
      <c r="E5">
        <v>40664</v>
      </c>
      <c r="F5" t="s">
        <v>5727</v>
      </c>
      <c r="G5" t="s">
        <v>3154</v>
      </c>
      <c r="H5" t="s">
        <v>5729</v>
      </c>
    </row>
    <row r="6" spans="1:8" x14ac:dyDescent="0.35">
      <c r="A6">
        <v>5</v>
      </c>
      <c r="B6">
        <v>4217</v>
      </c>
      <c r="D6" t="s">
        <v>3894</v>
      </c>
      <c r="E6">
        <v>40725</v>
      </c>
      <c r="F6" t="s">
        <v>5727</v>
      </c>
      <c r="G6" t="s">
        <v>3154</v>
      </c>
      <c r="H6" t="s">
        <v>3835</v>
      </c>
    </row>
    <row r="7" spans="1:8" x14ac:dyDescent="0.35">
      <c r="A7">
        <v>6</v>
      </c>
      <c r="B7">
        <v>4611</v>
      </c>
      <c r="D7" t="s">
        <v>5730</v>
      </c>
      <c r="E7">
        <v>40756</v>
      </c>
      <c r="F7" t="s">
        <v>5727</v>
      </c>
      <c r="G7" t="s">
        <v>3154</v>
      </c>
      <c r="H7" t="s">
        <v>3912</v>
      </c>
    </row>
    <row r="8" spans="1:8" x14ac:dyDescent="0.35">
      <c r="A8">
        <v>7</v>
      </c>
      <c r="B8">
        <v>2047</v>
      </c>
      <c r="D8" t="s">
        <v>5731</v>
      </c>
      <c r="E8">
        <v>40787</v>
      </c>
      <c r="F8" t="s">
        <v>5727</v>
      </c>
      <c r="G8" t="s">
        <v>904</v>
      </c>
      <c r="H8" t="s">
        <v>3928</v>
      </c>
    </row>
    <row r="9" spans="1:8" x14ac:dyDescent="0.35">
      <c r="A9">
        <v>8</v>
      </c>
      <c r="B9">
        <v>4203</v>
      </c>
      <c r="D9" t="s">
        <v>3940</v>
      </c>
      <c r="E9">
        <v>40787</v>
      </c>
      <c r="F9" t="s">
        <v>5727</v>
      </c>
      <c r="G9" t="s">
        <v>3154</v>
      </c>
      <c r="H9" t="s">
        <v>5732</v>
      </c>
    </row>
    <row r="10" spans="1:8" x14ac:dyDescent="0.35">
      <c r="A10">
        <v>9</v>
      </c>
      <c r="B10">
        <v>4219</v>
      </c>
      <c r="D10" t="s">
        <v>3966</v>
      </c>
      <c r="E10">
        <v>41061</v>
      </c>
      <c r="F10" t="s">
        <v>5727</v>
      </c>
      <c r="G10" t="s">
        <v>3154</v>
      </c>
      <c r="H10" t="s">
        <v>3851</v>
      </c>
    </row>
    <row r="11" spans="1:8" x14ac:dyDescent="0.35">
      <c r="A11">
        <v>10</v>
      </c>
      <c r="B11">
        <v>7009</v>
      </c>
      <c r="D11" t="s">
        <v>3985</v>
      </c>
      <c r="E11">
        <v>41365</v>
      </c>
      <c r="F11" t="s">
        <v>5727</v>
      </c>
      <c r="G11" t="s">
        <v>5733</v>
      </c>
      <c r="H11" t="s">
        <v>3990</v>
      </c>
    </row>
    <row r="12" spans="1:8" x14ac:dyDescent="0.35">
      <c r="A12">
        <v>11</v>
      </c>
      <c r="B12">
        <v>1101</v>
      </c>
      <c r="D12" t="s">
        <v>4018</v>
      </c>
      <c r="E12">
        <v>41518</v>
      </c>
      <c r="F12" t="s">
        <v>5727</v>
      </c>
      <c r="G12" t="s">
        <v>5734</v>
      </c>
      <c r="H12" t="s">
        <v>4023</v>
      </c>
    </row>
    <row r="13" spans="1:8" x14ac:dyDescent="0.35">
      <c r="A13">
        <v>12</v>
      </c>
      <c r="B13">
        <v>2000</v>
      </c>
      <c r="C13">
        <v>2118</v>
      </c>
      <c r="D13" t="s">
        <v>264</v>
      </c>
      <c r="E13">
        <v>41579</v>
      </c>
      <c r="F13" t="s">
        <v>5735</v>
      </c>
      <c r="G13" t="s">
        <v>904</v>
      </c>
      <c r="H13" t="s">
        <v>5736</v>
      </c>
    </row>
    <row r="14" spans="1:8" x14ac:dyDescent="0.35">
      <c r="A14">
        <v>13</v>
      </c>
      <c r="B14">
        <v>4000</v>
      </c>
      <c r="C14">
        <v>4208</v>
      </c>
      <c r="D14" t="s">
        <v>4030</v>
      </c>
      <c r="E14">
        <v>41883</v>
      </c>
      <c r="F14" t="s">
        <v>5735</v>
      </c>
      <c r="G14" t="s">
        <v>3154</v>
      </c>
      <c r="H14" t="s">
        <v>4036</v>
      </c>
    </row>
    <row r="15" spans="1:8" x14ac:dyDescent="0.35">
      <c r="A15">
        <v>14</v>
      </c>
      <c r="B15">
        <v>2426</v>
      </c>
      <c r="D15" t="s">
        <v>246</v>
      </c>
      <c r="E15">
        <v>41913</v>
      </c>
      <c r="F15" t="s">
        <v>5727</v>
      </c>
      <c r="G15" t="s">
        <v>904</v>
      </c>
      <c r="H15" t="s">
        <v>5737</v>
      </c>
    </row>
    <row r="16" spans="1:8" x14ac:dyDescent="0.35">
      <c r="A16">
        <v>15</v>
      </c>
      <c r="B16">
        <v>3368</v>
      </c>
      <c r="D16" t="s">
        <v>5738</v>
      </c>
      <c r="E16">
        <v>42064</v>
      </c>
      <c r="F16" t="s">
        <v>5727</v>
      </c>
      <c r="G16" t="s">
        <v>904</v>
      </c>
      <c r="H16" t="s">
        <v>3912</v>
      </c>
    </row>
    <row r="17" spans="1:8" x14ac:dyDescent="0.35">
      <c r="A17">
        <v>16</v>
      </c>
      <c r="B17">
        <v>4047</v>
      </c>
      <c r="D17" t="s">
        <v>4095</v>
      </c>
      <c r="E17">
        <v>42095</v>
      </c>
      <c r="F17" t="s">
        <v>5727</v>
      </c>
      <c r="G17" t="s">
        <v>3154</v>
      </c>
      <c r="H17" t="s">
        <v>5728</v>
      </c>
    </row>
    <row r="18" spans="1:8" x14ac:dyDescent="0.35">
      <c r="A18">
        <v>17</v>
      </c>
      <c r="B18">
        <v>3371</v>
      </c>
      <c r="D18" t="s">
        <v>5739</v>
      </c>
      <c r="E18">
        <v>42186</v>
      </c>
      <c r="F18" t="s">
        <v>5727</v>
      </c>
      <c r="G18" t="s">
        <v>904</v>
      </c>
      <c r="H18" t="s">
        <v>5740</v>
      </c>
    </row>
    <row r="19" spans="1:8" x14ac:dyDescent="0.35">
      <c r="A19">
        <v>18</v>
      </c>
      <c r="B19">
        <v>3378</v>
      </c>
      <c r="D19" t="s">
        <v>5741</v>
      </c>
      <c r="E19">
        <v>42186</v>
      </c>
      <c r="F19" t="s">
        <v>5727</v>
      </c>
      <c r="G19" t="s">
        <v>904</v>
      </c>
      <c r="H19" t="s">
        <v>5740</v>
      </c>
    </row>
    <row r="20" spans="1:8" x14ac:dyDescent="0.35">
      <c r="A20">
        <v>19</v>
      </c>
      <c r="B20">
        <v>2001</v>
      </c>
      <c r="C20">
        <v>2311</v>
      </c>
      <c r="D20" t="s">
        <v>5742</v>
      </c>
      <c r="E20">
        <v>42186</v>
      </c>
      <c r="F20" t="s">
        <v>5735</v>
      </c>
      <c r="G20" t="s">
        <v>904</v>
      </c>
      <c r="H20" t="s">
        <v>4048</v>
      </c>
    </row>
    <row r="21" spans="1:8" x14ac:dyDescent="0.35">
      <c r="A21">
        <v>20</v>
      </c>
      <c r="B21">
        <v>2302</v>
      </c>
      <c r="D21" t="s">
        <v>5743</v>
      </c>
      <c r="E21">
        <v>42217</v>
      </c>
      <c r="F21" t="s">
        <v>5727</v>
      </c>
      <c r="G21" t="s">
        <v>904</v>
      </c>
      <c r="H21" t="s">
        <v>5744</v>
      </c>
    </row>
    <row r="22" spans="1:8" x14ac:dyDescent="0.35">
      <c r="A22">
        <v>21</v>
      </c>
      <c r="B22">
        <v>2328</v>
      </c>
      <c r="D22" t="s">
        <v>5745</v>
      </c>
      <c r="E22">
        <v>42217</v>
      </c>
      <c r="F22" t="s">
        <v>5727</v>
      </c>
      <c r="G22" t="s">
        <v>904</v>
      </c>
      <c r="H22" t="s">
        <v>5744</v>
      </c>
    </row>
    <row r="23" spans="1:8" x14ac:dyDescent="0.35">
      <c r="A23">
        <v>22</v>
      </c>
      <c r="B23">
        <v>2346</v>
      </c>
      <c r="D23" t="s">
        <v>233</v>
      </c>
      <c r="E23">
        <v>42217</v>
      </c>
      <c r="F23" t="s">
        <v>5727</v>
      </c>
      <c r="G23" t="s">
        <v>904</v>
      </c>
      <c r="H23" t="s">
        <v>5744</v>
      </c>
    </row>
    <row r="24" spans="1:8" x14ac:dyDescent="0.35">
      <c r="A24">
        <v>23</v>
      </c>
      <c r="B24">
        <v>2003</v>
      </c>
      <c r="C24">
        <v>3375</v>
      </c>
      <c r="D24" t="s">
        <v>5746</v>
      </c>
      <c r="E24">
        <v>42217</v>
      </c>
      <c r="F24" t="s">
        <v>5727</v>
      </c>
      <c r="G24" t="s">
        <v>904</v>
      </c>
      <c r="H24" t="s">
        <v>5740</v>
      </c>
    </row>
    <row r="25" spans="1:8" x14ac:dyDescent="0.35">
      <c r="A25">
        <v>24</v>
      </c>
      <c r="B25">
        <v>2333</v>
      </c>
      <c r="D25" t="s">
        <v>269</v>
      </c>
      <c r="E25">
        <v>42217</v>
      </c>
      <c r="F25" t="s">
        <v>5727</v>
      </c>
      <c r="G25" t="s">
        <v>904</v>
      </c>
      <c r="H25" t="s">
        <v>3835</v>
      </c>
    </row>
    <row r="26" spans="1:8" x14ac:dyDescent="0.35">
      <c r="A26">
        <v>25</v>
      </c>
      <c r="B26">
        <v>2376</v>
      </c>
      <c r="D26" t="s">
        <v>5747</v>
      </c>
      <c r="E26">
        <v>42217</v>
      </c>
      <c r="F26" t="s">
        <v>5727</v>
      </c>
      <c r="G26" t="s">
        <v>5748</v>
      </c>
      <c r="H26" t="s">
        <v>3835</v>
      </c>
    </row>
    <row r="27" spans="1:8" x14ac:dyDescent="0.35">
      <c r="A27">
        <v>26</v>
      </c>
      <c r="B27">
        <v>4011</v>
      </c>
      <c r="C27" t="s">
        <v>5749</v>
      </c>
      <c r="D27" t="s">
        <v>5399</v>
      </c>
      <c r="E27">
        <v>42248</v>
      </c>
      <c r="F27" t="s">
        <v>5735</v>
      </c>
      <c r="G27" t="s">
        <v>3154</v>
      </c>
      <c r="H27" t="s">
        <v>5750</v>
      </c>
    </row>
    <row r="28" spans="1:8" x14ac:dyDescent="0.35">
      <c r="A28">
        <v>27</v>
      </c>
      <c r="B28">
        <v>2330</v>
      </c>
      <c r="D28" t="s">
        <v>236</v>
      </c>
      <c r="E28">
        <v>42339</v>
      </c>
      <c r="F28" t="s">
        <v>5727</v>
      </c>
      <c r="G28" t="s">
        <v>904</v>
      </c>
      <c r="H28" t="s">
        <v>3851</v>
      </c>
    </row>
    <row r="29" spans="1:8" x14ac:dyDescent="0.35">
      <c r="A29">
        <v>28</v>
      </c>
      <c r="B29">
        <v>3247</v>
      </c>
      <c r="D29" t="s">
        <v>5751</v>
      </c>
      <c r="E29">
        <v>42430</v>
      </c>
      <c r="F29" t="s">
        <v>5727</v>
      </c>
      <c r="G29" t="s">
        <v>904</v>
      </c>
      <c r="H29" t="s">
        <v>3912</v>
      </c>
    </row>
    <row r="30" spans="1:8" x14ac:dyDescent="0.35">
      <c r="A30">
        <v>29</v>
      </c>
      <c r="B30">
        <v>2372</v>
      </c>
      <c r="D30" t="s">
        <v>242</v>
      </c>
      <c r="E30">
        <v>42552</v>
      </c>
      <c r="F30" t="s">
        <v>5727</v>
      </c>
      <c r="G30" t="s">
        <v>904</v>
      </c>
      <c r="H30" t="s">
        <v>3912</v>
      </c>
    </row>
    <row r="31" spans="1:8" x14ac:dyDescent="0.35">
      <c r="A31">
        <v>30</v>
      </c>
      <c r="B31">
        <v>2331</v>
      </c>
      <c r="D31" t="s">
        <v>240</v>
      </c>
      <c r="E31">
        <v>42583</v>
      </c>
      <c r="F31" t="s">
        <v>5727</v>
      </c>
      <c r="G31" t="s">
        <v>5752</v>
      </c>
      <c r="H31" t="s">
        <v>5753</v>
      </c>
    </row>
    <row r="32" spans="1:8" x14ac:dyDescent="0.35">
      <c r="A32">
        <v>31</v>
      </c>
      <c r="B32">
        <v>2002</v>
      </c>
      <c r="D32" t="s">
        <v>261</v>
      </c>
      <c r="E32">
        <v>42614</v>
      </c>
      <c r="F32" t="s">
        <v>5754</v>
      </c>
      <c r="G32" t="s">
        <v>904</v>
      </c>
      <c r="H32" t="s">
        <v>4048</v>
      </c>
    </row>
    <row r="33" spans="1:8" x14ac:dyDescent="0.35">
      <c r="A33">
        <v>32</v>
      </c>
      <c r="B33">
        <v>4002</v>
      </c>
      <c r="D33" t="s">
        <v>4279</v>
      </c>
      <c r="E33">
        <v>42614</v>
      </c>
      <c r="F33" t="s">
        <v>5754</v>
      </c>
      <c r="G33" t="s">
        <v>3154</v>
      </c>
      <c r="H33" t="s">
        <v>5750</v>
      </c>
    </row>
    <row r="34" spans="1:8" x14ac:dyDescent="0.35">
      <c r="A34">
        <v>33</v>
      </c>
      <c r="B34">
        <v>4073</v>
      </c>
      <c r="D34" t="s">
        <v>4350</v>
      </c>
      <c r="E34">
        <v>42614</v>
      </c>
      <c r="F34" t="s">
        <v>5727</v>
      </c>
      <c r="G34" t="s">
        <v>3154</v>
      </c>
      <c r="H34" t="s">
        <v>5750</v>
      </c>
    </row>
    <row r="35" spans="1:8" x14ac:dyDescent="0.35">
      <c r="A35">
        <v>34</v>
      </c>
      <c r="B35">
        <v>2368</v>
      </c>
      <c r="D35" t="s">
        <v>225</v>
      </c>
      <c r="E35">
        <v>42614</v>
      </c>
      <c r="F35" t="s">
        <v>5727</v>
      </c>
      <c r="G35" t="s">
        <v>904</v>
      </c>
      <c r="H35" t="s">
        <v>3851</v>
      </c>
    </row>
    <row r="36" spans="1:8" x14ac:dyDescent="0.35">
      <c r="A36">
        <v>35</v>
      </c>
      <c r="B36">
        <v>4003</v>
      </c>
      <c r="C36">
        <v>4224</v>
      </c>
      <c r="D36" t="s">
        <v>4311</v>
      </c>
      <c r="E36">
        <v>42614</v>
      </c>
      <c r="F36" t="s">
        <v>5735</v>
      </c>
      <c r="G36" t="s">
        <v>3154</v>
      </c>
      <c r="H36" t="s">
        <v>5755</v>
      </c>
    </row>
    <row r="37" spans="1:8" x14ac:dyDescent="0.35">
      <c r="A37">
        <v>36</v>
      </c>
      <c r="B37">
        <v>2005</v>
      </c>
      <c r="C37">
        <v>2056</v>
      </c>
      <c r="D37" t="s">
        <v>223</v>
      </c>
      <c r="E37">
        <v>42644</v>
      </c>
      <c r="F37" t="s">
        <v>5735</v>
      </c>
      <c r="G37" t="s">
        <v>904</v>
      </c>
      <c r="H37" t="s">
        <v>5744</v>
      </c>
    </row>
    <row r="38" spans="1:8" x14ac:dyDescent="0.35">
      <c r="A38">
        <v>37</v>
      </c>
      <c r="B38">
        <v>2154</v>
      </c>
      <c r="D38" t="s">
        <v>216</v>
      </c>
      <c r="E38">
        <v>42675</v>
      </c>
      <c r="F38" t="s">
        <v>5727</v>
      </c>
      <c r="G38" t="s">
        <v>904</v>
      </c>
      <c r="H38" t="s">
        <v>5756</v>
      </c>
    </row>
    <row r="39" spans="1:8" x14ac:dyDescent="0.35">
      <c r="A39">
        <v>38</v>
      </c>
      <c r="B39">
        <v>2382</v>
      </c>
      <c r="D39" t="s">
        <v>247</v>
      </c>
      <c r="E39">
        <v>42675</v>
      </c>
      <c r="F39" t="s">
        <v>5727</v>
      </c>
      <c r="G39" t="s">
        <v>904</v>
      </c>
      <c r="H39" t="s">
        <v>3835</v>
      </c>
    </row>
    <row r="40" spans="1:8" x14ac:dyDescent="0.35">
      <c r="A40">
        <v>39</v>
      </c>
      <c r="B40">
        <v>2139</v>
      </c>
      <c r="D40" t="s">
        <v>262</v>
      </c>
      <c r="E40">
        <v>42675</v>
      </c>
      <c r="F40" t="s">
        <v>5727</v>
      </c>
      <c r="G40" t="s">
        <v>904</v>
      </c>
      <c r="H40" t="s">
        <v>5756</v>
      </c>
    </row>
    <row r="41" spans="1:8" x14ac:dyDescent="0.35">
      <c r="A41">
        <v>40</v>
      </c>
      <c r="B41">
        <v>3288</v>
      </c>
      <c r="D41" t="s">
        <v>5757</v>
      </c>
      <c r="E41">
        <v>42705</v>
      </c>
      <c r="F41" t="s">
        <v>5727</v>
      </c>
      <c r="G41" t="s">
        <v>904</v>
      </c>
      <c r="H41" t="s">
        <v>5758</v>
      </c>
    </row>
    <row r="42" spans="1:8" x14ac:dyDescent="0.35">
      <c r="A42">
        <v>41</v>
      </c>
      <c r="B42">
        <v>2004</v>
      </c>
      <c r="C42">
        <v>2387</v>
      </c>
      <c r="D42" t="s">
        <v>5759</v>
      </c>
      <c r="E42">
        <v>42736</v>
      </c>
      <c r="F42" t="s">
        <v>5735</v>
      </c>
      <c r="G42" t="s">
        <v>904</v>
      </c>
      <c r="H42" t="s">
        <v>4048</v>
      </c>
    </row>
    <row r="43" spans="1:8" x14ac:dyDescent="0.35">
      <c r="A43">
        <v>42</v>
      </c>
      <c r="B43">
        <v>3245</v>
      </c>
      <c r="D43" t="s">
        <v>5760</v>
      </c>
      <c r="E43">
        <v>42767</v>
      </c>
      <c r="F43" t="s">
        <v>5727</v>
      </c>
      <c r="G43" t="s">
        <v>904</v>
      </c>
      <c r="H43" t="s">
        <v>5753</v>
      </c>
    </row>
    <row r="44" spans="1:8" x14ac:dyDescent="0.35">
      <c r="A44">
        <v>43</v>
      </c>
      <c r="B44">
        <v>3154</v>
      </c>
      <c r="D44" t="s">
        <v>5761</v>
      </c>
      <c r="E44">
        <v>42826</v>
      </c>
      <c r="F44" t="s">
        <v>5727</v>
      </c>
      <c r="G44" t="s">
        <v>5752</v>
      </c>
      <c r="H44" t="s">
        <v>4048</v>
      </c>
    </row>
    <row r="45" spans="1:8" x14ac:dyDescent="0.35">
      <c r="A45">
        <v>44</v>
      </c>
      <c r="B45">
        <v>2065</v>
      </c>
      <c r="D45" t="s">
        <v>232</v>
      </c>
      <c r="E45">
        <v>42856</v>
      </c>
      <c r="F45" t="s">
        <v>5727</v>
      </c>
      <c r="G45" t="s">
        <v>904</v>
      </c>
      <c r="H45" t="s">
        <v>5744</v>
      </c>
    </row>
    <row r="46" spans="1:8" x14ac:dyDescent="0.35">
      <c r="A46">
        <v>45</v>
      </c>
      <c r="B46">
        <v>2377</v>
      </c>
      <c r="D46" t="s">
        <v>205</v>
      </c>
      <c r="E46">
        <v>42917</v>
      </c>
      <c r="F46" t="s">
        <v>5727</v>
      </c>
      <c r="G46" t="s">
        <v>904</v>
      </c>
      <c r="H46" t="s">
        <v>4489</v>
      </c>
    </row>
    <row r="47" spans="1:8" x14ac:dyDescent="0.35">
      <c r="A47">
        <v>46</v>
      </c>
      <c r="B47">
        <v>2389</v>
      </c>
      <c r="D47" t="s">
        <v>234</v>
      </c>
      <c r="E47">
        <v>42917</v>
      </c>
      <c r="F47" t="s">
        <v>5727</v>
      </c>
      <c r="G47" t="s">
        <v>904</v>
      </c>
      <c r="H47" t="s">
        <v>4489</v>
      </c>
    </row>
    <row r="48" spans="1:8" x14ac:dyDescent="0.35">
      <c r="A48">
        <v>47</v>
      </c>
      <c r="B48">
        <v>2383</v>
      </c>
      <c r="D48" t="s">
        <v>213</v>
      </c>
      <c r="E48">
        <v>42948</v>
      </c>
      <c r="F48" t="s">
        <v>5727</v>
      </c>
      <c r="G48" t="s">
        <v>904</v>
      </c>
      <c r="H48" t="s">
        <v>3835</v>
      </c>
    </row>
    <row r="49" spans="1:8" x14ac:dyDescent="0.35">
      <c r="A49">
        <v>48</v>
      </c>
      <c r="B49">
        <v>3120</v>
      </c>
      <c r="D49" t="s">
        <v>5762</v>
      </c>
      <c r="E49">
        <v>42948</v>
      </c>
      <c r="F49" t="s">
        <v>5727</v>
      </c>
      <c r="G49" t="s">
        <v>904</v>
      </c>
      <c r="H49" t="s">
        <v>4489</v>
      </c>
    </row>
    <row r="50" spans="1:8" x14ac:dyDescent="0.35">
      <c r="A50">
        <v>49</v>
      </c>
      <c r="B50">
        <v>4232</v>
      </c>
      <c r="D50" t="s">
        <v>4638</v>
      </c>
      <c r="E50">
        <v>42979</v>
      </c>
      <c r="F50" t="s">
        <v>5727</v>
      </c>
      <c r="G50" t="s">
        <v>3154</v>
      </c>
      <c r="H50" t="s">
        <v>5758</v>
      </c>
    </row>
    <row r="51" spans="1:8" x14ac:dyDescent="0.35">
      <c r="A51">
        <v>50</v>
      </c>
      <c r="B51">
        <v>2007</v>
      </c>
      <c r="C51">
        <v>3092</v>
      </c>
      <c r="D51" t="s">
        <v>267</v>
      </c>
      <c r="E51">
        <v>43040</v>
      </c>
      <c r="F51" t="s">
        <v>5763</v>
      </c>
      <c r="G51" t="s">
        <v>904</v>
      </c>
      <c r="H51" t="s">
        <v>3928</v>
      </c>
    </row>
    <row r="52" spans="1:8" x14ac:dyDescent="0.35">
      <c r="A52">
        <v>51</v>
      </c>
      <c r="B52">
        <v>3030</v>
      </c>
      <c r="D52" t="s">
        <v>5764</v>
      </c>
      <c r="E52">
        <v>43040</v>
      </c>
      <c r="F52" t="s">
        <v>5765</v>
      </c>
      <c r="G52" t="s">
        <v>904</v>
      </c>
      <c r="H52" t="s">
        <v>3928</v>
      </c>
    </row>
    <row r="53" spans="1:8" x14ac:dyDescent="0.35">
      <c r="A53">
        <v>52</v>
      </c>
      <c r="B53">
        <v>3034</v>
      </c>
      <c r="D53" t="s">
        <v>5766</v>
      </c>
      <c r="E53">
        <v>43040</v>
      </c>
      <c r="F53" t="s">
        <v>5727</v>
      </c>
      <c r="G53" t="s">
        <v>904</v>
      </c>
      <c r="H53" t="s">
        <v>3928</v>
      </c>
    </row>
    <row r="54" spans="1:8" x14ac:dyDescent="0.35">
      <c r="A54">
        <v>53</v>
      </c>
      <c r="B54">
        <v>3079</v>
      </c>
      <c r="D54" t="s">
        <v>5767</v>
      </c>
      <c r="E54">
        <v>43040</v>
      </c>
      <c r="F54" t="s">
        <v>5727</v>
      </c>
      <c r="G54" t="s">
        <v>904</v>
      </c>
      <c r="H54" t="s">
        <v>3928</v>
      </c>
    </row>
    <row r="55" spans="1:8" x14ac:dyDescent="0.35">
      <c r="A55">
        <v>54</v>
      </c>
      <c r="B55">
        <v>3278</v>
      </c>
      <c r="D55" t="s">
        <v>5768</v>
      </c>
      <c r="E55">
        <v>43040</v>
      </c>
      <c r="F55" t="s">
        <v>5727</v>
      </c>
      <c r="G55" t="s">
        <v>904</v>
      </c>
      <c r="H55" t="s">
        <v>4048</v>
      </c>
    </row>
    <row r="56" spans="1:8" x14ac:dyDescent="0.35">
      <c r="A56">
        <v>55</v>
      </c>
      <c r="B56">
        <v>3260</v>
      </c>
      <c r="D56" t="s">
        <v>5769</v>
      </c>
      <c r="E56">
        <v>43070</v>
      </c>
      <c r="F56" t="s">
        <v>5727</v>
      </c>
      <c r="G56" t="s">
        <v>904</v>
      </c>
      <c r="H56" t="s">
        <v>3912</v>
      </c>
    </row>
    <row r="57" spans="1:8" x14ac:dyDescent="0.35">
      <c r="A57">
        <v>56</v>
      </c>
      <c r="B57">
        <v>2351</v>
      </c>
      <c r="D57" t="s">
        <v>249</v>
      </c>
      <c r="E57">
        <v>43070</v>
      </c>
      <c r="F57" t="s">
        <v>5727</v>
      </c>
      <c r="G57" t="s">
        <v>904</v>
      </c>
      <c r="H57" t="s">
        <v>4668</v>
      </c>
    </row>
    <row r="58" spans="1:8" x14ac:dyDescent="0.35">
      <c r="A58">
        <v>57</v>
      </c>
      <c r="B58">
        <v>3133</v>
      </c>
      <c r="D58" t="s">
        <v>5770</v>
      </c>
      <c r="E58">
        <v>43070</v>
      </c>
      <c r="F58" t="s">
        <v>5727</v>
      </c>
      <c r="G58" t="s">
        <v>904</v>
      </c>
      <c r="H58" t="s">
        <v>3928</v>
      </c>
    </row>
    <row r="59" spans="1:8" x14ac:dyDescent="0.35">
      <c r="A59">
        <v>58</v>
      </c>
      <c r="B59">
        <v>3090</v>
      </c>
      <c r="D59" t="s">
        <v>5771</v>
      </c>
      <c r="E59">
        <v>43070</v>
      </c>
      <c r="F59" t="s">
        <v>5727</v>
      </c>
      <c r="G59" t="s">
        <v>904</v>
      </c>
      <c r="H59" t="s">
        <v>3928</v>
      </c>
    </row>
    <row r="60" spans="1:8" x14ac:dyDescent="0.35">
      <c r="A60">
        <v>59</v>
      </c>
      <c r="B60">
        <v>4076</v>
      </c>
      <c r="D60" t="s">
        <v>4695</v>
      </c>
      <c r="E60">
        <v>43070</v>
      </c>
      <c r="F60" t="s">
        <v>5727</v>
      </c>
      <c r="G60" t="s">
        <v>3154</v>
      </c>
      <c r="H60" t="s">
        <v>5728</v>
      </c>
    </row>
    <row r="61" spans="1:8" x14ac:dyDescent="0.35">
      <c r="A61">
        <v>60</v>
      </c>
      <c r="B61">
        <v>2008</v>
      </c>
      <c r="C61">
        <v>2388</v>
      </c>
      <c r="D61" t="s">
        <v>241</v>
      </c>
      <c r="E61">
        <v>43101</v>
      </c>
      <c r="F61" t="s">
        <v>5735</v>
      </c>
      <c r="G61" t="s">
        <v>904</v>
      </c>
      <c r="H61" t="s">
        <v>5732</v>
      </c>
    </row>
    <row r="62" spans="1:8" x14ac:dyDescent="0.35">
      <c r="A62">
        <v>61</v>
      </c>
      <c r="B62">
        <v>3291</v>
      </c>
      <c r="D62" t="s">
        <v>5772</v>
      </c>
      <c r="E62">
        <v>43101</v>
      </c>
      <c r="F62" t="s">
        <v>5727</v>
      </c>
      <c r="G62" t="s">
        <v>904</v>
      </c>
      <c r="H62" t="s">
        <v>3928</v>
      </c>
    </row>
    <row r="63" spans="1:8" x14ac:dyDescent="0.35">
      <c r="A63">
        <v>62</v>
      </c>
      <c r="B63">
        <v>3022</v>
      </c>
      <c r="D63" t="s">
        <v>5773</v>
      </c>
      <c r="E63">
        <v>43101</v>
      </c>
      <c r="F63" t="s">
        <v>5727</v>
      </c>
      <c r="G63" t="s">
        <v>904</v>
      </c>
      <c r="H63" t="s">
        <v>3928</v>
      </c>
    </row>
    <row r="64" spans="1:8" x14ac:dyDescent="0.35">
      <c r="A64">
        <v>63</v>
      </c>
      <c r="B64">
        <v>2252</v>
      </c>
      <c r="D64" t="s">
        <v>210</v>
      </c>
      <c r="E64">
        <v>43132</v>
      </c>
      <c r="F64" t="s">
        <v>5727</v>
      </c>
      <c r="G64" t="s">
        <v>904</v>
      </c>
      <c r="H64" t="s">
        <v>4489</v>
      </c>
    </row>
    <row r="65" spans="1:8" x14ac:dyDescent="0.35">
      <c r="A65">
        <v>64</v>
      </c>
      <c r="B65">
        <v>3068</v>
      </c>
      <c r="D65" t="s">
        <v>5774</v>
      </c>
      <c r="E65">
        <v>43132</v>
      </c>
      <c r="F65" t="s">
        <v>5727</v>
      </c>
      <c r="G65" t="s">
        <v>904</v>
      </c>
      <c r="H65" t="s">
        <v>4489</v>
      </c>
    </row>
    <row r="66" spans="1:8" x14ac:dyDescent="0.35">
      <c r="A66">
        <v>65</v>
      </c>
      <c r="B66">
        <v>2183</v>
      </c>
      <c r="D66" t="s">
        <v>253</v>
      </c>
      <c r="E66">
        <v>43132</v>
      </c>
      <c r="F66" t="s">
        <v>5727</v>
      </c>
      <c r="G66" t="s">
        <v>904</v>
      </c>
      <c r="H66" t="s">
        <v>4489</v>
      </c>
    </row>
    <row r="67" spans="1:8" x14ac:dyDescent="0.35">
      <c r="A67">
        <v>66</v>
      </c>
      <c r="B67">
        <v>2190</v>
      </c>
      <c r="D67" t="s">
        <v>201</v>
      </c>
      <c r="E67">
        <v>43132</v>
      </c>
      <c r="F67" t="s">
        <v>5727</v>
      </c>
      <c r="G67" t="s">
        <v>904</v>
      </c>
      <c r="H67" t="s">
        <v>5775</v>
      </c>
    </row>
    <row r="68" spans="1:8" x14ac:dyDescent="0.35">
      <c r="A68">
        <v>67</v>
      </c>
      <c r="B68">
        <v>2256</v>
      </c>
      <c r="D68" t="s">
        <v>212</v>
      </c>
      <c r="E68">
        <v>43132</v>
      </c>
      <c r="F68" t="s">
        <v>5727</v>
      </c>
      <c r="G68" t="s">
        <v>904</v>
      </c>
      <c r="H68" t="s">
        <v>5775</v>
      </c>
    </row>
    <row r="69" spans="1:8" x14ac:dyDescent="0.35">
      <c r="A69">
        <v>68</v>
      </c>
      <c r="B69">
        <v>2041</v>
      </c>
      <c r="D69" t="s">
        <v>220</v>
      </c>
      <c r="E69">
        <v>43132</v>
      </c>
      <c r="F69" t="s">
        <v>5727</v>
      </c>
      <c r="G69" t="s">
        <v>904</v>
      </c>
      <c r="H69" t="s">
        <v>5775</v>
      </c>
    </row>
    <row r="70" spans="1:8" x14ac:dyDescent="0.35">
      <c r="A70">
        <v>69</v>
      </c>
      <c r="B70">
        <v>2042</v>
      </c>
      <c r="D70" t="s">
        <v>231</v>
      </c>
      <c r="E70">
        <v>43132</v>
      </c>
      <c r="F70" t="s">
        <v>5727</v>
      </c>
      <c r="G70" t="s">
        <v>904</v>
      </c>
      <c r="H70" t="s">
        <v>5775</v>
      </c>
    </row>
    <row r="71" spans="1:8" x14ac:dyDescent="0.35">
      <c r="A71">
        <v>70</v>
      </c>
      <c r="B71">
        <v>2197</v>
      </c>
      <c r="D71" t="s">
        <v>268</v>
      </c>
      <c r="E71">
        <v>43132</v>
      </c>
      <c r="F71" t="s">
        <v>5727</v>
      </c>
      <c r="G71" t="s">
        <v>904</v>
      </c>
      <c r="H71" t="s">
        <v>5775</v>
      </c>
    </row>
    <row r="72" spans="1:8" x14ac:dyDescent="0.35">
      <c r="A72">
        <v>71</v>
      </c>
      <c r="B72">
        <v>2076</v>
      </c>
      <c r="D72" t="s">
        <v>5776</v>
      </c>
      <c r="E72">
        <v>43191</v>
      </c>
      <c r="F72" t="s">
        <v>5727</v>
      </c>
      <c r="G72" t="s">
        <v>904</v>
      </c>
      <c r="H72" t="s">
        <v>5750</v>
      </c>
    </row>
    <row r="73" spans="1:8" x14ac:dyDescent="0.35">
      <c r="A73">
        <v>72</v>
      </c>
      <c r="B73">
        <v>4006</v>
      </c>
      <c r="C73">
        <v>4005</v>
      </c>
      <c r="D73" t="s">
        <v>4674</v>
      </c>
      <c r="E73">
        <v>43191</v>
      </c>
      <c r="F73" t="s">
        <v>5735</v>
      </c>
      <c r="G73" t="s">
        <v>3154</v>
      </c>
      <c r="H73" t="s">
        <v>5732</v>
      </c>
    </row>
    <row r="74" spans="1:8" x14ac:dyDescent="0.35">
      <c r="A74">
        <v>73</v>
      </c>
      <c r="B74">
        <v>4211</v>
      </c>
      <c r="D74" t="s">
        <v>4770</v>
      </c>
      <c r="E74">
        <v>43221</v>
      </c>
      <c r="F74" t="s">
        <v>5727</v>
      </c>
      <c r="G74" t="s">
        <v>3154</v>
      </c>
      <c r="H74" t="s">
        <v>5777</v>
      </c>
    </row>
    <row r="75" spans="1:8" x14ac:dyDescent="0.35">
      <c r="A75">
        <v>74</v>
      </c>
      <c r="B75">
        <v>2427</v>
      </c>
      <c r="D75" t="s">
        <v>5778</v>
      </c>
      <c r="E75">
        <v>43221</v>
      </c>
      <c r="F75" t="s">
        <v>5727</v>
      </c>
      <c r="G75" t="s">
        <v>904</v>
      </c>
      <c r="H75" t="s">
        <v>5777</v>
      </c>
    </row>
    <row r="76" spans="1:8" x14ac:dyDescent="0.35">
      <c r="A76">
        <v>75</v>
      </c>
      <c r="B76">
        <v>3257</v>
      </c>
      <c r="D76" t="s">
        <v>5779</v>
      </c>
      <c r="E76">
        <v>43221</v>
      </c>
      <c r="F76" t="s">
        <v>5727</v>
      </c>
      <c r="G76" t="s">
        <v>904</v>
      </c>
      <c r="H76" t="s">
        <v>5777</v>
      </c>
    </row>
    <row r="77" spans="1:8" x14ac:dyDescent="0.35">
      <c r="A77">
        <v>76</v>
      </c>
      <c r="B77">
        <v>2009</v>
      </c>
      <c r="C77">
        <v>3267</v>
      </c>
      <c r="D77" t="s">
        <v>5780</v>
      </c>
      <c r="E77">
        <v>43221</v>
      </c>
      <c r="F77" t="s">
        <v>5735</v>
      </c>
      <c r="G77" t="s">
        <v>904</v>
      </c>
      <c r="H77" t="s">
        <v>5777</v>
      </c>
    </row>
    <row r="78" spans="1:8" x14ac:dyDescent="0.35">
      <c r="A78">
        <v>77</v>
      </c>
      <c r="B78">
        <v>2380</v>
      </c>
      <c r="D78" t="s">
        <v>250</v>
      </c>
      <c r="E78">
        <v>43252</v>
      </c>
      <c r="F78" t="s">
        <v>5727</v>
      </c>
      <c r="G78" t="s">
        <v>904</v>
      </c>
      <c r="H78" t="s">
        <v>5777</v>
      </c>
    </row>
    <row r="79" spans="1:8" x14ac:dyDescent="0.35">
      <c r="A79">
        <v>78</v>
      </c>
      <c r="B79">
        <v>2357</v>
      </c>
      <c r="D79" t="s">
        <v>251</v>
      </c>
      <c r="E79">
        <v>43252</v>
      </c>
      <c r="F79" t="s">
        <v>5727</v>
      </c>
      <c r="G79" t="s">
        <v>904</v>
      </c>
      <c r="H79" t="s">
        <v>5777</v>
      </c>
    </row>
    <row r="80" spans="1:8" x14ac:dyDescent="0.35">
      <c r="A80">
        <v>79</v>
      </c>
      <c r="B80">
        <v>2301</v>
      </c>
      <c r="D80" t="s">
        <v>203</v>
      </c>
      <c r="E80">
        <v>43282</v>
      </c>
      <c r="F80" t="s">
        <v>5727</v>
      </c>
      <c r="G80" t="s">
        <v>904</v>
      </c>
      <c r="H80" t="s">
        <v>5777</v>
      </c>
    </row>
    <row r="81" spans="1:8" x14ac:dyDescent="0.35">
      <c r="A81">
        <v>80</v>
      </c>
      <c r="B81">
        <v>2422</v>
      </c>
      <c r="D81" t="s">
        <v>226</v>
      </c>
      <c r="E81">
        <v>43282</v>
      </c>
      <c r="F81" t="s">
        <v>5727</v>
      </c>
      <c r="G81" t="s">
        <v>904</v>
      </c>
      <c r="H81" t="s">
        <v>5777</v>
      </c>
    </row>
    <row r="82" spans="1:8" x14ac:dyDescent="0.35">
      <c r="A82">
        <v>81</v>
      </c>
      <c r="B82">
        <v>3251</v>
      </c>
      <c r="D82" t="s">
        <v>5781</v>
      </c>
      <c r="E82">
        <v>43282</v>
      </c>
      <c r="F82" t="s">
        <v>5727</v>
      </c>
      <c r="G82" t="s">
        <v>904</v>
      </c>
      <c r="H82" t="s">
        <v>5777</v>
      </c>
    </row>
    <row r="83" spans="1:8" x14ac:dyDescent="0.35">
      <c r="A83">
        <v>82</v>
      </c>
      <c r="B83">
        <v>3361</v>
      </c>
      <c r="D83" t="s">
        <v>5782</v>
      </c>
      <c r="E83">
        <v>43282</v>
      </c>
      <c r="F83" t="s">
        <v>5727</v>
      </c>
      <c r="G83" t="s">
        <v>904</v>
      </c>
      <c r="H83" t="s">
        <v>3912</v>
      </c>
    </row>
    <row r="84" spans="1:8" x14ac:dyDescent="0.35">
      <c r="A84">
        <v>83</v>
      </c>
      <c r="B84">
        <v>2217</v>
      </c>
      <c r="D84" t="s">
        <v>259</v>
      </c>
      <c r="E84">
        <v>43344</v>
      </c>
      <c r="F84" t="s">
        <v>5727</v>
      </c>
      <c r="G84" t="s">
        <v>904</v>
      </c>
      <c r="H84" t="s">
        <v>5737</v>
      </c>
    </row>
    <row r="85" spans="1:8" x14ac:dyDescent="0.35">
      <c r="A85">
        <v>84</v>
      </c>
      <c r="B85">
        <v>2392</v>
      </c>
      <c r="D85" t="s">
        <v>263</v>
      </c>
      <c r="E85">
        <v>43344</v>
      </c>
      <c r="F85" t="s">
        <v>5727</v>
      </c>
      <c r="G85" t="s">
        <v>904</v>
      </c>
      <c r="H85" t="s">
        <v>4048</v>
      </c>
    </row>
    <row r="86" spans="1:8" x14ac:dyDescent="0.35">
      <c r="A86">
        <v>85</v>
      </c>
      <c r="B86">
        <v>2010</v>
      </c>
      <c r="C86">
        <v>2112</v>
      </c>
      <c r="D86" t="s">
        <v>207</v>
      </c>
      <c r="E86">
        <v>43374</v>
      </c>
      <c r="F86" t="s">
        <v>5735</v>
      </c>
      <c r="G86" t="s">
        <v>904</v>
      </c>
      <c r="H86" t="s">
        <v>4048</v>
      </c>
    </row>
    <row r="87" spans="1:8" x14ac:dyDescent="0.35">
      <c r="A87">
        <v>86</v>
      </c>
      <c r="B87">
        <v>3000</v>
      </c>
      <c r="D87" t="s">
        <v>5783</v>
      </c>
      <c r="E87">
        <v>43466</v>
      </c>
      <c r="F87" t="s">
        <v>5727</v>
      </c>
      <c r="G87" t="s">
        <v>904</v>
      </c>
      <c r="H87" t="s">
        <v>3928</v>
      </c>
    </row>
    <row r="88" spans="1:8" x14ac:dyDescent="0.35">
      <c r="A88">
        <v>87</v>
      </c>
      <c r="B88">
        <v>4008</v>
      </c>
      <c r="C88">
        <v>4069</v>
      </c>
      <c r="D88" t="s">
        <v>4917</v>
      </c>
      <c r="E88">
        <v>43525</v>
      </c>
      <c r="F88" t="s">
        <v>5735</v>
      </c>
      <c r="G88" t="s">
        <v>3154</v>
      </c>
      <c r="H88" t="s">
        <v>5758</v>
      </c>
    </row>
    <row r="89" spans="1:8" x14ac:dyDescent="0.35">
      <c r="A89">
        <v>88</v>
      </c>
      <c r="B89">
        <v>4007</v>
      </c>
      <c r="C89">
        <v>4070</v>
      </c>
      <c r="D89" t="s">
        <v>4906</v>
      </c>
      <c r="E89">
        <v>43525</v>
      </c>
      <c r="F89" t="s">
        <v>5735</v>
      </c>
      <c r="G89" t="s">
        <v>3154</v>
      </c>
      <c r="H89" t="s">
        <v>5758</v>
      </c>
    </row>
    <row r="90" spans="1:8" x14ac:dyDescent="0.35">
      <c r="A90">
        <v>89</v>
      </c>
      <c r="B90">
        <v>4604</v>
      </c>
      <c r="D90" t="s">
        <v>5784</v>
      </c>
      <c r="E90">
        <v>43617</v>
      </c>
      <c r="F90" t="s">
        <v>5727</v>
      </c>
      <c r="G90" t="s">
        <v>3154</v>
      </c>
      <c r="H90" t="s">
        <v>5785</v>
      </c>
    </row>
    <row r="91" spans="1:8" x14ac:dyDescent="0.35">
      <c r="A91">
        <v>90</v>
      </c>
      <c r="B91">
        <v>4605</v>
      </c>
      <c r="D91" t="s">
        <v>5786</v>
      </c>
      <c r="E91">
        <v>43617</v>
      </c>
      <c r="F91" t="s">
        <v>5727</v>
      </c>
      <c r="G91" t="s">
        <v>3154</v>
      </c>
      <c r="H91" t="s">
        <v>5787</v>
      </c>
    </row>
    <row r="92" spans="1:8" x14ac:dyDescent="0.35">
      <c r="A92">
        <v>91</v>
      </c>
      <c r="B92">
        <v>3631</v>
      </c>
      <c r="D92" t="s">
        <v>5788</v>
      </c>
      <c r="E92">
        <v>43617</v>
      </c>
      <c r="F92" t="s">
        <v>5727</v>
      </c>
      <c r="G92" t="s">
        <v>904</v>
      </c>
      <c r="H92" t="s">
        <v>5785</v>
      </c>
    </row>
    <row r="93" spans="1:8" x14ac:dyDescent="0.35">
      <c r="A93">
        <v>92</v>
      </c>
      <c r="B93">
        <v>2014</v>
      </c>
      <c r="C93">
        <v>3616</v>
      </c>
      <c r="D93" t="s">
        <v>5789</v>
      </c>
      <c r="E93">
        <v>43617</v>
      </c>
      <c r="F93" t="s">
        <v>5735</v>
      </c>
      <c r="G93" t="s">
        <v>904</v>
      </c>
      <c r="H93" t="s">
        <v>5787</v>
      </c>
    </row>
    <row r="94" spans="1:8" x14ac:dyDescent="0.35">
      <c r="A94">
        <v>93</v>
      </c>
      <c r="B94">
        <v>3610</v>
      </c>
      <c r="D94" t="s">
        <v>5790</v>
      </c>
      <c r="E94">
        <v>43647</v>
      </c>
      <c r="F94" t="s">
        <v>5727</v>
      </c>
      <c r="G94" t="s">
        <v>904</v>
      </c>
      <c r="H94" t="s">
        <v>5787</v>
      </c>
    </row>
    <row r="95" spans="1:8" x14ac:dyDescent="0.35">
      <c r="A95">
        <v>94</v>
      </c>
      <c r="B95">
        <v>3609</v>
      </c>
      <c r="D95" t="s">
        <v>5791</v>
      </c>
      <c r="E95">
        <v>43647</v>
      </c>
      <c r="F95" t="s">
        <v>5727</v>
      </c>
      <c r="G95" t="s">
        <v>904</v>
      </c>
      <c r="H95" t="s">
        <v>5787</v>
      </c>
    </row>
    <row r="96" spans="1:8" x14ac:dyDescent="0.35">
      <c r="A96">
        <v>95</v>
      </c>
      <c r="B96">
        <v>3614</v>
      </c>
      <c r="D96" t="s">
        <v>5792</v>
      </c>
      <c r="E96">
        <v>43647</v>
      </c>
      <c r="F96" t="s">
        <v>5727</v>
      </c>
      <c r="G96" t="s">
        <v>904</v>
      </c>
      <c r="H96" t="s">
        <v>5787</v>
      </c>
    </row>
    <row r="97" spans="1:8" x14ac:dyDescent="0.35">
      <c r="A97">
        <v>96</v>
      </c>
      <c r="B97">
        <v>3902</v>
      </c>
      <c r="D97" t="s">
        <v>5793</v>
      </c>
      <c r="E97">
        <v>43678</v>
      </c>
      <c r="F97" t="s">
        <v>5727</v>
      </c>
      <c r="G97" t="s">
        <v>904</v>
      </c>
      <c r="H97" t="s">
        <v>5018</v>
      </c>
    </row>
    <row r="98" spans="1:8" x14ac:dyDescent="0.35">
      <c r="A98">
        <v>97</v>
      </c>
      <c r="B98">
        <v>3600</v>
      </c>
      <c r="D98" t="s">
        <v>5794</v>
      </c>
      <c r="E98">
        <v>43678</v>
      </c>
      <c r="F98" t="s">
        <v>5727</v>
      </c>
      <c r="G98" t="s">
        <v>904</v>
      </c>
      <c r="H98" t="s">
        <v>5787</v>
      </c>
    </row>
    <row r="99" spans="1:8" x14ac:dyDescent="0.35">
      <c r="A99">
        <v>98</v>
      </c>
      <c r="B99">
        <v>3615</v>
      </c>
      <c r="D99" t="s">
        <v>5795</v>
      </c>
      <c r="E99">
        <v>43678</v>
      </c>
      <c r="F99" t="s">
        <v>5727</v>
      </c>
      <c r="G99" t="s">
        <v>904</v>
      </c>
      <c r="H99" t="s">
        <v>5785</v>
      </c>
    </row>
    <row r="100" spans="1:8" x14ac:dyDescent="0.35">
      <c r="A100">
        <v>99</v>
      </c>
      <c r="B100">
        <v>4009</v>
      </c>
      <c r="C100">
        <v>4074</v>
      </c>
      <c r="D100" t="s">
        <v>5796</v>
      </c>
      <c r="E100">
        <v>43709</v>
      </c>
      <c r="F100" t="s">
        <v>5735</v>
      </c>
      <c r="G100" t="s">
        <v>3154</v>
      </c>
      <c r="H100" t="s">
        <v>5728</v>
      </c>
    </row>
    <row r="101" spans="1:8" x14ac:dyDescent="0.35">
      <c r="A101">
        <v>100</v>
      </c>
      <c r="B101">
        <v>2015</v>
      </c>
      <c r="C101">
        <v>2114</v>
      </c>
      <c r="D101" t="s">
        <v>5797</v>
      </c>
      <c r="E101">
        <v>43709</v>
      </c>
      <c r="F101" t="s">
        <v>5735</v>
      </c>
      <c r="G101" t="s">
        <v>904</v>
      </c>
      <c r="H101" t="s">
        <v>5750</v>
      </c>
    </row>
    <row r="102" spans="1:8" x14ac:dyDescent="0.35">
      <c r="A102">
        <v>101</v>
      </c>
      <c r="B102">
        <v>2011</v>
      </c>
      <c r="C102">
        <v>2332</v>
      </c>
      <c r="D102" t="s">
        <v>260</v>
      </c>
      <c r="E102">
        <v>43709</v>
      </c>
      <c r="F102" t="s">
        <v>5735</v>
      </c>
      <c r="G102" t="s">
        <v>904</v>
      </c>
      <c r="H102" t="s">
        <v>3851</v>
      </c>
    </row>
    <row r="103" spans="1:8" x14ac:dyDescent="0.35">
      <c r="A103">
        <v>102</v>
      </c>
      <c r="B103">
        <v>2013</v>
      </c>
      <c r="D103" t="s">
        <v>5798</v>
      </c>
      <c r="E103">
        <v>43709</v>
      </c>
      <c r="F103" t="s">
        <v>5754</v>
      </c>
      <c r="G103" t="s">
        <v>904</v>
      </c>
      <c r="H103" t="s">
        <v>5028</v>
      </c>
    </row>
    <row r="104" spans="1:8" x14ac:dyDescent="0.35">
      <c r="A104">
        <v>103</v>
      </c>
      <c r="B104">
        <v>2012</v>
      </c>
      <c r="D104" t="s">
        <v>5799</v>
      </c>
      <c r="E104">
        <v>43709</v>
      </c>
      <c r="F104" t="s">
        <v>5754</v>
      </c>
      <c r="G104" t="s">
        <v>904</v>
      </c>
      <c r="H104" t="s">
        <v>4489</v>
      </c>
    </row>
    <row r="105" spans="1:8" x14ac:dyDescent="0.35">
      <c r="A105">
        <v>104</v>
      </c>
      <c r="B105">
        <v>4216</v>
      </c>
      <c r="D105" t="s">
        <v>4799</v>
      </c>
      <c r="E105">
        <v>43739</v>
      </c>
      <c r="F105" t="s">
        <v>5727</v>
      </c>
      <c r="G105" t="s">
        <v>3154</v>
      </c>
      <c r="H105" t="s">
        <v>5777</v>
      </c>
    </row>
    <row r="106" spans="1:8" x14ac:dyDescent="0.35">
      <c r="A106">
        <v>105</v>
      </c>
      <c r="B106">
        <v>3903</v>
      </c>
      <c r="D106" t="s">
        <v>5800</v>
      </c>
      <c r="E106">
        <v>43739</v>
      </c>
      <c r="F106" t="s">
        <v>5727</v>
      </c>
      <c r="G106" t="s">
        <v>904</v>
      </c>
      <c r="H106" t="s">
        <v>4489</v>
      </c>
    </row>
    <row r="107" spans="1:8" x14ac:dyDescent="0.35">
      <c r="A107">
        <v>106</v>
      </c>
      <c r="B107">
        <v>3363</v>
      </c>
      <c r="D107" t="s">
        <v>5801</v>
      </c>
      <c r="E107">
        <v>43739</v>
      </c>
      <c r="F107" t="s">
        <v>5727</v>
      </c>
      <c r="G107" t="s">
        <v>904</v>
      </c>
      <c r="H107" t="s">
        <v>4489</v>
      </c>
    </row>
    <row r="108" spans="1:8" x14ac:dyDescent="0.35">
      <c r="A108">
        <v>107</v>
      </c>
      <c r="B108">
        <v>2016</v>
      </c>
      <c r="C108">
        <v>3231</v>
      </c>
      <c r="D108" t="s">
        <v>5802</v>
      </c>
      <c r="E108">
        <v>43770</v>
      </c>
      <c r="F108" t="s">
        <v>5735</v>
      </c>
      <c r="G108" t="s">
        <v>904</v>
      </c>
      <c r="H108" t="s">
        <v>5777</v>
      </c>
    </row>
    <row r="109" spans="1:8" x14ac:dyDescent="0.35">
      <c r="A109">
        <v>108</v>
      </c>
      <c r="B109">
        <v>7022</v>
      </c>
      <c r="D109" t="s">
        <v>5803</v>
      </c>
      <c r="E109">
        <v>43922</v>
      </c>
      <c r="F109" t="s">
        <v>5727</v>
      </c>
      <c r="G109" t="s">
        <v>5733</v>
      </c>
      <c r="H109" t="s">
        <v>4023</v>
      </c>
    </row>
    <row r="110" spans="1:8" x14ac:dyDescent="0.35">
      <c r="A110">
        <v>109</v>
      </c>
      <c r="B110">
        <v>2017</v>
      </c>
      <c r="C110">
        <v>2212</v>
      </c>
      <c r="D110" t="s">
        <v>5804</v>
      </c>
      <c r="E110">
        <v>43922</v>
      </c>
      <c r="F110" t="s">
        <v>5735</v>
      </c>
      <c r="G110" t="s">
        <v>904</v>
      </c>
      <c r="H110" t="s">
        <v>3928</v>
      </c>
    </row>
    <row r="111" spans="1:8" x14ac:dyDescent="0.35">
      <c r="A111">
        <v>110</v>
      </c>
      <c r="B111">
        <v>2018</v>
      </c>
      <c r="C111">
        <v>2411</v>
      </c>
      <c r="D111" t="s">
        <v>5148</v>
      </c>
      <c r="E111">
        <v>43922</v>
      </c>
      <c r="F111" t="s">
        <v>5735</v>
      </c>
      <c r="G111" t="s">
        <v>904</v>
      </c>
      <c r="H111" t="s">
        <v>4489</v>
      </c>
    </row>
    <row r="112" spans="1:8" x14ac:dyDescent="0.35">
      <c r="A112">
        <v>111</v>
      </c>
      <c r="B112">
        <v>2019</v>
      </c>
      <c r="C112">
        <v>3117</v>
      </c>
      <c r="D112" t="s">
        <v>5805</v>
      </c>
      <c r="E112">
        <v>43922</v>
      </c>
      <c r="F112" t="s">
        <v>5735</v>
      </c>
      <c r="G112" t="s">
        <v>904</v>
      </c>
      <c r="H112" t="s">
        <v>4489</v>
      </c>
    </row>
    <row r="113" spans="1:8" x14ac:dyDescent="0.35">
      <c r="A113">
        <v>112</v>
      </c>
      <c r="B113">
        <v>3602</v>
      </c>
      <c r="D113" t="s">
        <v>5806</v>
      </c>
      <c r="E113">
        <v>44075</v>
      </c>
      <c r="F113" t="s">
        <v>5727</v>
      </c>
      <c r="G113" t="s">
        <v>904</v>
      </c>
      <c r="H113" t="s">
        <v>5018</v>
      </c>
    </row>
    <row r="114" spans="1:8" x14ac:dyDescent="0.35">
      <c r="A114">
        <v>113</v>
      </c>
      <c r="B114">
        <v>2365</v>
      </c>
      <c r="D114" t="s">
        <v>5807</v>
      </c>
      <c r="E114">
        <v>44075</v>
      </c>
      <c r="F114" t="s">
        <v>5727</v>
      </c>
      <c r="G114" t="s">
        <v>904</v>
      </c>
      <c r="H114" t="s">
        <v>3851</v>
      </c>
    </row>
    <row r="115" spans="1:8" x14ac:dyDescent="0.35">
      <c r="A115">
        <v>114</v>
      </c>
      <c r="B115">
        <v>3153</v>
      </c>
      <c r="D115" t="s">
        <v>5808</v>
      </c>
      <c r="E115">
        <v>44075</v>
      </c>
      <c r="F115" t="s">
        <v>5727</v>
      </c>
      <c r="G115" t="s">
        <v>904</v>
      </c>
      <c r="H115" t="s">
        <v>5777</v>
      </c>
    </row>
    <row r="116" spans="1:8" x14ac:dyDescent="0.35">
      <c r="A116">
        <v>115</v>
      </c>
      <c r="B116">
        <v>2314</v>
      </c>
      <c r="D116" t="s">
        <v>211</v>
      </c>
      <c r="E116">
        <v>44197</v>
      </c>
      <c r="F116" t="s">
        <v>5727</v>
      </c>
      <c r="G116" t="s">
        <v>904</v>
      </c>
      <c r="H116" t="s">
        <v>4668</v>
      </c>
    </row>
    <row r="117" spans="1:8" x14ac:dyDescent="0.35">
      <c r="A117">
        <v>116</v>
      </c>
      <c r="B117">
        <v>4022</v>
      </c>
      <c r="D117" t="s">
        <v>5324</v>
      </c>
      <c r="E117">
        <v>44228</v>
      </c>
      <c r="F117" t="s">
        <v>5727</v>
      </c>
      <c r="G117" t="s">
        <v>3154</v>
      </c>
      <c r="H117" t="s">
        <v>5728</v>
      </c>
    </row>
    <row r="118" spans="1:8" x14ac:dyDescent="0.35">
      <c r="A118">
        <v>117</v>
      </c>
      <c r="B118">
        <v>2236</v>
      </c>
      <c r="D118" t="s">
        <v>5809</v>
      </c>
      <c r="E118">
        <v>44228</v>
      </c>
      <c r="F118" t="s">
        <v>5727</v>
      </c>
      <c r="G118" t="s">
        <v>904</v>
      </c>
      <c r="H118" t="s">
        <v>5728</v>
      </c>
    </row>
    <row r="119" spans="1:8" x14ac:dyDescent="0.35">
      <c r="A119">
        <v>118</v>
      </c>
      <c r="B119">
        <v>2221</v>
      </c>
      <c r="D119" t="s">
        <v>5810</v>
      </c>
      <c r="E119">
        <v>44228</v>
      </c>
      <c r="F119" t="s">
        <v>5727</v>
      </c>
      <c r="G119" t="s">
        <v>904</v>
      </c>
      <c r="H119" t="s">
        <v>5728</v>
      </c>
    </row>
    <row r="120" spans="1:8" x14ac:dyDescent="0.35">
      <c r="A120">
        <v>119</v>
      </c>
      <c r="B120">
        <v>2064</v>
      </c>
      <c r="D120" t="s">
        <v>5811</v>
      </c>
      <c r="E120">
        <v>44228</v>
      </c>
      <c r="F120" t="s">
        <v>5727</v>
      </c>
      <c r="G120" t="s">
        <v>904</v>
      </c>
      <c r="H120" t="s">
        <v>5728</v>
      </c>
    </row>
    <row r="121" spans="1:8" x14ac:dyDescent="0.35">
      <c r="A121">
        <v>120</v>
      </c>
      <c r="B121">
        <v>3373</v>
      </c>
      <c r="D121" t="s">
        <v>5812</v>
      </c>
      <c r="E121">
        <v>44256</v>
      </c>
      <c r="F121" t="s">
        <v>5727</v>
      </c>
      <c r="G121" t="s">
        <v>904</v>
      </c>
      <c r="H121" t="s">
        <v>5230</v>
      </c>
    </row>
    <row r="122" spans="1:8" x14ac:dyDescent="0.35">
      <c r="A122">
        <v>121</v>
      </c>
      <c r="B122">
        <v>3377</v>
      </c>
      <c r="D122" t="s">
        <v>5813</v>
      </c>
      <c r="E122">
        <v>44256</v>
      </c>
      <c r="F122" t="s">
        <v>5727</v>
      </c>
      <c r="G122" t="s">
        <v>904</v>
      </c>
      <c r="H122" t="s">
        <v>5740</v>
      </c>
    </row>
    <row r="123" spans="1:8" x14ac:dyDescent="0.35">
      <c r="A123">
        <v>122</v>
      </c>
      <c r="B123">
        <v>2022</v>
      </c>
      <c r="C123">
        <v>2245</v>
      </c>
      <c r="D123" t="s">
        <v>5270</v>
      </c>
      <c r="E123">
        <v>44287</v>
      </c>
      <c r="F123" t="s">
        <v>5735</v>
      </c>
      <c r="G123" t="s">
        <v>904</v>
      </c>
      <c r="H123" t="s">
        <v>5732</v>
      </c>
    </row>
    <row r="124" spans="1:8" x14ac:dyDescent="0.35">
      <c r="A124">
        <v>123</v>
      </c>
      <c r="B124">
        <v>4010</v>
      </c>
      <c r="C124">
        <v>4054</v>
      </c>
      <c r="D124" t="s">
        <v>5343</v>
      </c>
      <c r="E124">
        <v>44317</v>
      </c>
      <c r="F124" t="s">
        <v>5735</v>
      </c>
      <c r="G124" t="s">
        <v>3154</v>
      </c>
      <c r="H124" t="s">
        <v>5750</v>
      </c>
    </row>
    <row r="125" spans="1:8" x14ac:dyDescent="0.35">
      <c r="A125">
        <v>124</v>
      </c>
      <c r="B125">
        <v>7003</v>
      </c>
      <c r="C125">
        <v>7030</v>
      </c>
      <c r="D125" t="s">
        <v>5281</v>
      </c>
      <c r="E125">
        <v>44378</v>
      </c>
      <c r="F125" t="s">
        <v>5735</v>
      </c>
      <c r="G125" t="s">
        <v>5733</v>
      </c>
      <c r="H125" t="s">
        <v>4023</v>
      </c>
    </row>
    <row r="126" spans="1:8" x14ac:dyDescent="0.35">
      <c r="A126">
        <v>125</v>
      </c>
      <c r="B126">
        <v>2020</v>
      </c>
      <c r="C126">
        <v>3274</v>
      </c>
      <c r="D126" t="s">
        <v>5814</v>
      </c>
      <c r="E126">
        <v>44409</v>
      </c>
      <c r="F126" t="s">
        <v>5735</v>
      </c>
      <c r="G126" t="s">
        <v>904</v>
      </c>
      <c r="H126" t="s">
        <v>3912</v>
      </c>
    </row>
    <row r="127" spans="1:8" x14ac:dyDescent="0.35">
      <c r="A127">
        <v>126</v>
      </c>
      <c r="B127">
        <v>4609</v>
      </c>
      <c r="D127" t="s">
        <v>5367</v>
      </c>
      <c r="E127">
        <v>44531</v>
      </c>
      <c r="F127" t="s">
        <v>5727</v>
      </c>
      <c r="G127" t="s">
        <v>3154</v>
      </c>
      <c r="H127" t="s">
        <v>5740</v>
      </c>
    </row>
    <row r="128" spans="1:8" x14ac:dyDescent="0.35">
      <c r="A128">
        <v>127</v>
      </c>
      <c r="B128">
        <v>2074</v>
      </c>
      <c r="D128" t="s">
        <v>5356</v>
      </c>
      <c r="E128">
        <v>44562</v>
      </c>
      <c r="F128" t="s">
        <v>5727</v>
      </c>
      <c r="G128" t="s">
        <v>904</v>
      </c>
      <c r="H128" t="s">
        <v>5360</v>
      </c>
    </row>
    <row r="129" spans="1:8" x14ac:dyDescent="0.35">
      <c r="A129">
        <v>128</v>
      </c>
      <c r="B129">
        <v>3376</v>
      </c>
      <c r="D129" t="s">
        <v>5815</v>
      </c>
      <c r="E129">
        <v>44593</v>
      </c>
      <c r="F129" t="s">
        <v>5727</v>
      </c>
      <c r="G129" t="s">
        <v>904</v>
      </c>
      <c r="H129" t="s">
        <v>5740</v>
      </c>
    </row>
    <row r="130" spans="1:8" x14ac:dyDescent="0.35">
      <c r="A130">
        <v>129</v>
      </c>
      <c r="B130">
        <v>2021</v>
      </c>
      <c r="C130">
        <v>2150</v>
      </c>
      <c r="D130" t="s">
        <v>5816</v>
      </c>
      <c r="E130">
        <v>44621</v>
      </c>
      <c r="F130" t="s">
        <v>5735</v>
      </c>
      <c r="G130" t="s">
        <v>904</v>
      </c>
      <c r="H130" t="s">
        <v>4489</v>
      </c>
    </row>
    <row r="131" spans="1:8" x14ac:dyDescent="0.35">
      <c r="A131">
        <v>130</v>
      </c>
      <c r="B131">
        <v>2364</v>
      </c>
      <c r="D131" t="s">
        <v>5817</v>
      </c>
      <c r="E131">
        <v>44652</v>
      </c>
      <c r="F131" t="s">
        <v>5727</v>
      </c>
      <c r="G131" t="s">
        <v>904</v>
      </c>
      <c r="H131" t="s">
        <v>3851</v>
      </c>
    </row>
    <row r="132" spans="1:8" x14ac:dyDescent="0.35">
      <c r="A132">
        <v>131</v>
      </c>
      <c r="B132">
        <v>3266</v>
      </c>
      <c r="D132" t="s">
        <v>5818</v>
      </c>
      <c r="E132">
        <v>44805</v>
      </c>
      <c r="F132" t="s">
        <v>5727</v>
      </c>
      <c r="G132" t="s">
        <v>904</v>
      </c>
      <c r="H132" t="s">
        <v>5421</v>
      </c>
    </row>
    <row r="133" spans="1:8" x14ac:dyDescent="0.35">
      <c r="A133">
        <v>132</v>
      </c>
      <c r="B133">
        <v>3243</v>
      </c>
      <c r="D133" t="s">
        <v>5819</v>
      </c>
      <c r="E133">
        <v>44805</v>
      </c>
      <c r="F133" t="s">
        <v>5727</v>
      </c>
      <c r="G133" t="s">
        <v>904</v>
      </c>
      <c r="H133" t="s">
        <v>5421</v>
      </c>
    </row>
    <row r="134" spans="1:8" x14ac:dyDescent="0.35">
      <c r="A134">
        <v>133</v>
      </c>
      <c r="B134">
        <v>3263</v>
      </c>
      <c r="C134">
        <v>3284</v>
      </c>
      <c r="D134" t="s">
        <v>5820</v>
      </c>
      <c r="E134">
        <v>44805</v>
      </c>
      <c r="F134" t="s">
        <v>5727</v>
      </c>
      <c r="G134" t="s">
        <v>904</v>
      </c>
      <c r="H134" t="s">
        <v>5421</v>
      </c>
    </row>
    <row r="135" spans="1:8" x14ac:dyDescent="0.35">
      <c r="A135">
        <v>134</v>
      </c>
      <c r="B135">
        <v>3357</v>
      </c>
      <c r="D135" t="s">
        <v>5821</v>
      </c>
      <c r="E135">
        <v>44805</v>
      </c>
      <c r="F135" t="s">
        <v>5727</v>
      </c>
      <c r="G135" t="s">
        <v>904</v>
      </c>
      <c r="H135" t="s">
        <v>5421</v>
      </c>
    </row>
    <row r="136" spans="1:8" x14ac:dyDescent="0.35">
      <c r="A136">
        <v>135</v>
      </c>
      <c r="B136">
        <v>3264</v>
      </c>
      <c r="D136" t="s">
        <v>5822</v>
      </c>
      <c r="E136">
        <v>44835</v>
      </c>
      <c r="F136" t="s">
        <v>5727</v>
      </c>
      <c r="G136" t="s">
        <v>904</v>
      </c>
      <c r="H136" t="s">
        <v>5421</v>
      </c>
    </row>
    <row r="137" spans="1:8" x14ac:dyDescent="0.35">
      <c r="A137">
        <v>136</v>
      </c>
      <c r="B137">
        <v>2060</v>
      </c>
      <c r="D137" t="s">
        <v>75</v>
      </c>
      <c r="E137">
        <v>44835</v>
      </c>
      <c r="F137" t="s">
        <v>5727</v>
      </c>
      <c r="G137" t="s">
        <v>904</v>
      </c>
      <c r="H137" t="s">
        <v>5775</v>
      </c>
    </row>
    <row r="138" spans="1:8" x14ac:dyDescent="0.35">
      <c r="A138">
        <v>137</v>
      </c>
      <c r="B138">
        <v>2024</v>
      </c>
      <c r="C138">
        <v>3354</v>
      </c>
      <c r="D138" t="s">
        <v>5823</v>
      </c>
      <c r="E138">
        <v>44866</v>
      </c>
      <c r="F138" t="s">
        <v>5735</v>
      </c>
      <c r="G138" t="s">
        <v>904</v>
      </c>
      <c r="H138" t="s">
        <v>5421</v>
      </c>
    </row>
    <row r="139" spans="1:8" x14ac:dyDescent="0.35">
      <c r="A139">
        <v>138</v>
      </c>
      <c r="B139">
        <v>3109</v>
      </c>
      <c r="D139" t="s">
        <v>5824</v>
      </c>
      <c r="E139">
        <v>44958</v>
      </c>
      <c r="F139" t="s">
        <v>5727</v>
      </c>
      <c r="G139" t="s">
        <v>904</v>
      </c>
      <c r="H139" t="s">
        <v>4489</v>
      </c>
    </row>
    <row r="140" spans="1:8" x14ac:dyDescent="0.35">
      <c r="A140">
        <v>139</v>
      </c>
      <c r="B140">
        <v>7005</v>
      </c>
      <c r="C140">
        <v>7000</v>
      </c>
      <c r="D140" t="s">
        <v>5825</v>
      </c>
      <c r="E140">
        <v>44986</v>
      </c>
      <c r="F140" t="s">
        <v>5735</v>
      </c>
      <c r="G140" t="s">
        <v>5733</v>
      </c>
      <c r="H140" t="s">
        <v>5826</v>
      </c>
    </row>
    <row r="141" spans="1:8" x14ac:dyDescent="0.35">
      <c r="A141">
        <v>140</v>
      </c>
      <c r="B141">
        <v>2163</v>
      </c>
      <c r="D141" t="s">
        <v>5827</v>
      </c>
      <c r="E141">
        <v>44986</v>
      </c>
      <c r="F141" t="s">
        <v>5727</v>
      </c>
      <c r="G141" t="s">
        <v>904</v>
      </c>
      <c r="H141" t="s">
        <v>5728</v>
      </c>
    </row>
    <row r="142" spans="1:8" x14ac:dyDescent="0.35">
      <c r="A142">
        <v>141</v>
      </c>
      <c r="B142">
        <v>2310</v>
      </c>
      <c r="D142" t="s">
        <v>5828</v>
      </c>
      <c r="E142">
        <v>45017</v>
      </c>
      <c r="F142" t="s">
        <v>5727</v>
      </c>
      <c r="G142" t="s">
        <v>904</v>
      </c>
      <c r="H142" t="s">
        <v>5744</v>
      </c>
    </row>
    <row r="143" spans="1:8" x14ac:dyDescent="0.35">
      <c r="A143">
        <v>142</v>
      </c>
      <c r="B143">
        <v>4223</v>
      </c>
      <c r="D143" t="s">
        <v>5555</v>
      </c>
      <c r="E143">
        <v>45170</v>
      </c>
      <c r="F143" t="s">
        <v>5727</v>
      </c>
      <c r="G143" t="s">
        <v>3154</v>
      </c>
      <c r="H143" t="s">
        <v>4036</v>
      </c>
    </row>
    <row r="144" spans="1:8" x14ac:dyDescent="0.35">
      <c r="A144">
        <v>143</v>
      </c>
      <c r="B144">
        <v>2347</v>
      </c>
      <c r="D144" t="s">
        <v>286</v>
      </c>
      <c r="E144">
        <v>45170</v>
      </c>
      <c r="F144" t="s">
        <v>5727</v>
      </c>
      <c r="G144" t="s">
        <v>904</v>
      </c>
      <c r="H144" t="s">
        <v>5744</v>
      </c>
    </row>
    <row r="145" spans="1:8" x14ac:dyDescent="0.35">
      <c r="A145">
        <v>144</v>
      </c>
      <c r="B145">
        <v>2335</v>
      </c>
      <c r="D145" t="s">
        <v>285</v>
      </c>
      <c r="E145">
        <v>45170</v>
      </c>
      <c r="F145" t="s">
        <v>5727</v>
      </c>
      <c r="G145" t="s">
        <v>904</v>
      </c>
      <c r="H145" t="s">
        <v>5744</v>
      </c>
    </row>
    <row r="146" spans="1:8" x14ac:dyDescent="0.35">
      <c r="A146">
        <v>145</v>
      </c>
      <c r="B146">
        <v>3273</v>
      </c>
      <c r="D146" t="s">
        <v>5829</v>
      </c>
      <c r="E146">
        <v>45292</v>
      </c>
      <c r="F146" t="s">
        <v>5727</v>
      </c>
      <c r="G146" t="s">
        <v>904</v>
      </c>
      <c r="H146" t="s">
        <v>5421</v>
      </c>
    </row>
    <row r="147" spans="1:8" x14ac:dyDescent="0.35">
      <c r="A147">
        <v>146</v>
      </c>
      <c r="B147">
        <v>3258</v>
      </c>
      <c r="D147" t="s">
        <v>5830</v>
      </c>
      <c r="E147">
        <v>45292</v>
      </c>
      <c r="F147" t="s">
        <v>5727</v>
      </c>
      <c r="G147" t="s">
        <v>904</v>
      </c>
      <c r="H147" t="s">
        <v>5421</v>
      </c>
    </row>
    <row r="148" spans="1:8" x14ac:dyDescent="0.35">
      <c r="A148">
        <v>147</v>
      </c>
      <c r="B148">
        <v>3369</v>
      </c>
      <c r="D148" t="s">
        <v>5831</v>
      </c>
      <c r="E148">
        <v>45323</v>
      </c>
      <c r="F148" t="s">
        <v>5727</v>
      </c>
      <c r="G148" t="s">
        <v>904</v>
      </c>
      <c r="H148" t="s">
        <v>5740</v>
      </c>
    </row>
    <row r="149" spans="1:8" x14ac:dyDescent="0.35">
      <c r="A149">
        <v>148</v>
      </c>
      <c r="B149">
        <v>3372</v>
      </c>
      <c r="D149" t="s">
        <v>5832</v>
      </c>
      <c r="E149">
        <v>45352</v>
      </c>
      <c r="F149" t="s">
        <v>5727</v>
      </c>
      <c r="G149" t="s">
        <v>904</v>
      </c>
      <c r="H149" t="s">
        <v>5740</v>
      </c>
    </row>
    <row r="150" spans="1:8" x14ac:dyDescent="0.35">
      <c r="A150">
        <v>149</v>
      </c>
      <c r="B150">
        <v>4077</v>
      </c>
      <c r="D150" t="s">
        <v>5610</v>
      </c>
      <c r="E150">
        <v>45413</v>
      </c>
      <c r="F150" t="s">
        <v>5727</v>
      </c>
      <c r="G150" t="s">
        <v>3154</v>
      </c>
      <c r="H150" t="s">
        <v>5612</v>
      </c>
    </row>
    <row r="151" spans="1:8" x14ac:dyDescent="0.35">
      <c r="A151">
        <v>150</v>
      </c>
      <c r="B151">
        <v>3277</v>
      </c>
      <c r="D151" t="s">
        <v>5586</v>
      </c>
      <c r="E151">
        <v>45444</v>
      </c>
      <c r="F151" t="s">
        <v>5727</v>
      </c>
      <c r="G151" t="s">
        <v>904</v>
      </c>
      <c r="H151" t="s">
        <v>5744</v>
      </c>
    </row>
    <row r="152" spans="1:8" x14ac:dyDescent="0.35">
      <c r="A152">
        <v>151</v>
      </c>
      <c r="B152">
        <v>2028</v>
      </c>
      <c r="C152">
        <v>3161</v>
      </c>
      <c r="D152" t="s">
        <v>5833</v>
      </c>
      <c r="E152">
        <v>45474</v>
      </c>
      <c r="F152" t="s">
        <v>5735</v>
      </c>
      <c r="G152" t="s">
        <v>904</v>
      </c>
      <c r="H152" t="s">
        <v>4048</v>
      </c>
    </row>
    <row r="153" spans="1:8" x14ac:dyDescent="0.35">
      <c r="A153">
        <v>152</v>
      </c>
      <c r="B153">
        <v>2027</v>
      </c>
      <c r="C153">
        <v>2406</v>
      </c>
      <c r="D153" t="s">
        <v>5834</v>
      </c>
      <c r="E153">
        <v>45474</v>
      </c>
      <c r="F153" t="s">
        <v>5735</v>
      </c>
      <c r="G153" t="s">
        <v>904</v>
      </c>
      <c r="H153" t="s">
        <v>4048</v>
      </c>
    </row>
    <row r="154" spans="1:8" x14ac:dyDescent="0.35">
      <c r="A154">
        <v>153</v>
      </c>
      <c r="B154">
        <v>3276</v>
      </c>
      <c r="D154" t="s">
        <v>5835</v>
      </c>
      <c r="E154">
        <v>45474</v>
      </c>
      <c r="F154" t="s">
        <v>5727</v>
      </c>
      <c r="G154" t="s">
        <v>904</v>
      </c>
      <c r="H154" t="s">
        <v>5421</v>
      </c>
    </row>
    <row r="155" spans="1:8" x14ac:dyDescent="0.35">
      <c r="A155">
        <v>154</v>
      </c>
      <c r="B155">
        <v>3150</v>
      </c>
      <c r="D155" t="s">
        <v>5836</v>
      </c>
      <c r="E155">
        <v>45505</v>
      </c>
      <c r="F155" t="s">
        <v>5727</v>
      </c>
      <c r="G155" t="s">
        <v>904</v>
      </c>
      <c r="H155" t="s">
        <v>4668</v>
      </c>
    </row>
    <row r="156" spans="1:8" x14ac:dyDescent="0.35">
      <c r="A156">
        <v>155</v>
      </c>
      <c r="B156">
        <v>3101</v>
      </c>
      <c r="D156" t="s">
        <v>5837</v>
      </c>
      <c r="E156">
        <v>45536</v>
      </c>
      <c r="F156" t="s">
        <v>5727</v>
      </c>
      <c r="G156" t="s">
        <v>904</v>
      </c>
      <c r="H156" t="s">
        <v>4489</v>
      </c>
    </row>
    <row r="157" spans="1:8" x14ac:dyDescent="0.35">
      <c r="A157">
        <v>156</v>
      </c>
      <c r="B157">
        <v>2030</v>
      </c>
      <c r="C157">
        <v>3057</v>
      </c>
      <c r="D157" t="s">
        <v>5838</v>
      </c>
      <c r="E157">
        <v>45536</v>
      </c>
      <c r="F157" t="s">
        <v>5735</v>
      </c>
      <c r="G157" t="s">
        <v>904</v>
      </c>
      <c r="H157" t="s">
        <v>4489</v>
      </c>
    </row>
    <row r="158" spans="1:8" x14ac:dyDescent="0.35">
      <c r="A158">
        <v>157</v>
      </c>
      <c r="B158">
        <v>2025</v>
      </c>
      <c r="D158" t="s">
        <v>5839</v>
      </c>
      <c r="E158">
        <v>45536</v>
      </c>
      <c r="F158" t="s">
        <v>5754</v>
      </c>
      <c r="G158" t="s">
        <v>904</v>
      </c>
      <c r="H158" t="s">
        <v>3928</v>
      </c>
    </row>
    <row r="159" spans="1:8" x14ac:dyDescent="0.35">
      <c r="A159">
        <v>158</v>
      </c>
      <c r="B159">
        <v>3130</v>
      </c>
      <c r="D159" t="s">
        <v>5840</v>
      </c>
      <c r="E159">
        <v>45566</v>
      </c>
      <c r="F159" t="s">
        <v>5727</v>
      </c>
      <c r="G159" t="s">
        <v>904</v>
      </c>
      <c r="H159" t="s">
        <v>4489</v>
      </c>
    </row>
    <row r="160" spans="1:8" x14ac:dyDescent="0.35">
      <c r="A160">
        <v>159</v>
      </c>
      <c r="B160">
        <v>3046</v>
      </c>
      <c r="D160" t="s">
        <v>5841</v>
      </c>
      <c r="E160">
        <v>45566</v>
      </c>
      <c r="F160" t="s">
        <v>5727</v>
      </c>
      <c r="G160" t="s">
        <v>904</v>
      </c>
      <c r="H160" t="s">
        <v>4489</v>
      </c>
    </row>
    <row r="161" spans="1:8" x14ac:dyDescent="0.35">
      <c r="A161">
        <v>160</v>
      </c>
      <c r="B161">
        <v>2151</v>
      </c>
      <c r="D161" t="s">
        <v>102</v>
      </c>
      <c r="E161">
        <v>45566</v>
      </c>
      <c r="F161" t="s">
        <v>5727</v>
      </c>
      <c r="G161" t="s">
        <v>904</v>
      </c>
      <c r="H161" t="s">
        <v>5612</v>
      </c>
    </row>
    <row r="162" spans="1:8" x14ac:dyDescent="0.35">
      <c r="A162">
        <v>161</v>
      </c>
      <c r="B162">
        <v>2312</v>
      </c>
      <c r="D162" t="s">
        <v>5842</v>
      </c>
      <c r="E162">
        <v>45597</v>
      </c>
      <c r="F162" t="s">
        <v>5727</v>
      </c>
      <c r="G162" t="s">
        <v>904</v>
      </c>
      <c r="H162" t="s">
        <v>5612</v>
      </c>
    </row>
    <row r="163" spans="1:8" x14ac:dyDescent="0.35">
      <c r="A163">
        <v>162</v>
      </c>
      <c r="B163">
        <v>3233</v>
      </c>
      <c r="D163" t="s">
        <v>5843</v>
      </c>
      <c r="E163">
        <v>45597</v>
      </c>
      <c r="F163" t="s">
        <v>5727</v>
      </c>
      <c r="G163" t="s">
        <v>904</v>
      </c>
      <c r="H163" t="s">
        <v>5612</v>
      </c>
    </row>
    <row r="164" spans="1:8" x14ac:dyDescent="0.35">
      <c r="A164">
        <v>163</v>
      </c>
      <c r="B164">
        <v>3223</v>
      </c>
      <c r="D164" t="s">
        <v>5844</v>
      </c>
      <c r="E164">
        <v>45597</v>
      </c>
      <c r="F164" t="s">
        <v>5727</v>
      </c>
      <c r="G164" t="s">
        <v>904</v>
      </c>
      <c r="H164" t="s">
        <v>5612</v>
      </c>
    </row>
    <row r="165" spans="1:8" x14ac:dyDescent="0.35">
      <c r="A165">
        <v>164</v>
      </c>
      <c r="B165">
        <v>2225</v>
      </c>
      <c r="D165" t="s">
        <v>5845</v>
      </c>
      <c r="E165">
        <v>45597</v>
      </c>
      <c r="F165" t="s">
        <v>5727</v>
      </c>
      <c r="G165" t="s">
        <v>904</v>
      </c>
      <c r="H165" t="s">
        <v>5728</v>
      </c>
    </row>
    <row r="166" spans="1:8" x14ac:dyDescent="0.35">
      <c r="A166">
        <v>165</v>
      </c>
      <c r="B166">
        <v>2083</v>
      </c>
      <c r="D166" t="s">
        <v>76</v>
      </c>
      <c r="E166">
        <v>45627</v>
      </c>
      <c r="F166" t="s">
        <v>5727</v>
      </c>
      <c r="G166" t="s">
        <v>904</v>
      </c>
      <c r="H166" t="s">
        <v>5744</v>
      </c>
    </row>
    <row r="167" spans="1:8" x14ac:dyDescent="0.35">
      <c r="A167">
        <v>166</v>
      </c>
      <c r="B167">
        <v>7029</v>
      </c>
      <c r="D167" t="s">
        <v>5846</v>
      </c>
      <c r="E167">
        <v>45627</v>
      </c>
      <c r="F167" t="s">
        <v>5727</v>
      </c>
      <c r="G167" t="s">
        <v>5733</v>
      </c>
      <c r="H167" t="s">
        <v>5847</v>
      </c>
    </row>
    <row r="168" spans="1:8" x14ac:dyDescent="0.35">
      <c r="A168">
        <v>167</v>
      </c>
      <c r="B168">
        <v>2316</v>
      </c>
      <c r="D168" t="s">
        <v>5848</v>
      </c>
      <c r="E168">
        <v>45658</v>
      </c>
      <c r="F168" t="s">
        <v>5727</v>
      </c>
      <c r="G168" t="s">
        <v>904</v>
      </c>
      <c r="H168" t="s">
        <v>5744</v>
      </c>
    </row>
    <row r="169" spans="1:8" x14ac:dyDescent="0.35">
      <c r="A169">
        <v>168</v>
      </c>
      <c r="B169">
        <v>2320</v>
      </c>
      <c r="D169" t="s">
        <v>5849</v>
      </c>
      <c r="E169">
        <v>45689</v>
      </c>
      <c r="F169" t="s">
        <v>5727</v>
      </c>
      <c r="G169" t="s">
        <v>904</v>
      </c>
      <c r="H169" t="s">
        <v>4668</v>
      </c>
    </row>
    <row r="170" spans="1:8" x14ac:dyDescent="0.35">
      <c r="A170">
        <v>169</v>
      </c>
      <c r="B170">
        <v>2425</v>
      </c>
      <c r="D170" t="s">
        <v>84</v>
      </c>
      <c r="E170">
        <v>45748</v>
      </c>
      <c r="F170" t="s">
        <v>5727</v>
      </c>
      <c r="G170" t="s">
        <v>5752</v>
      </c>
      <c r="H170" t="s">
        <v>3835</v>
      </c>
    </row>
    <row r="171" spans="1:8" x14ac:dyDescent="0.35">
      <c r="A171">
        <v>170</v>
      </c>
      <c r="B171">
        <v>2424</v>
      </c>
      <c r="D171" t="s">
        <v>5850</v>
      </c>
      <c r="E171">
        <v>45748</v>
      </c>
      <c r="F171" t="s">
        <v>5727</v>
      </c>
      <c r="G171" t="s">
        <v>5748</v>
      </c>
      <c r="H171" t="s">
        <v>3835</v>
      </c>
    </row>
    <row r="172" spans="1:8" x14ac:dyDescent="0.35">
      <c r="A172">
        <v>171</v>
      </c>
      <c r="B172">
        <v>7024</v>
      </c>
      <c r="D172" t="s">
        <v>5851</v>
      </c>
      <c r="E172">
        <v>45962</v>
      </c>
      <c r="F172" t="s">
        <v>5727</v>
      </c>
      <c r="G172" t="s">
        <v>5733</v>
      </c>
      <c r="H172" t="s">
        <v>5847</v>
      </c>
    </row>
    <row r="173" spans="1:8" x14ac:dyDescent="0.35">
      <c r="A173">
        <v>172</v>
      </c>
      <c r="B173">
        <v>2031</v>
      </c>
      <c r="C173">
        <v>3319</v>
      </c>
      <c r="D173" t="s">
        <v>5708</v>
      </c>
      <c r="E173">
        <v>46054</v>
      </c>
      <c r="F173" t="s">
        <v>5735</v>
      </c>
      <c r="G173" t="s">
        <v>904</v>
      </c>
      <c r="H173" t="s">
        <v>3912</v>
      </c>
    </row>
    <row r="174" spans="1:8" x14ac:dyDescent="0.35">
      <c r="A174">
        <v>173</v>
      </c>
      <c r="B174">
        <v>2337</v>
      </c>
      <c r="D174" t="s">
        <v>5852</v>
      </c>
      <c r="E174">
        <v>46113</v>
      </c>
      <c r="F174" t="s">
        <v>5727</v>
      </c>
      <c r="G174" t="s">
        <v>904</v>
      </c>
      <c r="H174" t="s">
        <v>5612</v>
      </c>
    </row>
    <row r="175" spans="1:8" x14ac:dyDescent="0.35">
      <c r="A175">
        <v>174</v>
      </c>
      <c r="B175">
        <v>3236</v>
      </c>
      <c r="D175" t="s">
        <v>5853</v>
      </c>
      <c r="E175">
        <v>46143</v>
      </c>
      <c r="F175" t="s">
        <v>5727</v>
      </c>
      <c r="G175" t="s">
        <v>904</v>
      </c>
      <c r="H175" t="s">
        <v>3912</v>
      </c>
    </row>
    <row r="176" spans="1:8" x14ac:dyDescent="0.35">
      <c r="A176">
        <v>175</v>
      </c>
      <c r="B176">
        <v>3285</v>
      </c>
      <c r="D176" t="s">
        <v>5854</v>
      </c>
      <c r="E176">
        <v>46174</v>
      </c>
      <c r="F176" t="s">
        <v>5727</v>
      </c>
      <c r="G176" t="s">
        <v>904</v>
      </c>
      <c r="H176" t="s">
        <v>3912</v>
      </c>
    </row>
    <row r="177" spans="1:8" x14ac:dyDescent="0.35">
      <c r="A177">
        <v>176</v>
      </c>
      <c r="B177">
        <v>1100</v>
      </c>
      <c r="D177" t="s">
        <v>5855</v>
      </c>
      <c r="E177">
        <v>46204</v>
      </c>
      <c r="F177" t="s">
        <v>5727</v>
      </c>
      <c r="G177" t="s">
        <v>5734</v>
      </c>
      <c r="H177" t="s">
        <v>5826</v>
      </c>
    </row>
  </sheetData>
  <sheetProtection algorithmName="SHA-512" hashValue="g4nn9zDM8TpDtZFwwEbQGfkn1GuwUdTNOZALYf5RluhypwvuSnmzoHHuIoGx0KRDNo/GzVJoVRXBSOIb719ItA==" saltValue="dML9KBpzqaI0chIV6QEIG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454E-21D7-4FFA-B20B-8FDC944D15EE}">
  <dimension ref="A1:DG414"/>
  <sheetViews>
    <sheetView workbookViewId="0">
      <selection activeCell="C16" sqref="C16"/>
    </sheetView>
  </sheetViews>
  <sheetFormatPr defaultRowHeight="15.5" x14ac:dyDescent="0.35"/>
  <cols>
    <col min="1" max="1" width="4.765625" style="6" bestFit="1" customWidth="1"/>
    <col min="2" max="5" width="8.84375" style="6"/>
    <col min="6" max="111" width="0" style="6" hidden="1" customWidth="1"/>
    <col min="112" max="112" width="0" hidden="1" customWidth="1"/>
  </cols>
  <sheetData>
    <row r="1" spans="1:111" x14ac:dyDescent="0.35">
      <c r="A1" s="6" t="s">
        <v>287</v>
      </c>
      <c r="B1" s="6" t="s">
        <v>288</v>
      </c>
      <c r="C1" s="6" t="s">
        <v>289</v>
      </c>
      <c r="D1" s="6" t="s">
        <v>290</v>
      </c>
      <c r="E1" s="6" t="s">
        <v>291</v>
      </c>
      <c r="F1" s="6" t="s">
        <v>292</v>
      </c>
      <c r="G1" s="6" t="s">
        <v>293</v>
      </c>
      <c r="H1" s="6" t="s">
        <v>294</v>
      </c>
      <c r="I1" s="6" t="s">
        <v>295</v>
      </c>
      <c r="J1" s="6" t="s">
        <v>296</v>
      </c>
      <c r="K1" s="6" t="s">
        <v>297</v>
      </c>
      <c r="L1" s="6" t="s">
        <v>298</v>
      </c>
      <c r="M1" s="6" t="s">
        <v>299</v>
      </c>
      <c r="N1" s="6" t="s">
        <v>300</v>
      </c>
      <c r="O1" s="6" t="s">
        <v>301</v>
      </c>
      <c r="P1" s="6" t="s">
        <v>302</v>
      </c>
      <c r="Q1" s="6" t="s">
        <v>303</v>
      </c>
      <c r="R1" s="6" t="s">
        <v>304</v>
      </c>
      <c r="S1" s="6" t="s">
        <v>305</v>
      </c>
      <c r="T1" s="6" t="s">
        <v>306</v>
      </c>
      <c r="U1" s="6" t="s">
        <v>307</v>
      </c>
      <c r="V1" s="6" t="s">
        <v>308</v>
      </c>
      <c r="W1" s="6" t="s">
        <v>309</v>
      </c>
      <c r="X1" s="6" t="s">
        <v>310</v>
      </c>
      <c r="Y1" s="6" t="s">
        <v>311</v>
      </c>
      <c r="Z1" s="6" t="s">
        <v>312</v>
      </c>
      <c r="AA1" s="6" t="s">
        <v>313</v>
      </c>
      <c r="AB1" s="6" t="s">
        <v>314</v>
      </c>
      <c r="AC1" s="6" t="s">
        <v>315</v>
      </c>
      <c r="AD1" s="6" t="s">
        <v>316</v>
      </c>
      <c r="AE1" s="6" t="s">
        <v>317</v>
      </c>
      <c r="AF1" s="6" t="s">
        <v>318</v>
      </c>
      <c r="AG1" s="6" t="s">
        <v>319</v>
      </c>
      <c r="AH1" s="6" t="s">
        <v>320</v>
      </c>
      <c r="AI1" s="6" t="s">
        <v>321</v>
      </c>
      <c r="AJ1" s="6" t="s">
        <v>322</v>
      </c>
      <c r="AK1" s="6" t="s">
        <v>323</v>
      </c>
      <c r="AL1" s="6" t="s">
        <v>324</v>
      </c>
      <c r="AM1" s="6" t="s">
        <v>325</v>
      </c>
      <c r="AN1" s="6" t="s">
        <v>326</v>
      </c>
      <c r="AO1" s="6" t="s">
        <v>327</v>
      </c>
      <c r="AP1" s="6" t="s">
        <v>328</v>
      </c>
      <c r="AQ1" s="6" t="s">
        <v>329</v>
      </c>
      <c r="AR1" s="6" t="s">
        <v>330</v>
      </c>
      <c r="AS1" s="6" t="s">
        <v>331</v>
      </c>
      <c r="AT1" s="6" t="s">
        <v>332</v>
      </c>
      <c r="AU1" s="6" t="s">
        <v>333</v>
      </c>
      <c r="AV1" s="6" t="s">
        <v>334</v>
      </c>
      <c r="AW1" s="6" t="s">
        <v>335</v>
      </c>
      <c r="AX1" s="6" t="s">
        <v>336</v>
      </c>
      <c r="AY1" s="6" t="s">
        <v>337</v>
      </c>
      <c r="AZ1" s="6" t="s">
        <v>338</v>
      </c>
      <c r="BA1" s="6" t="s">
        <v>339</v>
      </c>
      <c r="BB1" s="6" t="s">
        <v>340</v>
      </c>
      <c r="BC1" s="6" t="s">
        <v>341</v>
      </c>
      <c r="BD1" s="6" t="s">
        <v>342</v>
      </c>
      <c r="BE1" s="6" t="s">
        <v>343</v>
      </c>
      <c r="BF1" s="6" t="s">
        <v>344</v>
      </c>
      <c r="BG1" s="6" t="s">
        <v>345</v>
      </c>
      <c r="BH1" s="6" t="s">
        <v>346</v>
      </c>
      <c r="BI1" s="6" t="s">
        <v>347</v>
      </c>
      <c r="BJ1" s="6" t="s">
        <v>348</v>
      </c>
      <c r="BK1" s="6" t="s">
        <v>349</v>
      </c>
      <c r="BL1" s="6" t="s">
        <v>350</v>
      </c>
      <c r="BM1" s="6" t="s">
        <v>351</v>
      </c>
      <c r="BN1" s="6" t="s">
        <v>352</v>
      </c>
      <c r="BO1" s="6" t="s">
        <v>353</v>
      </c>
      <c r="BP1" s="6" t="s">
        <v>354</v>
      </c>
      <c r="BQ1" s="6" t="s">
        <v>355</v>
      </c>
      <c r="BR1" s="6" t="s">
        <v>356</v>
      </c>
      <c r="BS1" s="6" t="s">
        <v>357</v>
      </c>
      <c r="BT1" s="6" t="s">
        <v>358</v>
      </c>
      <c r="BU1" s="6" t="s">
        <v>359</v>
      </c>
      <c r="BV1" s="6" t="s">
        <v>360</v>
      </c>
      <c r="BW1" s="6" t="s">
        <v>361</v>
      </c>
      <c r="BX1" s="6" t="s">
        <v>362</v>
      </c>
      <c r="BY1" s="6" t="s">
        <v>363</v>
      </c>
      <c r="BZ1" s="6" t="s">
        <v>364</v>
      </c>
      <c r="CA1" s="6" t="s">
        <v>365</v>
      </c>
      <c r="CB1" s="6" t="s">
        <v>366</v>
      </c>
      <c r="CC1" s="6" t="s">
        <v>367</v>
      </c>
      <c r="CD1" s="6" t="s">
        <v>368</v>
      </c>
      <c r="CE1" s="6" t="s">
        <v>369</v>
      </c>
      <c r="CF1" s="6" t="s">
        <v>370</v>
      </c>
      <c r="CG1" s="6" t="s">
        <v>371</v>
      </c>
      <c r="CH1" s="6" t="s">
        <v>372</v>
      </c>
      <c r="CI1" s="6" t="s">
        <v>373</v>
      </c>
      <c r="CJ1" s="6" t="s">
        <v>374</v>
      </c>
      <c r="CK1" s="6" t="s">
        <v>375</v>
      </c>
      <c r="CL1" s="6" t="s">
        <v>376</v>
      </c>
      <c r="CM1" s="6" t="s">
        <v>377</v>
      </c>
      <c r="CN1" s="6" t="s">
        <v>378</v>
      </c>
      <c r="CO1" s="6" t="s">
        <v>379</v>
      </c>
      <c r="CP1" s="6" t="s">
        <v>380</v>
      </c>
      <c r="CQ1" s="6" t="s">
        <v>381</v>
      </c>
      <c r="CR1" s="6" t="s">
        <v>382</v>
      </c>
      <c r="CS1" s="6" t="s">
        <v>383</v>
      </c>
      <c r="CT1" s="6" t="s">
        <v>384</v>
      </c>
      <c r="CU1" s="6" t="s">
        <v>385</v>
      </c>
      <c r="CV1" s="6" t="s">
        <v>386</v>
      </c>
      <c r="CW1" s="6" t="s">
        <v>387</v>
      </c>
      <c r="CX1" s="6" t="s">
        <v>388</v>
      </c>
      <c r="CY1" s="6" t="s">
        <v>389</v>
      </c>
      <c r="CZ1" s="6" t="s">
        <v>390</v>
      </c>
      <c r="DA1" s="6" t="s">
        <v>391</v>
      </c>
      <c r="DB1" s="6" t="s">
        <v>392</v>
      </c>
      <c r="DC1" s="6" t="s">
        <v>393</v>
      </c>
      <c r="DD1" s="6" t="s">
        <v>394</v>
      </c>
      <c r="DE1" s="6" t="s">
        <v>395</v>
      </c>
      <c r="DF1" s="6" t="s">
        <v>396</v>
      </c>
      <c r="DG1" s="6" t="s">
        <v>397</v>
      </c>
    </row>
    <row r="2" spans="1:111" x14ac:dyDescent="0.35">
      <c r="A2" s="6">
        <v>20236</v>
      </c>
      <c r="B2" s="6" t="s">
        <v>398</v>
      </c>
      <c r="C2" s="6" t="s">
        <v>399</v>
      </c>
      <c r="D2" s="6" t="s">
        <v>400</v>
      </c>
      <c r="E2" s="6" t="s">
        <v>401</v>
      </c>
      <c r="F2" s="6" t="s">
        <v>402</v>
      </c>
      <c r="G2" s="6" t="s">
        <v>403</v>
      </c>
      <c r="H2" s="6" t="s">
        <v>404</v>
      </c>
      <c r="I2" s="6" t="s">
        <v>400</v>
      </c>
      <c r="J2" s="6" t="s">
        <v>405</v>
      </c>
      <c r="K2" s="6" t="s">
        <v>400</v>
      </c>
      <c r="L2" s="6" t="s">
        <v>400</v>
      </c>
      <c r="M2" s="6" t="s">
        <v>406</v>
      </c>
      <c r="N2" s="6" t="s">
        <v>400</v>
      </c>
      <c r="O2" s="6" t="s">
        <v>400</v>
      </c>
      <c r="Q2" s="6" t="s">
        <v>400</v>
      </c>
      <c r="R2" s="6" t="s">
        <v>406</v>
      </c>
      <c r="S2" s="6" t="s">
        <v>406</v>
      </c>
      <c r="T2" s="6" t="s">
        <v>400</v>
      </c>
      <c r="U2" s="6" t="s">
        <v>400</v>
      </c>
      <c r="V2" s="6" t="s">
        <v>400</v>
      </c>
      <c r="W2" s="6" t="s">
        <v>406</v>
      </c>
      <c r="X2" s="6" t="s">
        <v>400</v>
      </c>
      <c r="Y2" s="6" t="s">
        <v>400</v>
      </c>
      <c r="Z2" s="6" t="s">
        <v>406</v>
      </c>
      <c r="AA2" s="6" t="s">
        <v>400</v>
      </c>
      <c r="AB2" s="6" t="s">
        <v>400</v>
      </c>
      <c r="AC2" s="6" t="s">
        <v>400</v>
      </c>
      <c r="AD2" s="6" t="s">
        <v>400</v>
      </c>
      <c r="AE2" s="6" t="s">
        <v>400</v>
      </c>
      <c r="AF2" s="6" t="s">
        <v>406</v>
      </c>
      <c r="AG2" s="6" t="s">
        <v>400</v>
      </c>
      <c r="AH2" s="6" t="s">
        <v>406</v>
      </c>
      <c r="AI2" s="6" t="s">
        <v>400</v>
      </c>
      <c r="AJ2" s="6" t="s">
        <v>406</v>
      </c>
      <c r="AK2" s="6" t="s">
        <v>400</v>
      </c>
      <c r="AL2" s="6" t="s">
        <v>400</v>
      </c>
      <c r="AM2" s="6" t="s">
        <v>400</v>
      </c>
      <c r="AN2" s="6" t="s">
        <v>400</v>
      </c>
      <c r="AO2" s="6" t="s">
        <v>407</v>
      </c>
      <c r="AP2" s="6" t="s">
        <v>408</v>
      </c>
      <c r="AQ2" s="6" t="s">
        <v>400</v>
      </c>
      <c r="AR2" s="6" t="s">
        <v>400</v>
      </c>
      <c r="AS2" s="6" t="s">
        <v>409</v>
      </c>
      <c r="AT2" s="6" t="s">
        <v>399</v>
      </c>
      <c r="AU2" s="6" t="s">
        <v>410</v>
      </c>
      <c r="AV2" s="6" t="s">
        <v>411</v>
      </c>
      <c r="AW2" s="6" t="s">
        <v>412</v>
      </c>
      <c r="AX2" s="6" t="s">
        <v>413</v>
      </c>
      <c r="AY2" s="6" t="s">
        <v>414</v>
      </c>
      <c r="AZ2" s="6" t="s">
        <v>400</v>
      </c>
      <c r="BA2" s="6" t="s">
        <v>415</v>
      </c>
      <c r="BB2" s="6" t="s">
        <v>416</v>
      </c>
      <c r="BC2" s="6" t="s">
        <v>400</v>
      </c>
      <c r="BD2" s="6" t="s">
        <v>406</v>
      </c>
      <c r="BE2" s="6" t="s">
        <v>400</v>
      </c>
      <c r="BF2" s="6" t="s">
        <v>400</v>
      </c>
      <c r="BG2" s="6" t="s">
        <v>400</v>
      </c>
      <c r="BH2" s="6" t="s">
        <v>406</v>
      </c>
      <c r="BI2" s="6" t="s">
        <v>400</v>
      </c>
      <c r="BJ2" s="6" t="s">
        <v>400</v>
      </c>
      <c r="BK2" s="6" t="s">
        <v>406</v>
      </c>
      <c r="BL2" s="6" t="s">
        <v>406</v>
      </c>
      <c r="BM2" s="6" t="s">
        <v>400</v>
      </c>
      <c r="BN2" s="6" t="s">
        <v>400</v>
      </c>
      <c r="BO2" s="6" t="s">
        <v>406</v>
      </c>
      <c r="BP2" s="6" t="s">
        <v>400</v>
      </c>
      <c r="BQ2" s="6" t="s">
        <v>400</v>
      </c>
      <c r="BR2" s="6" t="s">
        <v>400</v>
      </c>
      <c r="BS2" s="6" t="s">
        <v>400</v>
      </c>
      <c r="BT2" s="6" t="s">
        <v>400</v>
      </c>
      <c r="BU2" s="6" t="s">
        <v>400</v>
      </c>
      <c r="BV2" s="6" t="s">
        <v>400</v>
      </c>
      <c r="BW2" s="6" t="s">
        <v>400</v>
      </c>
      <c r="BX2" s="6" t="s">
        <v>400</v>
      </c>
      <c r="BY2" s="6" t="s">
        <v>400</v>
      </c>
      <c r="BZ2" s="6" t="s">
        <v>400</v>
      </c>
      <c r="CA2" s="6" t="s">
        <v>400</v>
      </c>
      <c r="CB2" s="6" t="s">
        <v>400</v>
      </c>
      <c r="CC2" s="6" t="s">
        <v>400</v>
      </c>
      <c r="CD2" s="6" t="s">
        <v>400</v>
      </c>
      <c r="CE2" s="6" t="s">
        <v>400</v>
      </c>
      <c r="CF2" s="6" t="s">
        <v>400</v>
      </c>
      <c r="CG2" s="6" t="s">
        <v>400</v>
      </c>
      <c r="CH2" s="6" t="s">
        <v>417</v>
      </c>
      <c r="CI2" s="6" t="s">
        <v>409</v>
      </c>
      <c r="CJ2" s="6" t="s">
        <v>418</v>
      </c>
      <c r="CK2" s="6" t="s">
        <v>419</v>
      </c>
      <c r="CL2" s="6" t="s">
        <v>420</v>
      </c>
      <c r="CM2" s="6">
        <v>426734</v>
      </c>
      <c r="CN2" s="6">
        <v>487670</v>
      </c>
      <c r="CO2" s="6" t="s">
        <v>421</v>
      </c>
      <c r="CP2" s="6" t="s">
        <v>422</v>
      </c>
      <c r="CQ2" s="6" t="s">
        <v>400</v>
      </c>
      <c r="CR2" s="6" t="s">
        <v>400</v>
      </c>
      <c r="CS2" s="6" t="s">
        <v>400</v>
      </c>
      <c r="CT2" s="6" t="s">
        <v>400</v>
      </c>
      <c r="CU2" s="6" t="s">
        <v>400</v>
      </c>
      <c r="CV2" s="6" t="s">
        <v>400</v>
      </c>
      <c r="CW2" s="6" t="s">
        <v>400</v>
      </c>
      <c r="CX2" s="6" t="s">
        <v>423</v>
      </c>
      <c r="CY2" s="6" t="s">
        <v>400</v>
      </c>
      <c r="CZ2" s="6" t="s">
        <v>406</v>
      </c>
      <c r="DA2" s="6" t="s">
        <v>406</v>
      </c>
      <c r="DB2" s="6" t="s">
        <v>400</v>
      </c>
      <c r="DC2" s="6" t="s">
        <v>400</v>
      </c>
      <c r="DD2" s="6" t="s">
        <v>424</v>
      </c>
      <c r="DE2" s="6" t="s">
        <v>425</v>
      </c>
      <c r="DF2" s="6" t="s">
        <v>400</v>
      </c>
      <c r="DG2" s="6" t="s">
        <v>400</v>
      </c>
    </row>
    <row r="3" spans="1:111" x14ac:dyDescent="0.35">
      <c r="A3" s="6">
        <v>20479</v>
      </c>
      <c r="B3" s="6" t="s">
        <v>398</v>
      </c>
      <c r="C3" s="6" t="s">
        <v>399</v>
      </c>
      <c r="D3" s="6" t="s">
        <v>400</v>
      </c>
      <c r="E3" s="6" t="s">
        <v>426</v>
      </c>
      <c r="F3" s="6" t="s">
        <v>402</v>
      </c>
      <c r="G3" s="6" t="s">
        <v>403</v>
      </c>
      <c r="H3" s="6" t="s">
        <v>404</v>
      </c>
      <c r="I3" s="6" t="s">
        <v>400</v>
      </c>
      <c r="J3" s="6" t="s">
        <v>427</v>
      </c>
      <c r="K3" s="6" t="s">
        <v>400</v>
      </c>
      <c r="L3" s="6" t="s">
        <v>400</v>
      </c>
      <c r="M3" s="6" t="s">
        <v>406</v>
      </c>
      <c r="N3" s="6" t="s">
        <v>400</v>
      </c>
      <c r="O3" s="6" t="s">
        <v>400</v>
      </c>
      <c r="Q3" s="6" t="s">
        <v>400</v>
      </c>
      <c r="R3" s="6" t="s">
        <v>406</v>
      </c>
      <c r="S3" s="6" t="s">
        <v>406</v>
      </c>
      <c r="T3" s="6" t="s">
        <v>400</v>
      </c>
      <c r="U3" s="6" t="s">
        <v>400</v>
      </c>
      <c r="V3" s="6" t="s">
        <v>400</v>
      </c>
      <c r="W3" s="6" t="s">
        <v>406</v>
      </c>
      <c r="X3" s="6" t="s">
        <v>400</v>
      </c>
      <c r="Y3" s="6" t="s">
        <v>400</v>
      </c>
      <c r="Z3" s="6" t="s">
        <v>406</v>
      </c>
      <c r="AA3" s="6" t="s">
        <v>400</v>
      </c>
      <c r="AB3" s="6" t="s">
        <v>400</v>
      </c>
      <c r="AC3" s="6" t="s">
        <v>400</v>
      </c>
      <c r="AD3" s="6" t="s">
        <v>400</v>
      </c>
      <c r="AE3" s="6" t="s">
        <v>400</v>
      </c>
      <c r="AF3" s="6" t="s">
        <v>406</v>
      </c>
      <c r="AG3" s="6" t="s">
        <v>400</v>
      </c>
      <c r="AH3" s="6" t="s">
        <v>406</v>
      </c>
      <c r="AI3" s="6" t="s">
        <v>400</v>
      </c>
      <c r="AJ3" s="6" t="s">
        <v>406</v>
      </c>
      <c r="AK3" s="6" t="s">
        <v>400</v>
      </c>
      <c r="AL3" s="6" t="s">
        <v>400</v>
      </c>
      <c r="AM3" s="6" t="s">
        <v>400</v>
      </c>
      <c r="AN3" s="6" t="s">
        <v>400</v>
      </c>
      <c r="AO3" s="6" t="s">
        <v>407</v>
      </c>
      <c r="AP3" s="6" t="s">
        <v>428</v>
      </c>
      <c r="AQ3" s="6" t="s">
        <v>429</v>
      </c>
      <c r="AR3" s="6" t="s">
        <v>400</v>
      </c>
      <c r="AS3" s="6" t="s">
        <v>430</v>
      </c>
      <c r="AT3" s="6" t="s">
        <v>399</v>
      </c>
      <c r="AU3" s="6" t="s">
        <v>431</v>
      </c>
      <c r="AV3" s="6" t="s">
        <v>411</v>
      </c>
      <c r="AW3" s="6" t="s">
        <v>432</v>
      </c>
      <c r="AX3" s="6" t="s">
        <v>433</v>
      </c>
      <c r="AY3" s="6" t="s">
        <v>434</v>
      </c>
      <c r="AZ3" s="6" t="s">
        <v>400</v>
      </c>
      <c r="BA3" s="6" t="s">
        <v>435</v>
      </c>
      <c r="BB3" s="6" t="s">
        <v>436</v>
      </c>
      <c r="BC3" s="6" t="s">
        <v>400</v>
      </c>
      <c r="BD3" s="6" t="s">
        <v>406</v>
      </c>
      <c r="BE3" s="6" t="s">
        <v>400</v>
      </c>
      <c r="BF3" s="6" t="s">
        <v>400</v>
      </c>
      <c r="BG3" s="6" t="s">
        <v>400</v>
      </c>
      <c r="BH3" s="6" t="s">
        <v>406</v>
      </c>
      <c r="BI3" s="6" t="s">
        <v>400</v>
      </c>
      <c r="BJ3" s="6" t="s">
        <v>400</v>
      </c>
      <c r="BK3" s="6" t="s">
        <v>406</v>
      </c>
      <c r="BL3" s="6" t="s">
        <v>406</v>
      </c>
      <c r="BM3" s="6" t="s">
        <v>400</v>
      </c>
      <c r="BN3" s="6" t="s">
        <v>400</v>
      </c>
      <c r="BO3" s="6" t="s">
        <v>406</v>
      </c>
      <c r="BP3" s="6" t="s">
        <v>400</v>
      </c>
      <c r="BQ3" s="6" t="s">
        <v>400</v>
      </c>
      <c r="BR3" s="6" t="s">
        <v>400</v>
      </c>
      <c r="BS3" s="6" t="s">
        <v>400</v>
      </c>
      <c r="BT3" s="6" t="s">
        <v>400</v>
      </c>
      <c r="BU3" s="6" t="s">
        <v>400</v>
      </c>
      <c r="BV3" s="6" t="s">
        <v>400</v>
      </c>
      <c r="BW3" s="6" t="s">
        <v>400</v>
      </c>
      <c r="BX3" s="6" t="s">
        <v>400</v>
      </c>
      <c r="BY3" s="6" t="s">
        <v>400</v>
      </c>
      <c r="BZ3" s="6" t="s">
        <v>400</v>
      </c>
      <c r="CA3" s="6" t="s">
        <v>400</v>
      </c>
      <c r="CB3" s="6" t="s">
        <v>400</v>
      </c>
      <c r="CC3" s="6" t="s">
        <v>400</v>
      </c>
      <c r="CD3" s="6" t="s">
        <v>400</v>
      </c>
      <c r="CE3" s="6" t="s">
        <v>400</v>
      </c>
      <c r="CF3" s="6" t="s">
        <v>400</v>
      </c>
      <c r="CG3" s="6" t="s">
        <v>400</v>
      </c>
      <c r="CH3" s="6" t="s">
        <v>417</v>
      </c>
      <c r="CI3" s="6" t="s">
        <v>437</v>
      </c>
      <c r="CJ3" s="6" t="s">
        <v>438</v>
      </c>
      <c r="CK3" s="6" t="s">
        <v>439</v>
      </c>
      <c r="CL3" s="6" t="s">
        <v>420</v>
      </c>
      <c r="CM3" s="6">
        <v>448279</v>
      </c>
      <c r="CN3" s="6">
        <v>425489</v>
      </c>
      <c r="CO3" s="6" t="s">
        <v>440</v>
      </c>
      <c r="CP3" s="6" t="s">
        <v>441</v>
      </c>
      <c r="CQ3" s="6" t="s">
        <v>400</v>
      </c>
      <c r="CR3" s="6" t="s">
        <v>400</v>
      </c>
      <c r="CS3" s="6" t="s">
        <v>400</v>
      </c>
      <c r="CT3" s="6" t="s">
        <v>400</v>
      </c>
      <c r="CU3" s="6" t="s">
        <v>400</v>
      </c>
      <c r="CV3" s="6" t="s">
        <v>400</v>
      </c>
      <c r="CW3" s="6" t="s">
        <v>400</v>
      </c>
      <c r="CX3" s="6" t="s">
        <v>442</v>
      </c>
      <c r="CY3" s="6" t="s">
        <v>400</v>
      </c>
      <c r="CZ3" s="6" t="s">
        <v>406</v>
      </c>
      <c r="DA3" s="6" t="s">
        <v>406</v>
      </c>
      <c r="DB3" s="6" t="s">
        <v>400</v>
      </c>
      <c r="DC3" s="6" t="s">
        <v>400</v>
      </c>
      <c r="DD3" s="6" t="s">
        <v>443</v>
      </c>
      <c r="DE3" s="6" t="s">
        <v>444</v>
      </c>
      <c r="DF3" s="6" t="s">
        <v>400</v>
      </c>
      <c r="DG3" s="6" t="s">
        <v>400</v>
      </c>
    </row>
    <row r="4" spans="1:111" x14ac:dyDescent="0.35">
      <c r="A4" s="6">
        <v>20571</v>
      </c>
      <c r="B4" s="6" t="s">
        <v>398</v>
      </c>
      <c r="C4" s="6" t="s">
        <v>399</v>
      </c>
      <c r="D4" s="6" t="s">
        <v>400</v>
      </c>
      <c r="E4" s="6" t="s">
        <v>445</v>
      </c>
      <c r="F4" s="6" t="s">
        <v>402</v>
      </c>
      <c r="G4" s="6" t="s">
        <v>403</v>
      </c>
      <c r="H4" s="6" t="s">
        <v>404</v>
      </c>
      <c r="I4" s="6" t="s">
        <v>400</v>
      </c>
      <c r="J4" s="6" t="s">
        <v>446</v>
      </c>
      <c r="K4" s="6" t="s">
        <v>400</v>
      </c>
      <c r="L4" s="6" t="s">
        <v>400</v>
      </c>
      <c r="M4" s="6" t="s">
        <v>406</v>
      </c>
      <c r="N4" s="6" t="s">
        <v>400</v>
      </c>
      <c r="O4" s="6" t="s">
        <v>400</v>
      </c>
      <c r="Q4" s="6" t="s">
        <v>400</v>
      </c>
      <c r="R4" s="6" t="s">
        <v>406</v>
      </c>
      <c r="S4" s="6" t="s">
        <v>406</v>
      </c>
      <c r="T4" s="6" t="s">
        <v>400</v>
      </c>
      <c r="U4" s="6" t="s">
        <v>400</v>
      </c>
      <c r="V4" s="6" t="s">
        <v>400</v>
      </c>
      <c r="W4" s="6" t="s">
        <v>406</v>
      </c>
      <c r="X4" s="6" t="s">
        <v>400</v>
      </c>
      <c r="Y4" s="6" t="s">
        <v>400</v>
      </c>
      <c r="Z4" s="6" t="s">
        <v>406</v>
      </c>
      <c r="AA4" s="6" t="s">
        <v>400</v>
      </c>
      <c r="AB4" s="6" t="s">
        <v>400</v>
      </c>
      <c r="AC4" s="6" t="s">
        <v>400</v>
      </c>
      <c r="AD4" s="6" t="s">
        <v>400</v>
      </c>
      <c r="AE4" s="6" t="s">
        <v>400</v>
      </c>
      <c r="AF4" s="6" t="s">
        <v>406</v>
      </c>
      <c r="AG4" s="6" t="s">
        <v>400</v>
      </c>
      <c r="AH4" s="6" t="s">
        <v>406</v>
      </c>
      <c r="AI4" s="6" t="s">
        <v>400</v>
      </c>
      <c r="AJ4" s="6" t="s">
        <v>406</v>
      </c>
      <c r="AK4" s="6" t="s">
        <v>400</v>
      </c>
      <c r="AL4" s="6" t="s">
        <v>400</v>
      </c>
      <c r="AM4" s="6" t="s">
        <v>400</v>
      </c>
      <c r="AN4" s="6" t="s">
        <v>400</v>
      </c>
      <c r="AO4" s="6" t="s">
        <v>407</v>
      </c>
      <c r="AP4" s="6" t="s">
        <v>447</v>
      </c>
      <c r="AQ4" s="6" t="s">
        <v>448</v>
      </c>
      <c r="AR4" s="6" t="s">
        <v>400</v>
      </c>
      <c r="AS4" s="6" t="s">
        <v>449</v>
      </c>
      <c r="AT4" s="6" t="s">
        <v>399</v>
      </c>
      <c r="AU4" s="6" t="s">
        <v>450</v>
      </c>
      <c r="AV4" s="6" t="s">
        <v>400</v>
      </c>
      <c r="AW4" s="6" t="s">
        <v>451</v>
      </c>
      <c r="AX4" s="6" t="s">
        <v>452</v>
      </c>
      <c r="AY4" s="6" t="s">
        <v>453</v>
      </c>
      <c r="AZ4" s="6" t="s">
        <v>400</v>
      </c>
      <c r="BA4" s="6" t="s">
        <v>454</v>
      </c>
      <c r="BB4" s="6" t="s">
        <v>455</v>
      </c>
      <c r="BC4" s="6" t="s">
        <v>400</v>
      </c>
      <c r="BD4" s="6" t="s">
        <v>406</v>
      </c>
      <c r="BE4" s="6" t="s">
        <v>400</v>
      </c>
      <c r="BF4" s="6" t="s">
        <v>400</v>
      </c>
      <c r="BG4" s="6" t="s">
        <v>400</v>
      </c>
      <c r="BH4" s="6" t="s">
        <v>406</v>
      </c>
      <c r="BI4" s="6" t="s">
        <v>400</v>
      </c>
      <c r="BJ4" s="6" t="s">
        <v>400</v>
      </c>
      <c r="BK4" s="6" t="s">
        <v>406</v>
      </c>
      <c r="BL4" s="6" t="s">
        <v>406</v>
      </c>
      <c r="BM4" s="6" t="s">
        <v>400</v>
      </c>
      <c r="BN4" s="6" t="s">
        <v>400</v>
      </c>
      <c r="BO4" s="6" t="s">
        <v>406</v>
      </c>
      <c r="BP4" s="6" t="s">
        <v>400</v>
      </c>
      <c r="BQ4" s="6" t="s">
        <v>400</v>
      </c>
      <c r="BR4" s="6" t="s">
        <v>400</v>
      </c>
      <c r="BS4" s="6" t="s">
        <v>400</v>
      </c>
      <c r="BT4" s="6" t="s">
        <v>400</v>
      </c>
      <c r="BU4" s="6" t="s">
        <v>400</v>
      </c>
      <c r="BV4" s="6" t="s">
        <v>400</v>
      </c>
      <c r="BW4" s="6" t="s">
        <v>400</v>
      </c>
      <c r="BX4" s="6" t="s">
        <v>400</v>
      </c>
      <c r="BY4" s="6" t="s">
        <v>400</v>
      </c>
      <c r="BZ4" s="6" t="s">
        <v>400</v>
      </c>
      <c r="CA4" s="6" t="s">
        <v>400</v>
      </c>
      <c r="CB4" s="6" t="s">
        <v>400</v>
      </c>
      <c r="CC4" s="6" t="s">
        <v>400</v>
      </c>
      <c r="CD4" s="6" t="s">
        <v>400</v>
      </c>
      <c r="CE4" s="6" t="s">
        <v>400</v>
      </c>
      <c r="CF4" s="6" t="s">
        <v>400</v>
      </c>
      <c r="CG4" s="6" t="s">
        <v>400</v>
      </c>
      <c r="CH4" s="6" t="s">
        <v>417</v>
      </c>
      <c r="CI4" s="6" t="s">
        <v>456</v>
      </c>
      <c r="CJ4" s="6" t="s">
        <v>457</v>
      </c>
      <c r="CK4" s="6" t="s">
        <v>439</v>
      </c>
      <c r="CL4" s="6" t="s">
        <v>420</v>
      </c>
      <c r="CM4" s="6">
        <v>417095</v>
      </c>
      <c r="CN4" s="6">
        <v>497976</v>
      </c>
      <c r="CO4" s="6" t="s">
        <v>458</v>
      </c>
      <c r="CP4" s="6" t="s">
        <v>459</v>
      </c>
      <c r="CQ4" s="6" t="s">
        <v>400</v>
      </c>
      <c r="CR4" s="6" t="s">
        <v>400</v>
      </c>
      <c r="CS4" s="6" t="s">
        <v>400</v>
      </c>
      <c r="CT4" s="6" t="s">
        <v>400</v>
      </c>
      <c r="CU4" s="6" t="s">
        <v>400</v>
      </c>
      <c r="CV4" s="6" t="s">
        <v>400</v>
      </c>
      <c r="CW4" s="6" t="s">
        <v>400</v>
      </c>
      <c r="CX4" s="6" t="s">
        <v>460</v>
      </c>
      <c r="CY4" s="6" t="s">
        <v>400</v>
      </c>
      <c r="CZ4" s="6" t="s">
        <v>406</v>
      </c>
      <c r="DA4" s="6" t="s">
        <v>406</v>
      </c>
      <c r="DB4" s="6" t="s">
        <v>400</v>
      </c>
      <c r="DC4" s="6" t="s">
        <v>400</v>
      </c>
      <c r="DD4" s="6" t="s">
        <v>461</v>
      </c>
      <c r="DE4" s="6" t="s">
        <v>462</v>
      </c>
      <c r="DF4" s="6" t="s">
        <v>400</v>
      </c>
      <c r="DG4" s="6" t="s">
        <v>400</v>
      </c>
    </row>
    <row r="5" spans="1:111" x14ac:dyDescent="0.35">
      <c r="A5" s="6">
        <v>20605</v>
      </c>
      <c r="B5" s="6" t="s">
        <v>398</v>
      </c>
      <c r="C5" s="6" t="s">
        <v>399</v>
      </c>
      <c r="D5" s="6" t="s">
        <v>400</v>
      </c>
      <c r="E5" s="6" t="s">
        <v>463</v>
      </c>
      <c r="F5" s="6" t="s">
        <v>402</v>
      </c>
      <c r="G5" s="6" t="s">
        <v>403</v>
      </c>
      <c r="H5" s="6" t="s">
        <v>404</v>
      </c>
      <c r="I5" s="6" t="s">
        <v>400</v>
      </c>
      <c r="J5" s="6" t="s">
        <v>464</v>
      </c>
      <c r="K5" s="6" t="s">
        <v>400</v>
      </c>
      <c r="L5" s="6" t="s">
        <v>400</v>
      </c>
      <c r="M5" s="6" t="s">
        <v>406</v>
      </c>
      <c r="N5" s="6" t="s">
        <v>400</v>
      </c>
      <c r="O5" s="6" t="s">
        <v>400</v>
      </c>
      <c r="Q5" s="6" t="s">
        <v>400</v>
      </c>
      <c r="R5" s="6" t="s">
        <v>406</v>
      </c>
      <c r="S5" s="6" t="s">
        <v>406</v>
      </c>
      <c r="T5" s="6" t="s">
        <v>400</v>
      </c>
      <c r="U5" s="6" t="s">
        <v>400</v>
      </c>
      <c r="V5" s="6" t="s">
        <v>400</v>
      </c>
      <c r="W5" s="6" t="s">
        <v>406</v>
      </c>
      <c r="X5" s="6" t="s">
        <v>400</v>
      </c>
      <c r="Y5" s="6" t="s">
        <v>400</v>
      </c>
      <c r="Z5" s="6" t="s">
        <v>406</v>
      </c>
      <c r="AA5" s="6" t="s">
        <v>400</v>
      </c>
      <c r="AB5" s="6" t="s">
        <v>400</v>
      </c>
      <c r="AC5" s="6" t="s">
        <v>400</v>
      </c>
      <c r="AD5" s="6" t="s">
        <v>400</v>
      </c>
      <c r="AE5" s="6" t="s">
        <v>400</v>
      </c>
      <c r="AF5" s="6" t="s">
        <v>406</v>
      </c>
      <c r="AG5" s="6" t="s">
        <v>400</v>
      </c>
      <c r="AH5" s="6" t="s">
        <v>406</v>
      </c>
      <c r="AI5" s="6" t="s">
        <v>400</v>
      </c>
      <c r="AJ5" s="6" t="s">
        <v>406</v>
      </c>
      <c r="AK5" s="6" t="s">
        <v>400</v>
      </c>
      <c r="AL5" s="6" t="s">
        <v>400</v>
      </c>
      <c r="AM5" s="6" t="s">
        <v>400</v>
      </c>
      <c r="AN5" s="6" t="s">
        <v>400</v>
      </c>
      <c r="AO5" s="6" t="s">
        <v>407</v>
      </c>
      <c r="AP5" s="6" t="s">
        <v>465</v>
      </c>
      <c r="AQ5" s="6" t="s">
        <v>466</v>
      </c>
      <c r="AR5" s="6" t="s">
        <v>400</v>
      </c>
      <c r="AS5" s="6" t="s">
        <v>467</v>
      </c>
      <c r="AT5" s="6" t="s">
        <v>399</v>
      </c>
      <c r="AU5" s="6" t="s">
        <v>468</v>
      </c>
      <c r="AV5" s="6" t="s">
        <v>411</v>
      </c>
      <c r="AW5" s="6" t="s">
        <v>469</v>
      </c>
      <c r="AX5" s="6" t="s">
        <v>470</v>
      </c>
      <c r="AY5" s="6" t="s">
        <v>471</v>
      </c>
      <c r="AZ5" s="6" t="s">
        <v>400</v>
      </c>
      <c r="BA5" s="6" t="s">
        <v>472</v>
      </c>
      <c r="BB5" s="6" t="s">
        <v>473</v>
      </c>
      <c r="BC5" s="6" t="s">
        <v>400</v>
      </c>
      <c r="BD5" s="6" t="s">
        <v>406</v>
      </c>
      <c r="BE5" s="6" t="s">
        <v>400</v>
      </c>
      <c r="BF5" s="6" t="s">
        <v>400</v>
      </c>
      <c r="BG5" s="6" t="s">
        <v>400</v>
      </c>
      <c r="BH5" s="6" t="s">
        <v>406</v>
      </c>
      <c r="BI5" s="6" t="s">
        <v>400</v>
      </c>
      <c r="BJ5" s="6" t="s">
        <v>400</v>
      </c>
      <c r="BK5" s="6" t="s">
        <v>406</v>
      </c>
      <c r="BL5" s="6" t="s">
        <v>406</v>
      </c>
      <c r="BM5" s="6" t="s">
        <v>400</v>
      </c>
      <c r="BN5" s="6" t="s">
        <v>400</v>
      </c>
      <c r="BO5" s="6" t="s">
        <v>406</v>
      </c>
      <c r="BP5" s="6" t="s">
        <v>400</v>
      </c>
      <c r="BQ5" s="6" t="s">
        <v>400</v>
      </c>
      <c r="BR5" s="6" t="s">
        <v>400</v>
      </c>
      <c r="BS5" s="6" t="s">
        <v>400</v>
      </c>
      <c r="BT5" s="6" t="s">
        <v>400</v>
      </c>
      <c r="BU5" s="6" t="s">
        <v>400</v>
      </c>
      <c r="BV5" s="6" t="s">
        <v>400</v>
      </c>
      <c r="BW5" s="6" t="s">
        <v>400</v>
      </c>
      <c r="BX5" s="6" t="s">
        <v>400</v>
      </c>
      <c r="BY5" s="6" t="s">
        <v>400</v>
      </c>
      <c r="BZ5" s="6" t="s">
        <v>400</v>
      </c>
      <c r="CA5" s="6" t="s">
        <v>400</v>
      </c>
      <c r="CB5" s="6" t="s">
        <v>400</v>
      </c>
      <c r="CC5" s="6" t="s">
        <v>400</v>
      </c>
      <c r="CD5" s="6" t="s">
        <v>400</v>
      </c>
      <c r="CE5" s="6" t="s">
        <v>400</v>
      </c>
      <c r="CF5" s="6" t="s">
        <v>400</v>
      </c>
      <c r="CG5" s="6" t="s">
        <v>400</v>
      </c>
      <c r="CH5" s="6" t="s">
        <v>417</v>
      </c>
      <c r="CI5" s="6" t="s">
        <v>466</v>
      </c>
      <c r="CJ5" s="6" t="s">
        <v>418</v>
      </c>
      <c r="CK5" s="6" t="s">
        <v>439</v>
      </c>
      <c r="CL5" s="6" t="s">
        <v>420</v>
      </c>
      <c r="CM5" s="6">
        <v>479486</v>
      </c>
      <c r="CN5" s="6">
        <v>471255</v>
      </c>
      <c r="CO5" s="6" t="s">
        <v>474</v>
      </c>
      <c r="CP5" s="6" t="s">
        <v>475</v>
      </c>
      <c r="CQ5" s="6" t="s">
        <v>400</v>
      </c>
      <c r="CR5" s="6" t="s">
        <v>400</v>
      </c>
      <c r="CS5" s="6" t="s">
        <v>400</v>
      </c>
      <c r="CT5" s="6" t="s">
        <v>400</v>
      </c>
      <c r="CU5" s="6" t="s">
        <v>400</v>
      </c>
      <c r="CV5" s="6" t="s">
        <v>400</v>
      </c>
      <c r="CW5" s="6" t="s">
        <v>400</v>
      </c>
      <c r="CX5" s="6" t="s">
        <v>476</v>
      </c>
      <c r="CY5" s="6" t="s">
        <v>400</v>
      </c>
      <c r="CZ5" s="6" t="s">
        <v>406</v>
      </c>
      <c r="DA5" s="6" t="s">
        <v>406</v>
      </c>
      <c r="DB5" s="6" t="s">
        <v>400</v>
      </c>
      <c r="DC5" s="6" t="s">
        <v>400</v>
      </c>
      <c r="DD5" s="6" t="s">
        <v>477</v>
      </c>
      <c r="DE5" s="6" t="s">
        <v>478</v>
      </c>
      <c r="DF5" s="6" t="s">
        <v>400</v>
      </c>
      <c r="DG5" s="6" t="s">
        <v>400</v>
      </c>
    </row>
    <row r="6" spans="1:111" x14ac:dyDescent="0.35">
      <c r="A6" s="6">
        <v>20790</v>
      </c>
      <c r="B6" s="6" t="s">
        <v>398</v>
      </c>
      <c r="C6" s="6" t="s">
        <v>399</v>
      </c>
      <c r="D6" s="6" t="s">
        <v>400</v>
      </c>
      <c r="E6" s="6" t="s">
        <v>479</v>
      </c>
      <c r="F6" s="6" t="s">
        <v>402</v>
      </c>
      <c r="G6" s="6" t="s">
        <v>403</v>
      </c>
      <c r="H6" s="6" t="s">
        <v>404</v>
      </c>
      <c r="I6" s="6" t="s">
        <v>400</v>
      </c>
      <c r="J6" s="6" t="s">
        <v>480</v>
      </c>
      <c r="K6" s="6" t="s">
        <v>400</v>
      </c>
      <c r="L6" s="6" t="s">
        <v>400</v>
      </c>
      <c r="M6" s="6" t="s">
        <v>406</v>
      </c>
      <c r="N6" s="6" t="s">
        <v>400</v>
      </c>
      <c r="O6" s="6" t="s">
        <v>400</v>
      </c>
      <c r="Q6" s="6" t="s">
        <v>400</v>
      </c>
      <c r="R6" s="6" t="s">
        <v>406</v>
      </c>
      <c r="S6" s="6" t="s">
        <v>406</v>
      </c>
      <c r="T6" s="6" t="s">
        <v>400</v>
      </c>
      <c r="U6" s="6" t="s">
        <v>400</v>
      </c>
      <c r="V6" s="6" t="s">
        <v>400</v>
      </c>
      <c r="W6" s="6" t="s">
        <v>406</v>
      </c>
      <c r="X6" s="6" t="s">
        <v>400</v>
      </c>
      <c r="Y6" s="6" t="s">
        <v>400</v>
      </c>
      <c r="Z6" s="6" t="s">
        <v>406</v>
      </c>
      <c r="AA6" s="6" t="s">
        <v>400</v>
      </c>
      <c r="AB6" s="6" t="s">
        <v>400</v>
      </c>
      <c r="AC6" s="6" t="s">
        <v>400</v>
      </c>
      <c r="AD6" s="6" t="s">
        <v>400</v>
      </c>
      <c r="AE6" s="6" t="s">
        <v>400</v>
      </c>
      <c r="AF6" s="6" t="s">
        <v>406</v>
      </c>
      <c r="AG6" s="6" t="s">
        <v>400</v>
      </c>
      <c r="AH6" s="6" t="s">
        <v>406</v>
      </c>
      <c r="AI6" s="6" t="s">
        <v>400</v>
      </c>
      <c r="AJ6" s="6" t="s">
        <v>406</v>
      </c>
      <c r="AK6" s="6" t="s">
        <v>400</v>
      </c>
      <c r="AL6" s="6" t="s">
        <v>400</v>
      </c>
      <c r="AM6" s="6" t="s">
        <v>400</v>
      </c>
      <c r="AN6" s="6" t="s">
        <v>400</v>
      </c>
      <c r="AO6" s="6" t="s">
        <v>407</v>
      </c>
      <c r="AP6" s="6" t="s">
        <v>481</v>
      </c>
      <c r="AQ6" s="6" t="s">
        <v>482</v>
      </c>
      <c r="AR6" s="6" t="s">
        <v>400</v>
      </c>
      <c r="AS6" s="6" t="s">
        <v>449</v>
      </c>
      <c r="AT6" s="6" t="s">
        <v>399</v>
      </c>
      <c r="AU6" s="6" t="s">
        <v>483</v>
      </c>
      <c r="AV6" s="6" t="s">
        <v>411</v>
      </c>
      <c r="AW6" s="6" t="s">
        <v>484</v>
      </c>
      <c r="AX6" s="6" t="s">
        <v>452</v>
      </c>
      <c r="AY6" s="6" t="s">
        <v>453</v>
      </c>
      <c r="AZ6" s="6" t="s">
        <v>400</v>
      </c>
      <c r="BA6" s="6" t="s">
        <v>454</v>
      </c>
      <c r="BB6" s="6" t="s">
        <v>455</v>
      </c>
      <c r="BC6" s="6" t="s">
        <v>400</v>
      </c>
      <c r="BD6" s="6" t="s">
        <v>406</v>
      </c>
      <c r="BE6" s="6" t="s">
        <v>400</v>
      </c>
      <c r="BF6" s="6" t="s">
        <v>400</v>
      </c>
      <c r="BG6" s="6" t="s">
        <v>400</v>
      </c>
      <c r="BH6" s="6" t="s">
        <v>406</v>
      </c>
      <c r="BI6" s="6" t="s">
        <v>400</v>
      </c>
      <c r="BJ6" s="6" t="s">
        <v>400</v>
      </c>
      <c r="BK6" s="6" t="s">
        <v>406</v>
      </c>
      <c r="BL6" s="6" t="s">
        <v>406</v>
      </c>
      <c r="BM6" s="6" t="s">
        <v>400</v>
      </c>
      <c r="BN6" s="6" t="s">
        <v>400</v>
      </c>
      <c r="BO6" s="6" t="s">
        <v>406</v>
      </c>
      <c r="BP6" s="6" t="s">
        <v>400</v>
      </c>
      <c r="BQ6" s="6" t="s">
        <v>400</v>
      </c>
      <c r="BR6" s="6" t="s">
        <v>400</v>
      </c>
      <c r="BS6" s="6" t="s">
        <v>400</v>
      </c>
      <c r="BT6" s="6" t="s">
        <v>400</v>
      </c>
      <c r="BU6" s="6" t="s">
        <v>400</v>
      </c>
      <c r="BV6" s="6" t="s">
        <v>400</v>
      </c>
      <c r="BW6" s="6" t="s">
        <v>400</v>
      </c>
      <c r="BX6" s="6" t="s">
        <v>400</v>
      </c>
      <c r="BY6" s="6" t="s">
        <v>400</v>
      </c>
      <c r="BZ6" s="6" t="s">
        <v>400</v>
      </c>
      <c r="CA6" s="6" t="s">
        <v>400</v>
      </c>
      <c r="CB6" s="6" t="s">
        <v>400</v>
      </c>
      <c r="CC6" s="6" t="s">
        <v>400</v>
      </c>
      <c r="CD6" s="6" t="s">
        <v>400</v>
      </c>
      <c r="CE6" s="6" t="s">
        <v>400</v>
      </c>
      <c r="CF6" s="6" t="s">
        <v>400</v>
      </c>
      <c r="CG6" s="6" t="s">
        <v>400</v>
      </c>
      <c r="CH6" s="6" t="s">
        <v>417</v>
      </c>
      <c r="CI6" s="6" t="s">
        <v>456</v>
      </c>
      <c r="CJ6" s="6" t="s">
        <v>457</v>
      </c>
      <c r="CK6" s="6" t="s">
        <v>419</v>
      </c>
      <c r="CL6" s="6" t="s">
        <v>420</v>
      </c>
      <c r="CM6" s="6">
        <v>420414</v>
      </c>
      <c r="CN6" s="6">
        <v>498264</v>
      </c>
      <c r="CO6" s="6" t="s">
        <v>458</v>
      </c>
      <c r="CP6" s="6" t="s">
        <v>485</v>
      </c>
      <c r="CQ6" s="6" t="s">
        <v>400</v>
      </c>
      <c r="CR6" s="6" t="s">
        <v>400</v>
      </c>
      <c r="CS6" s="6" t="s">
        <v>400</v>
      </c>
      <c r="CT6" s="6" t="s">
        <v>400</v>
      </c>
      <c r="CU6" s="6" t="s">
        <v>400</v>
      </c>
      <c r="CV6" s="6" t="s">
        <v>400</v>
      </c>
      <c r="CW6" s="6" t="s">
        <v>400</v>
      </c>
      <c r="CX6" s="6" t="s">
        <v>486</v>
      </c>
      <c r="CY6" s="6" t="s">
        <v>400</v>
      </c>
      <c r="CZ6" s="6" t="s">
        <v>406</v>
      </c>
      <c r="DA6" s="6" t="s">
        <v>406</v>
      </c>
      <c r="DB6" s="6" t="s">
        <v>400</v>
      </c>
      <c r="DC6" s="6" t="s">
        <v>400</v>
      </c>
      <c r="DD6" s="6" t="s">
        <v>461</v>
      </c>
      <c r="DE6" s="6" t="s">
        <v>487</v>
      </c>
      <c r="DF6" s="6" t="s">
        <v>400</v>
      </c>
      <c r="DG6" s="6" t="s">
        <v>400</v>
      </c>
    </row>
    <row r="7" spans="1:111" x14ac:dyDescent="0.35">
      <c r="A7" s="6">
        <v>21384</v>
      </c>
      <c r="B7" s="6" t="s">
        <v>398</v>
      </c>
      <c r="C7" s="6" t="s">
        <v>399</v>
      </c>
      <c r="D7" s="6" t="s">
        <v>400</v>
      </c>
      <c r="E7" s="6" t="s">
        <v>488</v>
      </c>
      <c r="F7" s="6" t="s">
        <v>402</v>
      </c>
      <c r="G7" s="6" t="s">
        <v>403</v>
      </c>
      <c r="H7" s="6" t="s">
        <v>404</v>
      </c>
      <c r="I7" s="6" t="s">
        <v>400</v>
      </c>
      <c r="J7" s="6" t="s">
        <v>489</v>
      </c>
      <c r="K7" s="6" t="s">
        <v>400</v>
      </c>
      <c r="L7" s="6" t="s">
        <v>400</v>
      </c>
      <c r="M7" s="6" t="s">
        <v>406</v>
      </c>
      <c r="N7" s="6" t="s">
        <v>400</v>
      </c>
      <c r="O7" s="6" t="s">
        <v>400</v>
      </c>
      <c r="Q7" s="6" t="s">
        <v>400</v>
      </c>
      <c r="R7" s="6" t="s">
        <v>406</v>
      </c>
      <c r="S7" s="6" t="s">
        <v>406</v>
      </c>
      <c r="T7" s="6" t="s">
        <v>400</v>
      </c>
      <c r="U7" s="6" t="s">
        <v>400</v>
      </c>
      <c r="V7" s="6" t="s">
        <v>400</v>
      </c>
      <c r="W7" s="6" t="s">
        <v>406</v>
      </c>
      <c r="X7" s="6" t="s">
        <v>400</v>
      </c>
      <c r="Y7" s="6" t="s">
        <v>400</v>
      </c>
      <c r="Z7" s="6" t="s">
        <v>406</v>
      </c>
      <c r="AA7" s="6" t="s">
        <v>400</v>
      </c>
      <c r="AB7" s="6" t="s">
        <v>400</v>
      </c>
      <c r="AC7" s="6" t="s">
        <v>400</v>
      </c>
      <c r="AD7" s="6" t="s">
        <v>400</v>
      </c>
      <c r="AE7" s="6" t="s">
        <v>400</v>
      </c>
      <c r="AF7" s="6" t="s">
        <v>406</v>
      </c>
      <c r="AG7" s="6" t="s">
        <v>400</v>
      </c>
      <c r="AH7" s="6" t="s">
        <v>406</v>
      </c>
      <c r="AI7" s="6" t="s">
        <v>400</v>
      </c>
      <c r="AJ7" s="6" t="s">
        <v>406</v>
      </c>
      <c r="AK7" s="6" t="s">
        <v>400</v>
      </c>
      <c r="AL7" s="6" t="s">
        <v>400</v>
      </c>
      <c r="AM7" s="6" t="s">
        <v>400</v>
      </c>
      <c r="AN7" s="6" t="s">
        <v>400</v>
      </c>
      <c r="AO7" s="6" t="s">
        <v>407</v>
      </c>
      <c r="AP7" s="6" t="s">
        <v>490</v>
      </c>
      <c r="AQ7" s="6" t="s">
        <v>491</v>
      </c>
      <c r="AR7" s="6" t="s">
        <v>400</v>
      </c>
      <c r="AS7" s="6" t="s">
        <v>492</v>
      </c>
      <c r="AT7" s="6" t="s">
        <v>399</v>
      </c>
      <c r="AU7" s="6" t="s">
        <v>493</v>
      </c>
      <c r="AV7" s="6" t="s">
        <v>411</v>
      </c>
      <c r="AW7" s="6" t="s">
        <v>494</v>
      </c>
      <c r="AX7" s="6" t="s">
        <v>495</v>
      </c>
      <c r="AY7" s="6" t="s">
        <v>496</v>
      </c>
      <c r="AZ7" s="6" t="s">
        <v>400</v>
      </c>
      <c r="BA7" s="6" t="s">
        <v>497</v>
      </c>
      <c r="BB7" s="6" t="s">
        <v>498</v>
      </c>
      <c r="BC7" s="6" t="s">
        <v>400</v>
      </c>
      <c r="BD7" s="6" t="s">
        <v>406</v>
      </c>
      <c r="BE7" s="6" t="s">
        <v>400</v>
      </c>
      <c r="BF7" s="6" t="s">
        <v>400</v>
      </c>
      <c r="BG7" s="6" t="s">
        <v>400</v>
      </c>
      <c r="BH7" s="6" t="s">
        <v>406</v>
      </c>
      <c r="BI7" s="6" t="s">
        <v>400</v>
      </c>
      <c r="BJ7" s="6" t="s">
        <v>400</v>
      </c>
      <c r="BK7" s="6" t="s">
        <v>406</v>
      </c>
      <c r="BL7" s="6" t="s">
        <v>406</v>
      </c>
      <c r="BM7" s="6" t="s">
        <v>400</v>
      </c>
      <c r="BN7" s="6" t="s">
        <v>400</v>
      </c>
      <c r="BO7" s="6" t="s">
        <v>406</v>
      </c>
      <c r="BP7" s="6" t="s">
        <v>400</v>
      </c>
      <c r="BQ7" s="6" t="s">
        <v>400</v>
      </c>
      <c r="BR7" s="6" t="s">
        <v>400</v>
      </c>
      <c r="BS7" s="6" t="s">
        <v>400</v>
      </c>
      <c r="BT7" s="6" t="s">
        <v>400</v>
      </c>
      <c r="BU7" s="6" t="s">
        <v>400</v>
      </c>
      <c r="BV7" s="6" t="s">
        <v>400</v>
      </c>
      <c r="BW7" s="6" t="s">
        <v>400</v>
      </c>
      <c r="BX7" s="6" t="s">
        <v>400</v>
      </c>
      <c r="BY7" s="6" t="s">
        <v>400</v>
      </c>
      <c r="BZ7" s="6" t="s">
        <v>400</v>
      </c>
      <c r="CA7" s="6" t="s">
        <v>400</v>
      </c>
      <c r="CB7" s="6" t="s">
        <v>400</v>
      </c>
      <c r="CC7" s="6" t="s">
        <v>400</v>
      </c>
      <c r="CD7" s="6" t="s">
        <v>400</v>
      </c>
      <c r="CE7" s="6" t="s">
        <v>400</v>
      </c>
      <c r="CF7" s="6" t="s">
        <v>400</v>
      </c>
      <c r="CG7" s="6" t="s">
        <v>400</v>
      </c>
      <c r="CH7" s="6" t="s">
        <v>417</v>
      </c>
      <c r="CI7" s="6" t="s">
        <v>499</v>
      </c>
      <c r="CJ7" s="6" t="s">
        <v>500</v>
      </c>
      <c r="CK7" s="6" t="s">
        <v>439</v>
      </c>
      <c r="CL7" s="6" t="s">
        <v>420</v>
      </c>
      <c r="CM7" s="6">
        <v>431082</v>
      </c>
      <c r="CN7" s="6">
        <v>456574</v>
      </c>
      <c r="CO7" s="6" t="s">
        <v>501</v>
      </c>
      <c r="CP7" s="6" t="s">
        <v>502</v>
      </c>
      <c r="CQ7" s="6" t="s">
        <v>400</v>
      </c>
      <c r="CR7" s="6" t="s">
        <v>400</v>
      </c>
      <c r="CS7" s="6" t="s">
        <v>400</v>
      </c>
      <c r="CT7" s="6" t="s">
        <v>400</v>
      </c>
      <c r="CU7" s="6" t="s">
        <v>400</v>
      </c>
      <c r="CV7" s="6" t="s">
        <v>400</v>
      </c>
      <c r="CW7" s="6" t="s">
        <v>400</v>
      </c>
      <c r="CX7" s="6" t="s">
        <v>503</v>
      </c>
      <c r="CY7" s="6" t="s">
        <v>400</v>
      </c>
      <c r="CZ7" s="6" t="s">
        <v>406</v>
      </c>
      <c r="DA7" s="6" t="s">
        <v>406</v>
      </c>
      <c r="DB7" s="6" t="s">
        <v>400</v>
      </c>
      <c r="DC7" s="6" t="s">
        <v>400</v>
      </c>
      <c r="DD7" s="6" t="s">
        <v>504</v>
      </c>
      <c r="DE7" s="6" t="s">
        <v>505</v>
      </c>
      <c r="DF7" s="6" t="s">
        <v>400</v>
      </c>
      <c r="DG7" s="6" t="s">
        <v>400</v>
      </c>
    </row>
    <row r="8" spans="1:111" x14ac:dyDescent="0.35">
      <c r="A8" s="6">
        <v>21385</v>
      </c>
      <c r="B8" s="6" t="s">
        <v>398</v>
      </c>
      <c r="C8" s="6" t="s">
        <v>399</v>
      </c>
      <c r="D8" s="6" t="s">
        <v>400</v>
      </c>
      <c r="E8" s="6" t="s">
        <v>506</v>
      </c>
      <c r="F8" s="6" t="s">
        <v>402</v>
      </c>
      <c r="G8" s="6" t="s">
        <v>403</v>
      </c>
      <c r="H8" s="6" t="s">
        <v>404</v>
      </c>
      <c r="I8" s="6" t="s">
        <v>400</v>
      </c>
      <c r="J8" s="6" t="s">
        <v>446</v>
      </c>
      <c r="K8" s="6" t="s">
        <v>400</v>
      </c>
      <c r="L8" s="6" t="s">
        <v>400</v>
      </c>
      <c r="M8" s="6" t="s">
        <v>406</v>
      </c>
      <c r="N8" s="6" t="s">
        <v>400</v>
      </c>
      <c r="O8" s="6" t="s">
        <v>400</v>
      </c>
      <c r="Q8" s="6" t="s">
        <v>400</v>
      </c>
      <c r="R8" s="6" t="s">
        <v>406</v>
      </c>
      <c r="S8" s="6" t="s">
        <v>406</v>
      </c>
      <c r="T8" s="6" t="s">
        <v>400</v>
      </c>
      <c r="U8" s="6" t="s">
        <v>400</v>
      </c>
      <c r="V8" s="6" t="s">
        <v>400</v>
      </c>
      <c r="W8" s="6" t="s">
        <v>406</v>
      </c>
      <c r="X8" s="6" t="s">
        <v>400</v>
      </c>
      <c r="Y8" s="6" t="s">
        <v>400</v>
      </c>
      <c r="Z8" s="6" t="s">
        <v>406</v>
      </c>
      <c r="AA8" s="6" t="s">
        <v>400</v>
      </c>
      <c r="AB8" s="6" t="s">
        <v>400</v>
      </c>
      <c r="AC8" s="6" t="s">
        <v>400</v>
      </c>
      <c r="AD8" s="6" t="s">
        <v>400</v>
      </c>
      <c r="AE8" s="6" t="s">
        <v>400</v>
      </c>
      <c r="AF8" s="6" t="s">
        <v>406</v>
      </c>
      <c r="AG8" s="6" t="s">
        <v>400</v>
      </c>
      <c r="AH8" s="6" t="s">
        <v>406</v>
      </c>
      <c r="AI8" s="6" t="s">
        <v>400</v>
      </c>
      <c r="AJ8" s="6" t="s">
        <v>406</v>
      </c>
      <c r="AK8" s="6" t="s">
        <v>400</v>
      </c>
      <c r="AL8" s="6" t="s">
        <v>400</v>
      </c>
      <c r="AM8" s="6" t="s">
        <v>400</v>
      </c>
      <c r="AN8" s="6" t="s">
        <v>400</v>
      </c>
      <c r="AO8" s="6" t="s">
        <v>407</v>
      </c>
      <c r="AP8" s="6" t="s">
        <v>507</v>
      </c>
      <c r="AQ8" s="6" t="s">
        <v>508</v>
      </c>
      <c r="AR8" s="6" t="s">
        <v>400</v>
      </c>
      <c r="AS8" s="6" t="s">
        <v>492</v>
      </c>
      <c r="AT8" s="6" t="s">
        <v>399</v>
      </c>
      <c r="AU8" s="6" t="s">
        <v>509</v>
      </c>
      <c r="AV8" s="6" t="s">
        <v>411</v>
      </c>
      <c r="AW8" s="6" t="s">
        <v>510</v>
      </c>
      <c r="AX8" s="6" t="s">
        <v>495</v>
      </c>
      <c r="AY8" s="6" t="s">
        <v>511</v>
      </c>
      <c r="AZ8" s="6" t="s">
        <v>400</v>
      </c>
      <c r="BA8" s="6" t="s">
        <v>497</v>
      </c>
      <c r="BB8" s="6" t="s">
        <v>498</v>
      </c>
      <c r="BC8" s="6" t="s">
        <v>400</v>
      </c>
      <c r="BD8" s="6" t="s">
        <v>406</v>
      </c>
      <c r="BE8" s="6" t="s">
        <v>400</v>
      </c>
      <c r="BF8" s="6" t="s">
        <v>400</v>
      </c>
      <c r="BG8" s="6" t="s">
        <v>400</v>
      </c>
      <c r="BH8" s="6" t="s">
        <v>406</v>
      </c>
      <c r="BI8" s="6" t="s">
        <v>400</v>
      </c>
      <c r="BJ8" s="6" t="s">
        <v>400</v>
      </c>
      <c r="BK8" s="6" t="s">
        <v>406</v>
      </c>
      <c r="BL8" s="6" t="s">
        <v>406</v>
      </c>
      <c r="BM8" s="6" t="s">
        <v>400</v>
      </c>
      <c r="BN8" s="6" t="s">
        <v>400</v>
      </c>
      <c r="BO8" s="6" t="s">
        <v>406</v>
      </c>
      <c r="BP8" s="6" t="s">
        <v>400</v>
      </c>
      <c r="BQ8" s="6" t="s">
        <v>400</v>
      </c>
      <c r="BR8" s="6" t="s">
        <v>400</v>
      </c>
      <c r="BS8" s="6" t="s">
        <v>400</v>
      </c>
      <c r="BT8" s="6" t="s">
        <v>400</v>
      </c>
      <c r="BU8" s="6" t="s">
        <v>400</v>
      </c>
      <c r="BV8" s="6" t="s">
        <v>400</v>
      </c>
      <c r="BW8" s="6" t="s">
        <v>400</v>
      </c>
      <c r="BX8" s="6" t="s">
        <v>400</v>
      </c>
      <c r="BY8" s="6" t="s">
        <v>400</v>
      </c>
      <c r="BZ8" s="6" t="s">
        <v>400</v>
      </c>
      <c r="CA8" s="6" t="s">
        <v>400</v>
      </c>
      <c r="CB8" s="6" t="s">
        <v>400</v>
      </c>
      <c r="CC8" s="6" t="s">
        <v>400</v>
      </c>
      <c r="CD8" s="6" t="s">
        <v>400</v>
      </c>
      <c r="CE8" s="6" t="s">
        <v>400</v>
      </c>
      <c r="CF8" s="6" t="s">
        <v>400</v>
      </c>
      <c r="CG8" s="6" t="s">
        <v>400</v>
      </c>
      <c r="CH8" s="6" t="s">
        <v>417</v>
      </c>
      <c r="CI8" s="6" t="s">
        <v>512</v>
      </c>
      <c r="CJ8" s="6" t="s">
        <v>500</v>
      </c>
      <c r="CK8" s="6" t="s">
        <v>439</v>
      </c>
      <c r="CL8" s="6" t="s">
        <v>420</v>
      </c>
      <c r="CM8" s="6">
        <v>428834</v>
      </c>
      <c r="CN8" s="6">
        <v>456672</v>
      </c>
      <c r="CO8" s="6" t="s">
        <v>513</v>
      </c>
      <c r="CP8" s="6" t="s">
        <v>514</v>
      </c>
      <c r="CQ8" s="6" t="s">
        <v>400</v>
      </c>
      <c r="CR8" s="6" t="s">
        <v>400</v>
      </c>
      <c r="CS8" s="6" t="s">
        <v>400</v>
      </c>
      <c r="CT8" s="6" t="s">
        <v>400</v>
      </c>
      <c r="CU8" s="6" t="s">
        <v>400</v>
      </c>
      <c r="CV8" s="6" t="s">
        <v>400</v>
      </c>
      <c r="CW8" s="6" t="s">
        <v>400</v>
      </c>
      <c r="CX8" s="6" t="s">
        <v>515</v>
      </c>
      <c r="CY8" s="6" t="s">
        <v>400</v>
      </c>
      <c r="CZ8" s="6" t="s">
        <v>406</v>
      </c>
      <c r="DA8" s="6" t="s">
        <v>406</v>
      </c>
      <c r="DB8" s="6" t="s">
        <v>400</v>
      </c>
      <c r="DC8" s="6" t="s">
        <v>400</v>
      </c>
      <c r="DD8" s="6" t="s">
        <v>516</v>
      </c>
      <c r="DE8" s="6" t="s">
        <v>517</v>
      </c>
      <c r="DF8" s="6" t="s">
        <v>400</v>
      </c>
      <c r="DG8" s="6" t="s">
        <v>400</v>
      </c>
    </row>
    <row r="9" spans="1:111" x14ac:dyDescent="0.35">
      <c r="A9" s="6">
        <v>21387</v>
      </c>
      <c r="B9" s="6" t="s">
        <v>398</v>
      </c>
      <c r="C9" s="6" t="s">
        <v>399</v>
      </c>
      <c r="D9" s="6" t="s">
        <v>400</v>
      </c>
      <c r="E9" s="6" t="s">
        <v>518</v>
      </c>
      <c r="F9" s="6" t="s">
        <v>402</v>
      </c>
      <c r="G9" s="6" t="s">
        <v>403</v>
      </c>
      <c r="H9" s="6" t="s">
        <v>404</v>
      </c>
      <c r="I9" s="6" t="s">
        <v>400</v>
      </c>
      <c r="J9" s="6" t="s">
        <v>489</v>
      </c>
      <c r="K9" s="6" t="s">
        <v>400</v>
      </c>
      <c r="L9" s="6" t="s">
        <v>400</v>
      </c>
      <c r="M9" s="6" t="s">
        <v>406</v>
      </c>
      <c r="N9" s="6" t="s">
        <v>400</v>
      </c>
      <c r="O9" s="6" t="s">
        <v>400</v>
      </c>
      <c r="Q9" s="6" t="s">
        <v>400</v>
      </c>
      <c r="R9" s="6" t="s">
        <v>406</v>
      </c>
      <c r="S9" s="6" t="s">
        <v>406</v>
      </c>
      <c r="T9" s="6" t="s">
        <v>400</v>
      </c>
      <c r="U9" s="6" t="s">
        <v>400</v>
      </c>
      <c r="V9" s="6" t="s">
        <v>400</v>
      </c>
      <c r="W9" s="6" t="s">
        <v>406</v>
      </c>
      <c r="X9" s="6" t="s">
        <v>400</v>
      </c>
      <c r="Y9" s="6" t="s">
        <v>400</v>
      </c>
      <c r="Z9" s="6" t="s">
        <v>406</v>
      </c>
      <c r="AA9" s="6" t="s">
        <v>400</v>
      </c>
      <c r="AB9" s="6" t="s">
        <v>400</v>
      </c>
      <c r="AC9" s="6" t="s">
        <v>400</v>
      </c>
      <c r="AD9" s="6" t="s">
        <v>400</v>
      </c>
      <c r="AE9" s="6" t="s">
        <v>400</v>
      </c>
      <c r="AF9" s="6" t="s">
        <v>406</v>
      </c>
      <c r="AG9" s="6" t="s">
        <v>400</v>
      </c>
      <c r="AH9" s="6" t="s">
        <v>406</v>
      </c>
      <c r="AI9" s="6" t="s">
        <v>400</v>
      </c>
      <c r="AJ9" s="6" t="s">
        <v>406</v>
      </c>
      <c r="AK9" s="6" t="s">
        <v>400</v>
      </c>
      <c r="AL9" s="6" t="s">
        <v>400</v>
      </c>
      <c r="AM9" s="6" t="s">
        <v>400</v>
      </c>
      <c r="AN9" s="6" t="s">
        <v>400</v>
      </c>
      <c r="AO9" s="6" t="s">
        <v>407</v>
      </c>
      <c r="AP9" s="6" t="s">
        <v>519</v>
      </c>
      <c r="AQ9" s="6" t="s">
        <v>400</v>
      </c>
      <c r="AR9" s="6" t="s">
        <v>400</v>
      </c>
      <c r="AS9" s="6" t="s">
        <v>492</v>
      </c>
      <c r="AT9" s="6" t="s">
        <v>399</v>
      </c>
      <c r="AU9" s="6" t="s">
        <v>520</v>
      </c>
      <c r="AV9" s="6" t="s">
        <v>411</v>
      </c>
      <c r="AW9" s="6" t="s">
        <v>521</v>
      </c>
      <c r="AX9" s="6" t="s">
        <v>495</v>
      </c>
      <c r="AY9" s="6" t="s">
        <v>522</v>
      </c>
      <c r="AZ9" s="6" t="s">
        <v>400</v>
      </c>
      <c r="BA9" s="6" t="s">
        <v>497</v>
      </c>
      <c r="BB9" s="6" t="s">
        <v>498</v>
      </c>
      <c r="BC9" s="6" t="s">
        <v>400</v>
      </c>
      <c r="BD9" s="6" t="s">
        <v>406</v>
      </c>
      <c r="BE9" s="6" t="s">
        <v>400</v>
      </c>
      <c r="BF9" s="6" t="s">
        <v>400</v>
      </c>
      <c r="BG9" s="6" t="s">
        <v>400</v>
      </c>
      <c r="BH9" s="6" t="s">
        <v>406</v>
      </c>
      <c r="BI9" s="6" t="s">
        <v>400</v>
      </c>
      <c r="BJ9" s="6" t="s">
        <v>400</v>
      </c>
      <c r="BK9" s="6" t="s">
        <v>406</v>
      </c>
      <c r="BL9" s="6" t="s">
        <v>406</v>
      </c>
      <c r="BM9" s="6" t="s">
        <v>400</v>
      </c>
      <c r="BN9" s="6" t="s">
        <v>400</v>
      </c>
      <c r="BO9" s="6" t="s">
        <v>406</v>
      </c>
      <c r="BP9" s="6" t="s">
        <v>400</v>
      </c>
      <c r="BQ9" s="6" t="s">
        <v>400</v>
      </c>
      <c r="BR9" s="6" t="s">
        <v>400</v>
      </c>
      <c r="BS9" s="6" t="s">
        <v>400</v>
      </c>
      <c r="BT9" s="6" t="s">
        <v>400</v>
      </c>
      <c r="BU9" s="6" t="s">
        <v>400</v>
      </c>
      <c r="BV9" s="6" t="s">
        <v>400</v>
      </c>
      <c r="BW9" s="6" t="s">
        <v>400</v>
      </c>
      <c r="BX9" s="6" t="s">
        <v>400</v>
      </c>
      <c r="BY9" s="6" t="s">
        <v>400</v>
      </c>
      <c r="BZ9" s="6" t="s">
        <v>400</v>
      </c>
      <c r="CA9" s="6" t="s">
        <v>400</v>
      </c>
      <c r="CB9" s="6" t="s">
        <v>400</v>
      </c>
      <c r="CC9" s="6" t="s">
        <v>400</v>
      </c>
      <c r="CD9" s="6" t="s">
        <v>400</v>
      </c>
      <c r="CE9" s="6" t="s">
        <v>400</v>
      </c>
      <c r="CF9" s="6" t="s">
        <v>400</v>
      </c>
      <c r="CG9" s="6" t="s">
        <v>400</v>
      </c>
      <c r="CH9" s="6" t="s">
        <v>417</v>
      </c>
      <c r="CI9" s="6" t="s">
        <v>523</v>
      </c>
      <c r="CJ9" s="6" t="s">
        <v>500</v>
      </c>
      <c r="CK9" s="6" t="s">
        <v>439</v>
      </c>
      <c r="CL9" s="6" t="s">
        <v>420</v>
      </c>
      <c r="CM9" s="6">
        <v>432061</v>
      </c>
      <c r="CN9" s="6">
        <v>455078</v>
      </c>
      <c r="CO9" s="6" t="s">
        <v>501</v>
      </c>
      <c r="CP9" s="6" t="s">
        <v>524</v>
      </c>
      <c r="CQ9" s="6" t="s">
        <v>400</v>
      </c>
      <c r="CR9" s="6" t="s">
        <v>400</v>
      </c>
      <c r="CS9" s="6" t="s">
        <v>400</v>
      </c>
      <c r="CT9" s="6" t="s">
        <v>400</v>
      </c>
      <c r="CU9" s="6" t="s">
        <v>400</v>
      </c>
      <c r="CV9" s="6" t="s">
        <v>400</v>
      </c>
      <c r="CW9" s="6" t="s">
        <v>400</v>
      </c>
      <c r="CX9" s="6" t="s">
        <v>525</v>
      </c>
      <c r="CY9" s="6" t="s">
        <v>400</v>
      </c>
      <c r="CZ9" s="6" t="s">
        <v>406</v>
      </c>
      <c r="DA9" s="6" t="s">
        <v>406</v>
      </c>
      <c r="DB9" s="6" t="s">
        <v>400</v>
      </c>
      <c r="DC9" s="6" t="s">
        <v>400</v>
      </c>
      <c r="DD9" s="6" t="s">
        <v>504</v>
      </c>
      <c r="DE9" s="6" t="s">
        <v>526</v>
      </c>
      <c r="DF9" s="6" t="s">
        <v>400</v>
      </c>
      <c r="DG9" s="6" t="s">
        <v>400</v>
      </c>
    </row>
    <row r="10" spans="1:111" x14ac:dyDescent="0.35">
      <c r="A10" s="6">
        <v>21718</v>
      </c>
      <c r="B10" s="6" t="s">
        <v>398</v>
      </c>
      <c r="C10" s="6" t="s">
        <v>399</v>
      </c>
      <c r="D10" s="6" t="s">
        <v>400</v>
      </c>
      <c r="E10" s="6" t="s">
        <v>527</v>
      </c>
      <c r="F10" s="6" t="s">
        <v>402</v>
      </c>
      <c r="G10" s="6" t="s">
        <v>403</v>
      </c>
      <c r="H10" s="6" t="s">
        <v>404</v>
      </c>
      <c r="I10" s="6" t="s">
        <v>400</v>
      </c>
      <c r="J10" s="6" t="s">
        <v>528</v>
      </c>
      <c r="K10" s="6" t="s">
        <v>400</v>
      </c>
      <c r="L10" s="6" t="s">
        <v>400</v>
      </c>
      <c r="M10" s="6" t="s">
        <v>406</v>
      </c>
      <c r="N10" s="6" t="s">
        <v>400</v>
      </c>
      <c r="O10" s="6" t="s">
        <v>400</v>
      </c>
      <c r="Q10" s="6" t="s">
        <v>400</v>
      </c>
      <c r="R10" s="6" t="s">
        <v>406</v>
      </c>
      <c r="S10" s="6" t="s">
        <v>406</v>
      </c>
      <c r="T10" s="6" t="s">
        <v>400</v>
      </c>
      <c r="U10" s="6" t="s">
        <v>400</v>
      </c>
      <c r="V10" s="6" t="s">
        <v>400</v>
      </c>
      <c r="W10" s="6" t="s">
        <v>406</v>
      </c>
      <c r="X10" s="6" t="s">
        <v>400</v>
      </c>
      <c r="Y10" s="6" t="s">
        <v>400</v>
      </c>
      <c r="Z10" s="6" t="s">
        <v>406</v>
      </c>
      <c r="AA10" s="6" t="s">
        <v>400</v>
      </c>
      <c r="AB10" s="6" t="s">
        <v>400</v>
      </c>
      <c r="AC10" s="6" t="s">
        <v>400</v>
      </c>
      <c r="AD10" s="6" t="s">
        <v>400</v>
      </c>
      <c r="AE10" s="6" t="s">
        <v>400</v>
      </c>
      <c r="AF10" s="6" t="s">
        <v>406</v>
      </c>
      <c r="AG10" s="6" t="s">
        <v>400</v>
      </c>
      <c r="AH10" s="6" t="s">
        <v>406</v>
      </c>
      <c r="AI10" s="6" t="s">
        <v>400</v>
      </c>
      <c r="AJ10" s="6" t="s">
        <v>406</v>
      </c>
      <c r="AK10" s="6" t="s">
        <v>400</v>
      </c>
      <c r="AL10" s="6" t="s">
        <v>400</v>
      </c>
      <c r="AM10" s="6" t="s">
        <v>400</v>
      </c>
      <c r="AN10" s="6" t="s">
        <v>400</v>
      </c>
      <c r="AO10" s="6" t="s">
        <v>407</v>
      </c>
      <c r="AP10" s="6" t="s">
        <v>529</v>
      </c>
      <c r="AQ10" s="6" t="s">
        <v>400</v>
      </c>
      <c r="AR10" s="6" t="s">
        <v>400</v>
      </c>
      <c r="AS10" s="6" t="s">
        <v>530</v>
      </c>
      <c r="AT10" s="6" t="s">
        <v>399</v>
      </c>
      <c r="AU10" s="6" t="s">
        <v>531</v>
      </c>
      <c r="AV10" s="6" t="s">
        <v>411</v>
      </c>
      <c r="AW10" s="6" t="s">
        <v>532</v>
      </c>
      <c r="AX10" s="6" t="s">
        <v>495</v>
      </c>
      <c r="AY10" s="6" t="s">
        <v>533</v>
      </c>
      <c r="AZ10" s="6" t="s">
        <v>400</v>
      </c>
      <c r="BA10" s="6" t="s">
        <v>497</v>
      </c>
      <c r="BB10" s="6" t="s">
        <v>498</v>
      </c>
      <c r="BC10" s="6" t="s">
        <v>400</v>
      </c>
      <c r="BD10" s="6" t="s">
        <v>406</v>
      </c>
      <c r="BE10" s="6" t="s">
        <v>400</v>
      </c>
      <c r="BF10" s="6" t="s">
        <v>400</v>
      </c>
      <c r="BG10" s="6" t="s">
        <v>400</v>
      </c>
      <c r="BH10" s="6" t="s">
        <v>406</v>
      </c>
      <c r="BI10" s="6" t="s">
        <v>400</v>
      </c>
      <c r="BJ10" s="6" t="s">
        <v>400</v>
      </c>
      <c r="BK10" s="6" t="s">
        <v>406</v>
      </c>
      <c r="BL10" s="6" t="s">
        <v>406</v>
      </c>
      <c r="BM10" s="6" t="s">
        <v>400</v>
      </c>
      <c r="BN10" s="6" t="s">
        <v>400</v>
      </c>
      <c r="BO10" s="6" t="s">
        <v>406</v>
      </c>
      <c r="BP10" s="6" t="s">
        <v>400</v>
      </c>
      <c r="BQ10" s="6" t="s">
        <v>400</v>
      </c>
      <c r="BR10" s="6" t="s">
        <v>400</v>
      </c>
      <c r="BS10" s="6" t="s">
        <v>400</v>
      </c>
      <c r="BT10" s="6" t="s">
        <v>400</v>
      </c>
      <c r="BU10" s="6" t="s">
        <v>400</v>
      </c>
      <c r="BV10" s="6" t="s">
        <v>400</v>
      </c>
      <c r="BW10" s="6" t="s">
        <v>400</v>
      </c>
      <c r="BX10" s="6" t="s">
        <v>400</v>
      </c>
      <c r="BY10" s="6" t="s">
        <v>400</v>
      </c>
      <c r="BZ10" s="6" t="s">
        <v>400</v>
      </c>
      <c r="CA10" s="6" t="s">
        <v>400</v>
      </c>
      <c r="CB10" s="6" t="s">
        <v>400</v>
      </c>
      <c r="CC10" s="6" t="s">
        <v>400</v>
      </c>
      <c r="CD10" s="6" t="s">
        <v>400</v>
      </c>
      <c r="CE10" s="6" t="s">
        <v>400</v>
      </c>
      <c r="CF10" s="6" t="s">
        <v>400</v>
      </c>
      <c r="CG10" s="6" t="s">
        <v>400</v>
      </c>
      <c r="CH10" s="6" t="s">
        <v>417</v>
      </c>
      <c r="CI10" s="6" t="s">
        <v>534</v>
      </c>
      <c r="CJ10" s="6" t="s">
        <v>500</v>
      </c>
      <c r="CK10" s="6" t="s">
        <v>439</v>
      </c>
      <c r="CL10" s="6" t="s">
        <v>420</v>
      </c>
      <c r="CM10" s="6">
        <v>435378</v>
      </c>
      <c r="CN10" s="6">
        <v>457018</v>
      </c>
      <c r="CO10" s="6" t="s">
        <v>535</v>
      </c>
      <c r="CP10" s="6" t="s">
        <v>536</v>
      </c>
      <c r="CQ10" s="6" t="s">
        <v>400</v>
      </c>
      <c r="CR10" s="6" t="s">
        <v>400</v>
      </c>
      <c r="CS10" s="6" t="s">
        <v>400</v>
      </c>
      <c r="CT10" s="6" t="s">
        <v>400</v>
      </c>
      <c r="CU10" s="6" t="s">
        <v>400</v>
      </c>
      <c r="CV10" s="6" t="s">
        <v>400</v>
      </c>
      <c r="CW10" s="6" t="s">
        <v>400</v>
      </c>
      <c r="CX10" s="6" t="s">
        <v>537</v>
      </c>
      <c r="CY10" s="6" t="s">
        <v>400</v>
      </c>
      <c r="CZ10" s="6" t="s">
        <v>406</v>
      </c>
      <c r="DA10" s="6" t="s">
        <v>406</v>
      </c>
      <c r="DB10" s="6" t="s">
        <v>400</v>
      </c>
      <c r="DC10" s="6" t="s">
        <v>400</v>
      </c>
      <c r="DD10" s="6" t="s">
        <v>538</v>
      </c>
      <c r="DE10" s="6" t="s">
        <v>539</v>
      </c>
      <c r="DF10" s="6" t="s">
        <v>400</v>
      </c>
      <c r="DG10" s="6" t="s">
        <v>400</v>
      </c>
    </row>
    <row r="11" spans="1:111" x14ac:dyDescent="0.35">
      <c r="A11" s="6">
        <v>22150</v>
      </c>
      <c r="B11" s="6" t="s">
        <v>398</v>
      </c>
      <c r="C11" s="6" t="s">
        <v>399</v>
      </c>
      <c r="D11" s="6" t="s">
        <v>400</v>
      </c>
      <c r="E11" s="6" t="s">
        <v>540</v>
      </c>
      <c r="F11" s="6" t="s">
        <v>402</v>
      </c>
      <c r="G11" s="6" t="s">
        <v>403</v>
      </c>
      <c r="H11" s="6" t="s">
        <v>404</v>
      </c>
      <c r="I11" s="6" t="s">
        <v>400</v>
      </c>
      <c r="J11" s="6" t="s">
        <v>446</v>
      </c>
      <c r="K11" s="6" t="s">
        <v>400</v>
      </c>
      <c r="L11" s="6" t="s">
        <v>400</v>
      </c>
      <c r="M11" s="6" t="s">
        <v>406</v>
      </c>
      <c r="N11" s="6" t="s">
        <v>400</v>
      </c>
      <c r="O11" s="6" t="s">
        <v>400</v>
      </c>
      <c r="Q11" s="6" t="s">
        <v>400</v>
      </c>
      <c r="R11" s="6" t="s">
        <v>406</v>
      </c>
      <c r="S11" s="6" t="s">
        <v>406</v>
      </c>
      <c r="T11" s="6" t="s">
        <v>400</v>
      </c>
      <c r="U11" s="6" t="s">
        <v>400</v>
      </c>
      <c r="V11" s="6" t="s">
        <v>400</v>
      </c>
      <c r="W11" s="6" t="s">
        <v>406</v>
      </c>
      <c r="X11" s="6" t="s">
        <v>400</v>
      </c>
      <c r="Y11" s="6" t="s">
        <v>400</v>
      </c>
      <c r="Z11" s="6" t="s">
        <v>406</v>
      </c>
      <c r="AA11" s="6" t="s">
        <v>400</v>
      </c>
      <c r="AB11" s="6" t="s">
        <v>400</v>
      </c>
      <c r="AC11" s="6" t="s">
        <v>400</v>
      </c>
      <c r="AD11" s="6" t="s">
        <v>400</v>
      </c>
      <c r="AE11" s="6" t="s">
        <v>400</v>
      </c>
      <c r="AF11" s="6" t="s">
        <v>406</v>
      </c>
      <c r="AG11" s="6" t="s">
        <v>400</v>
      </c>
      <c r="AH11" s="6" t="s">
        <v>406</v>
      </c>
      <c r="AI11" s="6" t="s">
        <v>400</v>
      </c>
      <c r="AJ11" s="6" t="s">
        <v>406</v>
      </c>
      <c r="AK11" s="6" t="s">
        <v>400</v>
      </c>
      <c r="AL11" s="6" t="s">
        <v>400</v>
      </c>
      <c r="AM11" s="6" t="s">
        <v>400</v>
      </c>
      <c r="AN11" s="6" t="s">
        <v>400</v>
      </c>
      <c r="AO11" s="6" t="s">
        <v>407</v>
      </c>
      <c r="AP11" s="6" t="s">
        <v>541</v>
      </c>
      <c r="AQ11" s="6" t="s">
        <v>542</v>
      </c>
      <c r="AR11" s="6" t="s">
        <v>400</v>
      </c>
      <c r="AS11" s="6" t="s">
        <v>543</v>
      </c>
      <c r="AT11" s="6" t="s">
        <v>399</v>
      </c>
      <c r="AU11" s="6" t="s">
        <v>544</v>
      </c>
      <c r="AV11" s="6" t="s">
        <v>400</v>
      </c>
      <c r="AW11" s="6" t="s">
        <v>545</v>
      </c>
      <c r="AX11" s="6" t="s">
        <v>546</v>
      </c>
      <c r="AY11" s="6" t="s">
        <v>547</v>
      </c>
      <c r="AZ11" s="6" t="s">
        <v>400</v>
      </c>
      <c r="BA11" s="6" t="s">
        <v>548</v>
      </c>
      <c r="BB11" s="6" t="s">
        <v>549</v>
      </c>
      <c r="BC11" s="6" t="s">
        <v>400</v>
      </c>
      <c r="BD11" s="6" t="s">
        <v>406</v>
      </c>
      <c r="BE11" s="6" t="s">
        <v>400</v>
      </c>
      <c r="BF11" s="6" t="s">
        <v>400</v>
      </c>
      <c r="BG11" s="6" t="s">
        <v>400</v>
      </c>
      <c r="BH11" s="6" t="s">
        <v>406</v>
      </c>
      <c r="BI11" s="6" t="s">
        <v>400</v>
      </c>
      <c r="BJ11" s="6" t="s">
        <v>400</v>
      </c>
      <c r="BK11" s="6" t="s">
        <v>406</v>
      </c>
      <c r="BL11" s="6" t="s">
        <v>406</v>
      </c>
      <c r="BM11" s="6" t="s">
        <v>400</v>
      </c>
      <c r="BN11" s="6" t="s">
        <v>400</v>
      </c>
      <c r="BO11" s="6" t="s">
        <v>406</v>
      </c>
      <c r="BP11" s="6" t="s">
        <v>400</v>
      </c>
      <c r="BQ11" s="6" t="s">
        <v>400</v>
      </c>
      <c r="BR11" s="6" t="s">
        <v>400</v>
      </c>
      <c r="BS11" s="6" t="s">
        <v>400</v>
      </c>
      <c r="BT11" s="6" t="s">
        <v>400</v>
      </c>
      <c r="BU11" s="6" t="s">
        <v>400</v>
      </c>
      <c r="BV11" s="6" t="s">
        <v>400</v>
      </c>
      <c r="BW11" s="6" t="s">
        <v>400</v>
      </c>
      <c r="BX11" s="6" t="s">
        <v>400</v>
      </c>
      <c r="BY11" s="6" t="s">
        <v>400</v>
      </c>
      <c r="BZ11" s="6" t="s">
        <v>400</v>
      </c>
      <c r="CA11" s="6" t="s">
        <v>400</v>
      </c>
      <c r="CB11" s="6" t="s">
        <v>400</v>
      </c>
      <c r="CC11" s="6" t="s">
        <v>400</v>
      </c>
      <c r="CD11" s="6" t="s">
        <v>400</v>
      </c>
      <c r="CE11" s="6" t="s">
        <v>400</v>
      </c>
      <c r="CF11" s="6" t="s">
        <v>400</v>
      </c>
      <c r="CG11" s="6" t="s">
        <v>400</v>
      </c>
      <c r="CH11" s="6" t="s">
        <v>417</v>
      </c>
      <c r="CI11" s="6" t="s">
        <v>550</v>
      </c>
      <c r="CJ11" s="6" t="s">
        <v>551</v>
      </c>
      <c r="CK11" s="6" t="s">
        <v>419</v>
      </c>
      <c r="CL11" s="6" t="s">
        <v>420</v>
      </c>
      <c r="CM11" s="6">
        <v>415819</v>
      </c>
      <c r="CN11" s="6">
        <v>465784</v>
      </c>
      <c r="CO11" s="6" t="s">
        <v>552</v>
      </c>
      <c r="CP11" s="6" t="s">
        <v>553</v>
      </c>
      <c r="CQ11" s="6" t="s">
        <v>400</v>
      </c>
      <c r="CR11" s="6" t="s">
        <v>400</v>
      </c>
      <c r="CS11" s="6" t="s">
        <v>400</v>
      </c>
      <c r="CT11" s="6" t="s">
        <v>400</v>
      </c>
      <c r="CU11" s="6" t="s">
        <v>400</v>
      </c>
      <c r="CV11" s="6" t="s">
        <v>400</v>
      </c>
      <c r="CW11" s="6" t="s">
        <v>400</v>
      </c>
      <c r="CX11" s="6" t="s">
        <v>554</v>
      </c>
      <c r="CY11" s="6" t="s">
        <v>400</v>
      </c>
      <c r="CZ11" s="6" t="s">
        <v>406</v>
      </c>
      <c r="DA11" s="6" t="s">
        <v>406</v>
      </c>
      <c r="DB11" s="6" t="s">
        <v>400</v>
      </c>
      <c r="DC11" s="6" t="s">
        <v>400</v>
      </c>
      <c r="DD11" s="6" t="s">
        <v>555</v>
      </c>
      <c r="DE11" s="6" t="s">
        <v>556</v>
      </c>
      <c r="DF11" s="6" t="s">
        <v>400</v>
      </c>
      <c r="DG11" s="6" t="s">
        <v>400</v>
      </c>
    </row>
    <row r="12" spans="1:111" x14ac:dyDescent="0.35">
      <c r="A12" s="6">
        <v>22168</v>
      </c>
      <c r="B12" s="6" t="s">
        <v>398</v>
      </c>
      <c r="C12" s="6" t="s">
        <v>399</v>
      </c>
      <c r="D12" s="6" t="s">
        <v>400</v>
      </c>
      <c r="E12" s="6" t="s">
        <v>557</v>
      </c>
      <c r="F12" s="6" t="s">
        <v>402</v>
      </c>
      <c r="G12" s="6" t="s">
        <v>403</v>
      </c>
      <c r="H12" s="6" t="s">
        <v>404</v>
      </c>
      <c r="I12" s="6" t="s">
        <v>400</v>
      </c>
      <c r="J12" s="6" t="s">
        <v>558</v>
      </c>
      <c r="K12" s="6" t="s">
        <v>400</v>
      </c>
      <c r="L12" s="6" t="s">
        <v>400</v>
      </c>
      <c r="M12" s="6" t="s">
        <v>406</v>
      </c>
      <c r="N12" s="6" t="s">
        <v>400</v>
      </c>
      <c r="O12" s="6" t="s">
        <v>400</v>
      </c>
      <c r="Q12" s="6" t="s">
        <v>400</v>
      </c>
      <c r="R12" s="6" t="s">
        <v>406</v>
      </c>
      <c r="S12" s="6" t="s">
        <v>406</v>
      </c>
      <c r="T12" s="6" t="s">
        <v>400</v>
      </c>
      <c r="U12" s="6" t="s">
        <v>400</v>
      </c>
      <c r="V12" s="6" t="s">
        <v>400</v>
      </c>
      <c r="W12" s="6" t="s">
        <v>406</v>
      </c>
      <c r="X12" s="6" t="s">
        <v>400</v>
      </c>
      <c r="Y12" s="6" t="s">
        <v>400</v>
      </c>
      <c r="Z12" s="6" t="s">
        <v>406</v>
      </c>
      <c r="AA12" s="6" t="s">
        <v>400</v>
      </c>
      <c r="AB12" s="6" t="s">
        <v>400</v>
      </c>
      <c r="AC12" s="6" t="s">
        <v>400</v>
      </c>
      <c r="AD12" s="6" t="s">
        <v>400</v>
      </c>
      <c r="AE12" s="6" t="s">
        <v>400</v>
      </c>
      <c r="AF12" s="6" t="s">
        <v>406</v>
      </c>
      <c r="AG12" s="6" t="s">
        <v>400</v>
      </c>
      <c r="AH12" s="6" t="s">
        <v>406</v>
      </c>
      <c r="AI12" s="6" t="s">
        <v>400</v>
      </c>
      <c r="AJ12" s="6" t="s">
        <v>406</v>
      </c>
      <c r="AK12" s="6" t="s">
        <v>400</v>
      </c>
      <c r="AL12" s="6" t="s">
        <v>400</v>
      </c>
      <c r="AM12" s="6" t="s">
        <v>400</v>
      </c>
      <c r="AN12" s="6" t="s">
        <v>400</v>
      </c>
      <c r="AO12" s="6" t="s">
        <v>407</v>
      </c>
      <c r="AP12" s="6" t="s">
        <v>559</v>
      </c>
      <c r="AQ12" s="6" t="s">
        <v>560</v>
      </c>
      <c r="AR12" s="6" t="s">
        <v>561</v>
      </c>
      <c r="AS12" s="6" t="s">
        <v>562</v>
      </c>
      <c r="AT12" s="6" t="s">
        <v>399</v>
      </c>
      <c r="AU12" s="6" t="s">
        <v>563</v>
      </c>
      <c r="AV12" s="6" t="s">
        <v>411</v>
      </c>
      <c r="AW12" s="6" t="s">
        <v>564</v>
      </c>
      <c r="AX12" s="6" t="s">
        <v>565</v>
      </c>
      <c r="AY12" s="6" t="s">
        <v>566</v>
      </c>
      <c r="AZ12" s="6" t="s">
        <v>400</v>
      </c>
      <c r="BA12" s="6" t="s">
        <v>567</v>
      </c>
      <c r="BB12" s="6" t="s">
        <v>568</v>
      </c>
      <c r="BC12" s="6" t="s">
        <v>400</v>
      </c>
      <c r="BD12" s="6" t="s">
        <v>406</v>
      </c>
      <c r="BE12" s="6" t="s">
        <v>400</v>
      </c>
      <c r="BF12" s="6" t="s">
        <v>400</v>
      </c>
      <c r="BG12" s="6" t="s">
        <v>400</v>
      </c>
      <c r="BH12" s="6" t="s">
        <v>406</v>
      </c>
      <c r="BI12" s="6" t="s">
        <v>400</v>
      </c>
      <c r="BJ12" s="6" t="s">
        <v>400</v>
      </c>
      <c r="BK12" s="6" t="s">
        <v>406</v>
      </c>
      <c r="BL12" s="6" t="s">
        <v>406</v>
      </c>
      <c r="BM12" s="6" t="s">
        <v>400</v>
      </c>
      <c r="BN12" s="6" t="s">
        <v>400</v>
      </c>
      <c r="BO12" s="6" t="s">
        <v>406</v>
      </c>
      <c r="BP12" s="6" t="s">
        <v>400</v>
      </c>
      <c r="BQ12" s="6" t="s">
        <v>400</v>
      </c>
      <c r="BR12" s="6" t="s">
        <v>400</v>
      </c>
      <c r="BS12" s="6" t="s">
        <v>400</v>
      </c>
      <c r="BT12" s="6" t="s">
        <v>400</v>
      </c>
      <c r="BU12" s="6" t="s">
        <v>400</v>
      </c>
      <c r="BV12" s="6" t="s">
        <v>400</v>
      </c>
      <c r="BW12" s="6" t="s">
        <v>400</v>
      </c>
      <c r="BX12" s="6" t="s">
        <v>400</v>
      </c>
      <c r="BY12" s="6" t="s">
        <v>400</v>
      </c>
      <c r="BZ12" s="6" t="s">
        <v>400</v>
      </c>
      <c r="CA12" s="6" t="s">
        <v>400</v>
      </c>
      <c r="CB12" s="6" t="s">
        <v>400</v>
      </c>
      <c r="CC12" s="6" t="s">
        <v>400</v>
      </c>
      <c r="CD12" s="6" t="s">
        <v>400</v>
      </c>
      <c r="CE12" s="6" t="s">
        <v>400</v>
      </c>
      <c r="CF12" s="6" t="s">
        <v>400</v>
      </c>
      <c r="CG12" s="6" t="s">
        <v>400</v>
      </c>
      <c r="CH12" s="6" t="s">
        <v>417</v>
      </c>
      <c r="CI12" s="6" t="s">
        <v>569</v>
      </c>
      <c r="CJ12" s="6" t="s">
        <v>551</v>
      </c>
      <c r="CK12" s="6" t="s">
        <v>419</v>
      </c>
      <c r="CL12" s="6" t="s">
        <v>420</v>
      </c>
      <c r="CM12" s="6">
        <v>385168</v>
      </c>
      <c r="CN12" s="6">
        <v>456664</v>
      </c>
      <c r="CO12" s="6" t="s">
        <v>570</v>
      </c>
      <c r="CP12" s="6" t="s">
        <v>571</v>
      </c>
      <c r="CQ12" s="6" t="s">
        <v>400</v>
      </c>
      <c r="CR12" s="6" t="s">
        <v>400</v>
      </c>
      <c r="CS12" s="6" t="s">
        <v>400</v>
      </c>
      <c r="CT12" s="6" t="s">
        <v>400</v>
      </c>
      <c r="CU12" s="6" t="s">
        <v>400</v>
      </c>
      <c r="CV12" s="6" t="s">
        <v>400</v>
      </c>
      <c r="CW12" s="6" t="s">
        <v>400</v>
      </c>
      <c r="CX12" s="6" t="s">
        <v>572</v>
      </c>
      <c r="CY12" s="6" t="s">
        <v>400</v>
      </c>
      <c r="CZ12" s="6" t="s">
        <v>406</v>
      </c>
      <c r="DA12" s="6" t="s">
        <v>406</v>
      </c>
      <c r="DB12" s="6" t="s">
        <v>400</v>
      </c>
      <c r="DC12" s="6" t="s">
        <v>400</v>
      </c>
      <c r="DD12" s="6" t="s">
        <v>573</v>
      </c>
      <c r="DE12" s="6" t="s">
        <v>574</v>
      </c>
      <c r="DF12" s="6" t="s">
        <v>400</v>
      </c>
      <c r="DG12" s="6" t="s">
        <v>400</v>
      </c>
    </row>
    <row r="13" spans="1:111" x14ac:dyDescent="0.35">
      <c r="A13" s="6">
        <v>22197</v>
      </c>
      <c r="B13" s="6" t="s">
        <v>398</v>
      </c>
      <c r="C13" s="6" t="s">
        <v>399</v>
      </c>
      <c r="D13" s="6" t="s">
        <v>400</v>
      </c>
      <c r="E13" s="6" t="s">
        <v>575</v>
      </c>
      <c r="F13" s="6" t="s">
        <v>402</v>
      </c>
      <c r="G13" s="6" t="s">
        <v>403</v>
      </c>
      <c r="H13" s="6" t="s">
        <v>404</v>
      </c>
      <c r="I13" s="6" t="s">
        <v>400</v>
      </c>
      <c r="J13" s="6" t="s">
        <v>576</v>
      </c>
      <c r="K13" s="6" t="s">
        <v>400</v>
      </c>
      <c r="L13" s="6" t="s">
        <v>400</v>
      </c>
      <c r="M13" s="6" t="s">
        <v>406</v>
      </c>
      <c r="N13" s="6" t="s">
        <v>400</v>
      </c>
      <c r="O13" s="6" t="s">
        <v>400</v>
      </c>
      <c r="Q13" s="6" t="s">
        <v>400</v>
      </c>
      <c r="R13" s="6" t="s">
        <v>406</v>
      </c>
      <c r="S13" s="6" t="s">
        <v>406</v>
      </c>
      <c r="T13" s="6" t="s">
        <v>400</v>
      </c>
      <c r="U13" s="6" t="s">
        <v>400</v>
      </c>
      <c r="V13" s="6" t="s">
        <v>400</v>
      </c>
      <c r="W13" s="6" t="s">
        <v>406</v>
      </c>
      <c r="X13" s="6" t="s">
        <v>400</v>
      </c>
      <c r="Y13" s="6" t="s">
        <v>400</v>
      </c>
      <c r="Z13" s="6" t="s">
        <v>406</v>
      </c>
      <c r="AA13" s="6" t="s">
        <v>400</v>
      </c>
      <c r="AB13" s="6" t="s">
        <v>400</v>
      </c>
      <c r="AC13" s="6" t="s">
        <v>400</v>
      </c>
      <c r="AD13" s="6" t="s">
        <v>400</v>
      </c>
      <c r="AE13" s="6" t="s">
        <v>400</v>
      </c>
      <c r="AF13" s="6" t="s">
        <v>406</v>
      </c>
      <c r="AG13" s="6" t="s">
        <v>400</v>
      </c>
      <c r="AH13" s="6" t="s">
        <v>406</v>
      </c>
      <c r="AI13" s="6" t="s">
        <v>400</v>
      </c>
      <c r="AJ13" s="6" t="s">
        <v>406</v>
      </c>
      <c r="AK13" s="6" t="s">
        <v>400</v>
      </c>
      <c r="AL13" s="6" t="s">
        <v>400</v>
      </c>
      <c r="AM13" s="6" t="s">
        <v>400</v>
      </c>
      <c r="AN13" s="6" t="s">
        <v>400</v>
      </c>
      <c r="AO13" s="6" t="s">
        <v>407</v>
      </c>
      <c r="AP13" s="6" t="s">
        <v>577</v>
      </c>
      <c r="AQ13" s="6" t="s">
        <v>578</v>
      </c>
      <c r="AR13" s="6" t="s">
        <v>400</v>
      </c>
      <c r="AS13" s="6" t="s">
        <v>579</v>
      </c>
      <c r="AT13" s="6" t="s">
        <v>399</v>
      </c>
      <c r="AU13" s="6" t="s">
        <v>580</v>
      </c>
      <c r="AV13" s="6" t="s">
        <v>411</v>
      </c>
      <c r="AW13" s="6" t="s">
        <v>581</v>
      </c>
      <c r="AX13" s="6" t="s">
        <v>413</v>
      </c>
      <c r="AY13" s="6" t="s">
        <v>582</v>
      </c>
      <c r="AZ13" s="6" t="s">
        <v>400</v>
      </c>
      <c r="BA13" s="6" t="s">
        <v>415</v>
      </c>
      <c r="BB13" s="6" t="s">
        <v>416</v>
      </c>
      <c r="BC13" s="6" t="s">
        <v>400</v>
      </c>
      <c r="BD13" s="6" t="s">
        <v>406</v>
      </c>
      <c r="BE13" s="6" t="s">
        <v>400</v>
      </c>
      <c r="BF13" s="6" t="s">
        <v>400</v>
      </c>
      <c r="BG13" s="6" t="s">
        <v>400</v>
      </c>
      <c r="BH13" s="6" t="s">
        <v>406</v>
      </c>
      <c r="BI13" s="6" t="s">
        <v>400</v>
      </c>
      <c r="BJ13" s="6" t="s">
        <v>400</v>
      </c>
      <c r="BK13" s="6" t="s">
        <v>406</v>
      </c>
      <c r="BL13" s="6" t="s">
        <v>406</v>
      </c>
      <c r="BM13" s="6" t="s">
        <v>400</v>
      </c>
      <c r="BN13" s="6" t="s">
        <v>400</v>
      </c>
      <c r="BO13" s="6" t="s">
        <v>406</v>
      </c>
      <c r="BP13" s="6" t="s">
        <v>400</v>
      </c>
      <c r="BQ13" s="6" t="s">
        <v>400</v>
      </c>
      <c r="BR13" s="6" t="s">
        <v>400</v>
      </c>
      <c r="BS13" s="6" t="s">
        <v>400</v>
      </c>
      <c r="BT13" s="6" t="s">
        <v>400</v>
      </c>
      <c r="BU13" s="6" t="s">
        <v>400</v>
      </c>
      <c r="BV13" s="6" t="s">
        <v>400</v>
      </c>
      <c r="BW13" s="6" t="s">
        <v>400</v>
      </c>
      <c r="BX13" s="6" t="s">
        <v>400</v>
      </c>
      <c r="BY13" s="6" t="s">
        <v>400</v>
      </c>
      <c r="BZ13" s="6" t="s">
        <v>400</v>
      </c>
      <c r="CA13" s="6" t="s">
        <v>400</v>
      </c>
      <c r="CB13" s="6" t="s">
        <v>400</v>
      </c>
      <c r="CC13" s="6" t="s">
        <v>400</v>
      </c>
      <c r="CD13" s="6" t="s">
        <v>400</v>
      </c>
      <c r="CE13" s="6" t="s">
        <v>400</v>
      </c>
      <c r="CF13" s="6" t="s">
        <v>400</v>
      </c>
      <c r="CG13" s="6" t="s">
        <v>400</v>
      </c>
      <c r="CH13" s="6" t="s">
        <v>417</v>
      </c>
      <c r="CI13" s="6" t="s">
        <v>583</v>
      </c>
      <c r="CJ13" s="6" t="s">
        <v>457</v>
      </c>
      <c r="CK13" s="6" t="s">
        <v>439</v>
      </c>
      <c r="CL13" s="6" t="s">
        <v>420</v>
      </c>
      <c r="CM13" s="6">
        <v>437673</v>
      </c>
      <c r="CN13" s="6">
        <v>494514</v>
      </c>
      <c r="CO13" s="6" t="s">
        <v>584</v>
      </c>
      <c r="CP13" s="6" t="s">
        <v>585</v>
      </c>
      <c r="CQ13" s="6" t="s">
        <v>400</v>
      </c>
      <c r="CR13" s="6" t="s">
        <v>400</v>
      </c>
      <c r="CS13" s="6" t="s">
        <v>400</v>
      </c>
      <c r="CT13" s="6" t="s">
        <v>400</v>
      </c>
      <c r="CU13" s="6" t="s">
        <v>400</v>
      </c>
      <c r="CV13" s="6" t="s">
        <v>400</v>
      </c>
      <c r="CW13" s="6" t="s">
        <v>400</v>
      </c>
      <c r="CX13" s="6" t="s">
        <v>586</v>
      </c>
      <c r="CY13" s="6" t="s">
        <v>400</v>
      </c>
      <c r="CZ13" s="6" t="s">
        <v>406</v>
      </c>
      <c r="DA13" s="6" t="s">
        <v>406</v>
      </c>
      <c r="DB13" s="6" t="s">
        <v>400</v>
      </c>
      <c r="DC13" s="6" t="s">
        <v>400</v>
      </c>
      <c r="DD13" s="6" t="s">
        <v>587</v>
      </c>
      <c r="DE13" s="6" t="s">
        <v>588</v>
      </c>
      <c r="DF13" s="6" t="s">
        <v>400</v>
      </c>
      <c r="DG13" s="6" t="s">
        <v>400</v>
      </c>
    </row>
    <row r="14" spans="1:111" x14ac:dyDescent="0.35">
      <c r="A14" s="6">
        <v>22203</v>
      </c>
      <c r="B14" s="6" t="s">
        <v>398</v>
      </c>
      <c r="C14" s="6" t="s">
        <v>399</v>
      </c>
      <c r="D14" s="6" t="s">
        <v>400</v>
      </c>
      <c r="E14" s="6" t="s">
        <v>589</v>
      </c>
      <c r="F14" s="6" t="s">
        <v>402</v>
      </c>
      <c r="G14" s="6" t="s">
        <v>403</v>
      </c>
      <c r="H14" s="6" t="s">
        <v>404</v>
      </c>
      <c r="I14" s="6" t="s">
        <v>400</v>
      </c>
      <c r="J14" s="6" t="s">
        <v>590</v>
      </c>
      <c r="K14" s="6" t="s">
        <v>400</v>
      </c>
      <c r="L14" s="6" t="s">
        <v>400</v>
      </c>
      <c r="M14" s="6" t="s">
        <v>406</v>
      </c>
      <c r="N14" s="6" t="s">
        <v>400</v>
      </c>
      <c r="O14" s="6" t="s">
        <v>400</v>
      </c>
      <c r="Q14" s="6" t="s">
        <v>400</v>
      </c>
      <c r="R14" s="6" t="s">
        <v>406</v>
      </c>
      <c r="S14" s="6" t="s">
        <v>406</v>
      </c>
      <c r="T14" s="6" t="s">
        <v>400</v>
      </c>
      <c r="U14" s="6" t="s">
        <v>400</v>
      </c>
      <c r="V14" s="6" t="s">
        <v>400</v>
      </c>
      <c r="W14" s="6" t="s">
        <v>406</v>
      </c>
      <c r="X14" s="6" t="s">
        <v>400</v>
      </c>
      <c r="Y14" s="6" t="s">
        <v>400</v>
      </c>
      <c r="Z14" s="6" t="s">
        <v>406</v>
      </c>
      <c r="AA14" s="6" t="s">
        <v>400</v>
      </c>
      <c r="AB14" s="6" t="s">
        <v>400</v>
      </c>
      <c r="AC14" s="6" t="s">
        <v>400</v>
      </c>
      <c r="AD14" s="6" t="s">
        <v>400</v>
      </c>
      <c r="AE14" s="6" t="s">
        <v>400</v>
      </c>
      <c r="AF14" s="6" t="s">
        <v>406</v>
      </c>
      <c r="AG14" s="6" t="s">
        <v>400</v>
      </c>
      <c r="AH14" s="6" t="s">
        <v>406</v>
      </c>
      <c r="AI14" s="6" t="s">
        <v>400</v>
      </c>
      <c r="AJ14" s="6" t="s">
        <v>406</v>
      </c>
      <c r="AK14" s="6" t="s">
        <v>400</v>
      </c>
      <c r="AL14" s="6" t="s">
        <v>400</v>
      </c>
      <c r="AM14" s="6" t="s">
        <v>400</v>
      </c>
      <c r="AN14" s="6" t="s">
        <v>400</v>
      </c>
      <c r="AO14" s="6" t="s">
        <v>407</v>
      </c>
      <c r="AP14" s="6" t="s">
        <v>591</v>
      </c>
      <c r="AQ14" s="6" t="s">
        <v>592</v>
      </c>
      <c r="AR14" s="6" t="s">
        <v>593</v>
      </c>
      <c r="AS14" s="6" t="s">
        <v>594</v>
      </c>
      <c r="AT14" s="6" t="s">
        <v>399</v>
      </c>
      <c r="AU14" s="6" t="s">
        <v>595</v>
      </c>
      <c r="AV14" s="6" t="s">
        <v>411</v>
      </c>
      <c r="AW14" s="6" t="s">
        <v>596</v>
      </c>
      <c r="AX14" s="6" t="s">
        <v>470</v>
      </c>
      <c r="AY14" s="6" t="s">
        <v>597</v>
      </c>
      <c r="AZ14" s="6" t="s">
        <v>400</v>
      </c>
      <c r="BA14" s="6" t="s">
        <v>472</v>
      </c>
      <c r="BB14" s="6" t="s">
        <v>473</v>
      </c>
      <c r="BC14" s="6" t="s">
        <v>400</v>
      </c>
      <c r="BD14" s="6" t="s">
        <v>406</v>
      </c>
      <c r="BE14" s="6" t="s">
        <v>400</v>
      </c>
      <c r="BF14" s="6" t="s">
        <v>400</v>
      </c>
      <c r="BG14" s="6" t="s">
        <v>400</v>
      </c>
      <c r="BH14" s="6" t="s">
        <v>406</v>
      </c>
      <c r="BI14" s="6" t="s">
        <v>400</v>
      </c>
      <c r="BJ14" s="6" t="s">
        <v>400</v>
      </c>
      <c r="BK14" s="6" t="s">
        <v>406</v>
      </c>
      <c r="BL14" s="6" t="s">
        <v>406</v>
      </c>
      <c r="BM14" s="6" t="s">
        <v>400</v>
      </c>
      <c r="BN14" s="6" t="s">
        <v>400</v>
      </c>
      <c r="BO14" s="6" t="s">
        <v>406</v>
      </c>
      <c r="BP14" s="6" t="s">
        <v>400</v>
      </c>
      <c r="BQ14" s="6" t="s">
        <v>400</v>
      </c>
      <c r="BR14" s="6" t="s">
        <v>400</v>
      </c>
      <c r="BS14" s="6" t="s">
        <v>400</v>
      </c>
      <c r="BT14" s="6" t="s">
        <v>400</v>
      </c>
      <c r="BU14" s="6" t="s">
        <v>400</v>
      </c>
      <c r="BV14" s="6" t="s">
        <v>400</v>
      </c>
      <c r="BW14" s="6" t="s">
        <v>400</v>
      </c>
      <c r="BX14" s="6" t="s">
        <v>400</v>
      </c>
      <c r="BY14" s="6" t="s">
        <v>400</v>
      </c>
      <c r="BZ14" s="6" t="s">
        <v>400</v>
      </c>
      <c r="CA14" s="6" t="s">
        <v>400</v>
      </c>
      <c r="CB14" s="6" t="s">
        <v>400</v>
      </c>
      <c r="CC14" s="6" t="s">
        <v>400</v>
      </c>
      <c r="CD14" s="6" t="s">
        <v>400</v>
      </c>
      <c r="CE14" s="6" t="s">
        <v>400</v>
      </c>
      <c r="CF14" s="6" t="s">
        <v>400</v>
      </c>
      <c r="CG14" s="6" t="s">
        <v>400</v>
      </c>
      <c r="CH14" s="6" t="s">
        <v>417</v>
      </c>
      <c r="CI14" s="6" t="s">
        <v>598</v>
      </c>
      <c r="CJ14" s="6" t="s">
        <v>418</v>
      </c>
      <c r="CK14" s="6" t="s">
        <v>599</v>
      </c>
      <c r="CL14" s="6" t="s">
        <v>420</v>
      </c>
      <c r="CM14" s="6">
        <v>469225</v>
      </c>
      <c r="CN14" s="6">
        <v>486309</v>
      </c>
      <c r="CO14" s="6" t="s">
        <v>600</v>
      </c>
      <c r="CP14" s="6" t="s">
        <v>601</v>
      </c>
      <c r="CQ14" s="6" t="s">
        <v>400</v>
      </c>
      <c r="CR14" s="6" t="s">
        <v>400</v>
      </c>
      <c r="CS14" s="6" t="s">
        <v>400</v>
      </c>
      <c r="CT14" s="6" t="s">
        <v>400</v>
      </c>
      <c r="CU14" s="6" t="s">
        <v>400</v>
      </c>
      <c r="CV14" s="6" t="s">
        <v>400</v>
      </c>
      <c r="CW14" s="6" t="s">
        <v>400</v>
      </c>
      <c r="CX14" s="6" t="s">
        <v>602</v>
      </c>
      <c r="CY14" s="6" t="s">
        <v>400</v>
      </c>
      <c r="CZ14" s="6" t="s">
        <v>406</v>
      </c>
      <c r="DA14" s="6" t="s">
        <v>406</v>
      </c>
      <c r="DB14" s="6" t="s">
        <v>400</v>
      </c>
      <c r="DC14" s="6" t="s">
        <v>400</v>
      </c>
      <c r="DD14" s="6" t="s">
        <v>603</v>
      </c>
      <c r="DE14" s="6" t="s">
        <v>604</v>
      </c>
      <c r="DF14" s="6" t="s">
        <v>400</v>
      </c>
      <c r="DG14" s="6" t="s">
        <v>400</v>
      </c>
    </row>
    <row r="15" spans="1:111" x14ac:dyDescent="0.35">
      <c r="A15" s="6">
        <v>22641</v>
      </c>
      <c r="B15" s="6" t="s">
        <v>398</v>
      </c>
      <c r="C15" s="6" t="s">
        <v>399</v>
      </c>
      <c r="D15" s="6" t="s">
        <v>400</v>
      </c>
      <c r="E15" s="6" t="s">
        <v>605</v>
      </c>
      <c r="F15" s="6" t="s">
        <v>402</v>
      </c>
      <c r="G15" s="6" t="s">
        <v>403</v>
      </c>
      <c r="H15" s="6" t="s">
        <v>404</v>
      </c>
      <c r="I15" s="6" t="s">
        <v>400</v>
      </c>
      <c r="J15" s="6" t="s">
        <v>606</v>
      </c>
      <c r="K15" s="6" t="s">
        <v>400</v>
      </c>
      <c r="L15" s="6" t="s">
        <v>400</v>
      </c>
      <c r="M15" s="6" t="s">
        <v>406</v>
      </c>
      <c r="N15" s="6" t="s">
        <v>400</v>
      </c>
      <c r="O15" s="6" t="s">
        <v>400</v>
      </c>
      <c r="Q15" s="6" t="s">
        <v>400</v>
      </c>
      <c r="R15" s="6" t="s">
        <v>406</v>
      </c>
      <c r="S15" s="6" t="s">
        <v>406</v>
      </c>
      <c r="T15" s="6" t="s">
        <v>400</v>
      </c>
      <c r="U15" s="6" t="s">
        <v>400</v>
      </c>
      <c r="V15" s="6" t="s">
        <v>400</v>
      </c>
      <c r="W15" s="6" t="s">
        <v>406</v>
      </c>
      <c r="X15" s="6" t="s">
        <v>400</v>
      </c>
      <c r="Y15" s="6" t="s">
        <v>400</v>
      </c>
      <c r="Z15" s="6" t="s">
        <v>406</v>
      </c>
      <c r="AA15" s="6" t="s">
        <v>400</v>
      </c>
      <c r="AB15" s="6" t="s">
        <v>400</v>
      </c>
      <c r="AC15" s="6" t="s">
        <v>400</v>
      </c>
      <c r="AD15" s="6" t="s">
        <v>400</v>
      </c>
      <c r="AE15" s="6" t="s">
        <v>400</v>
      </c>
      <c r="AF15" s="6" t="s">
        <v>406</v>
      </c>
      <c r="AG15" s="6" t="s">
        <v>400</v>
      </c>
      <c r="AH15" s="6" t="s">
        <v>406</v>
      </c>
      <c r="AI15" s="6" t="s">
        <v>400</v>
      </c>
      <c r="AJ15" s="6" t="s">
        <v>406</v>
      </c>
      <c r="AK15" s="6" t="s">
        <v>400</v>
      </c>
      <c r="AL15" s="6" t="s">
        <v>400</v>
      </c>
      <c r="AM15" s="6" t="s">
        <v>400</v>
      </c>
      <c r="AN15" s="6" t="s">
        <v>400</v>
      </c>
      <c r="AO15" s="6" t="s">
        <v>407</v>
      </c>
      <c r="AP15" s="6" t="s">
        <v>607</v>
      </c>
      <c r="AQ15" s="6" t="s">
        <v>400</v>
      </c>
      <c r="AR15" s="6" t="s">
        <v>400</v>
      </c>
      <c r="AS15" s="6" t="s">
        <v>608</v>
      </c>
      <c r="AT15" s="6" t="s">
        <v>399</v>
      </c>
      <c r="AU15" s="6" t="s">
        <v>609</v>
      </c>
      <c r="AV15" s="6" t="s">
        <v>411</v>
      </c>
      <c r="AW15" s="6" t="s">
        <v>610</v>
      </c>
      <c r="AX15" s="6" t="s">
        <v>611</v>
      </c>
      <c r="AY15" s="6" t="s">
        <v>612</v>
      </c>
      <c r="AZ15" s="6" t="s">
        <v>400</v>
      </c>
      <c r="BA15" s="6" t="s">
        <v>613</v>
      </c>
      <c r="BB15" s="6" t="s">
        <v>614</v>
      </c>
      <c r="BC15" s="6" t="s">
        <v>400</v>
      </c>
      <c r="BD15" s="6" t="s">
        <v>406</v>
      </c>
      <c r="BE15" s="6" t="s">
        <v>400</v>
      </c>
      <c r="BF15" s="6" t="s">
        <v>400</v>
      </c>
      <c r="BG15" s="6" t="s">
        <v>400</v>
      </c>
      <c r="BH15" s="6" t="s">
        <v>406</v>
      </c>
      <c r="BI15" s="6" t="s">
        <v>400</v>
      </c>
      <c r="BJ15" s="6" t="s">
        <v>400</v>
      </c>
      <c r="BK15" s="6" t="s">
        <v>406</v>
      </c>
      <c r="BL15" s="6" t="s">
        <v>406</v>
      </c>
      <c r="BM15" s="6" t="s">
        <v>400</v>
      </c>
      <c r="BN15" s="6" t="s">
        <v>400</v>
      </c>
      <c r="BO15" s="6" t="s">
        <v>406</v>
      </c>
      <c r="BP15" s="6" t="s">
        <v>400</v>
      </c>
      <c r="BQ15" s="6" t="s">
        <v>400</v>
      </c>
      <c r="BR15" s="6" t="s">
        <v>400</v>
      </c>
      <c r="BS15" s="6" t="s">
        <v>400</v>
      </c>
      <c r="BT15" s="6" t="s">
        <v>400</v>
      </c>
      <c r="BU15" s="6" t="s">
        <v>400</v>
      </c>
      <c r="BV15" s="6" t="s">
        <v>400</v>
      </c>
      <c r="BW15" s="6" t="s">
        <v>400</v>
      </c>
      <c r="BX15" s="6" t="s">
        <v>400</v>
      </c>
      <c r="BY15" s="6" t="s">
        <v>400</v>
      </c>
      <c r="BZ15" s="6" t="s">
        <v>400</v>
      </c>
      <c r="CA15" s="6" t="s">
        <v>400</v>
      </c>
      <c r="CB15" s="6" t="s">
        <v>400</v>
      </c>
      <c r="CC15" s="6" t="s">
        <v>400</v>
      </c>
      <c r="CD15" s="6" t="s">
        <v>400</v>
      </c>
      <c r="CE15" s="6" t="s">
        <v>400</v>
      </c>
      <c r="CF15" s="6" t="s">
        <v>400</v>
      </c>
      <c r="CG15" s="6" t="s">
        <v>400</v>
      </c>
      <c r="CH15" s="6" t="s">
        <v>417</v>
      </c>
      <c r="CI15" s="6" t="s">
        <v>615</v>
      </c>
      <c r="CJ15" s="6" t="s">
        <v>616</v>
      </c>
      <c r="CK15" s="6" t="s">
        <v>439</v>
      </c>
      <c r="CL15" s="6" t="s">
        <v>420</v>
      </c>
      <c r="CM15" s="6">
        <v>502322</v>
      </c>
      <c r="CN15" s="6">
        <v>488912</v>
      </c>
      <c r="CO15" s="6" t="s">
        <v>617</v>
      </c>
      <c r="CP15" s="6" t="s">
        <v>618</v>
      </c>
      <c r="CQ15" s="6" t="s">
        <v>400</v>
      </c>
      <c r="CR15" s="6" t="s">
        <v>400</v>
      </c>
      <c r="CS15" s="6" t="s">
        <v>400</v>
      </c>
      <c r="CT15" s="6" t="s">
        <v>400</v>
      </c>
      <c r="CU15" s="6" t="s">
        <v>400</v>
      </c>
      <c r="CV15" s="6" t="s">
        <v>400</v>
      </c>
      <c r="CW15" s="6" t="s">
        <v>400</v>
      </c>
      <c r="CX15" s="6" t="s">
        <v>619</v>
      </c>
      <c r="CY15" s="6" t="s">
        <v>400</v>
      </c>
      <c r="CZ15" s="6" t="s">
        <v>406</v>
      </c>
      <c r="DA15" s="6" t="s">
        <v>406</v>
      </c>
      <c r="DB15" s="6" t="s">
        <v>400</v>
      </c>
      <c r="DC15" s="6" t="s">
        <v>400</v>
      </c>
      <c r="DD15" s="6" t="s">
        <v>620</v>
      </c>
      <c r="DE15" s="6" t="s">
        <v>621</v>
      </c>
      <c r="DF15" s="6" t="s">
        <v>400</v>
      </c>
      <c r="DG15" s="6" t="s">
        <v>400</v>
      </c>
    </row>
    <row r="16" spans="1:111" x14ac:dyDescent="0.35">
      <c r="A16" s="6">
        <v>22642</v>
      </c>
      <c r="B16" s="6" t="s">
        <v>398</v>
      </c>
      <c r="C16" s="6" t="s">
        <v>399</v>
      </c>
      <c r="D16" s="6" t="s">
        <v>400</v>
      </c>
      <c r="E16" s="6" t="s">
        <v>622</v>
      </c>
      <c r="F16" s="6" t="s">
        <v>402</v>
      </c>
      <c r="G16" s="6" t="s">
        <v>403</v>
      </c>
      <c r="H16" s="6" t="s">
        <v>404</v>
      </c>
      <c r="I16" s="6" t="s">
        <v>400</v>
      </c>
      <c r="J16" s="6" t="s">
        <v>446</v>
      </c>
      <c r="K16" s="6" t="s">
        <v>400</v>
      </c>
      <c r="L16" s="6" t="s">
        <v>400</v>
      </c>
      <c r="M16" s="6" t="s">
        <v>406</v>
      </c>
      <c r="N16" s="6" t="s">
        <v>400</v>
      </c>
      <c r="O16" s="6" t="s">
        <v>400</v>
      </c>
      <c r="Q16" s="6" t="s">
        <v>400</v>
      </c>
      <c r="R16" s="6" t="s">
        <v>406</v>
      </c>
      <c r="S16" s="6" t="s">
        <v>406</v>
      </c>
      <c r="T16" s="6" t="s">
        <v>400</v>
      </c>
      <c r="U16" s="6" t="s">
        <v>400</v>
      </c>
      <c r="V16" s="6" t="s">
        <v>400</v>
      </c>
      <c r="W16" s="6" t="s">
        <v>406</v>
      </c>
      <c r="X16" s="6" t="s">
        <v>400</v>
      </c>
      <c r="Y16" s="6" t="s">
        <v>400</v>
      </c>
      <c r="Z16" s="6" t="s">
        <v>406</v>
      </c>
      <c r="AA16" s="6" t="s">
        <v>400</v>
      </c>
      <c r="AB16" s="6" t="s">
        <v>400</v>
      </c>
      <c r="AC16" s="6" t="s">
        <v>400</v>
      </c>
      <c r="AD16" s="6" t="s">
        <v>400</v>
      </c>
      <c r="AE16" s="6" t="s">
        <v>400</v>
      </c>
      <c r="AF16" s="6" t="s">
        <v>406</v>
      </c>
      <c r="AG16" s="6" t="s">
        <v>400</v>
      </c>
      <c r="AH16" s="6" t="s">
        <v>406</v>
      </c>
      <c r="AI16" s="6" t="s">
        <v>400</v>
      </c>
      <c r="AJ16" s="6" t="s">
        <v>406</v>
      </c>
      <c r="AK16" s="6" t="s">
        <v>400</v>
      </c>
      <c r="AL16" s="6" t="s">
        <v>400</v>
      </c>
      <c r="AM16" s="6" t="s">
        <v>400</v>
      </c>
      <c r="AN16" s="6" t="s">
        <v>400</v>
      </c>
      <c r="AO16" s="6" t="s">
        <v>407</v>
      </c>
      <c r="AP16" s="6" t="s">
        <v>623</v>
      </c>
      <c r="AQ16" s="6" t="s">
        <v>624</v>
      </c>
      <c r="AR16" s="6" t="s">
        <v>625</v>
      </c>
      <c r="AS16" s="6" t="s">
        <v>608</v>
      </c>
      <c r="AT16" s="6" t="s">
        <v>399</v>
      </c>
      <c r="AU16" s="6" t="s">
        <v>626</v>
      </c>
      <c r="AV16" s="6" t="s">
        <v>400</v>
      </c>
      <c r="AW16" s="6" t="s">
        <v>627</v>
      </c>
      <c r="AX16" s="6" t="s">
        <v>628</v>
      </c>
      <c r="AY16" s="6" t="s">
        <v>629</v>
      </c>
      <c r="AZ16" s="6" t="s">
        <v>400</v>
      </c>
      <c r="BA16" s="6" t="s">
        <v>630</v>
      </c>
      <c r="BB16" s="6" t="s">
        <v>631</v>
      </c>
      <c r="BC16" s="6" t="s">
        <v>400</v>
      </c>
      <c r="BD16" s="6" t="s">
        <v>406</v>
      </c>
      <c r="BE16" s="6" t="s">
        <v>400</v>
      </c>
      <c r="BF16" s="6" t="s">
        <v>400</v>
      </c>
      <c r="BG16" s="6" t="s">
        <v>400</v>
      </c>
      <c r="BH16" s="6" t="s">
        <v>406</v>
      </c>
      <c r="BI16" s="6" t="s">
        <v>400</v>
      </c>
      <c r="BJ16" s="6" t="s">
        <v>400</v>
      </c>
      <c r="BK16" s="6" t="s">
        <v>406</v>
      </c>
      <c r="BL16" s="6" t="s">
        <v>406</v>
      </c>
      <c r="BM16" s="6" t="s">
        <v>400</v>
      </c>
      <c r="BN16" s="6" t="s">
        <v>400</v>
      </c>
      <c r="BO16" s="6" t="s">
        <v>406</v>
      </c>
      <c r="BP16" s="6" t="s">
        <v>400</v>
      </c>
      <c r="BQ16" s="6" t="s">
        <v>400</v>
      </c>
      <c r="BR16" s="6" t="s">
        <v>400</v>
      </c>
      <c r="BS16" s="6" t="s">
        <v>400</v>
      </c>
      <c r="BT16" s="6" t="s">
        <v>400</v>
      </c>
      <c r="BU16" s="6" t="s">
        <v>400</v>
      </c>
      <c r="BV16" s="6" t="s">
        <v>400</v>
      </c>
      <c r="BW16" s="6" t="s">
        <v>400</v>
      </c>
      <c r="BX16" s="6" t="s">
        <v>400</v>
      </c>
      <c r="BY16" s="6" t="s">
        <v>400</v>
      </c>
      <c r="BZ16" s="6" t="s">
        <v>400</v>
      </c>
      <c r="CA16" s="6" t="s">
        <v>400</v>
      </c>
      <c r="CB16" s="6" t="s">
        <v>400</v>
      </c>
      <c r="CC16" s="6" t="s">
        <v>400</v>
      </c>
      <c r="CD16" s="6" t="s">
        <v>400</v>
      </c>
      <c r="CE16" s="6" t="s">
        <v>400</v>
      </c>
      <c r="CF16" s="6" t="s">
        <v>400</v>
      </c>
      <c r="CG16" s="6" t="s">
        <v>400</v>
      </c>
      <c r="CH16" s="6" t="s">
        <v>417</v>
      </c>
      <c r="CI16" s="6" t="s">
        <v>625</v>
      </c>
      <c r="CJ16" s="6" t="s">
        <v>616</v>
      </c>
      <c r="CK16" s="6" t="s">
        <v>439</v>
      </c>
      <c r="CL16" s="6" t="s">
        <v>420</v>
      </c>
      <c r="CM16" s="6">
        <v>504578</v>
      </c>
      <c r="CN16" s="6">
        <v>483810</v>
      </c>
      <c r="CO16" s="6" t="s">
        <v>632</v>
      </c>
      <c r="CP16" s="6" t="s">
        <v>633</v>
      </c>
      <c r="CQ16" s="6" t="s">
        <v>400</v>
      </c>
      <c r="CR16" s="6" t="s">
        <v>400</v>
      </c>
      <c r="CS16" s="6" t="s">
        <v>400</v>
      </c>
      <c r="CT16" s="6" t="s">
        <v>400</v>
      </c>
      <c r="CU16" s="6" t="s">
        <v>400</v>
      </c>
      <c r="CV16" s="6" t="s">
        <v>400</v>
      </c>
      <c r="CW16" s="6" t="s">
        <v>400</v>
      </c>
      <c r="CX16" s="6" t="s">
        <v>634</v>
      </c>
      <c r="CY16" s="6" t="s">
        <v>400</v>
      </c>
      <c r="CZ16" s="6" t="s">
        <v>406</v>
      </c>
      <c r="DA16" s="6" t="s">
        <v>406</v>
      </c>
      <c r="DB16" s="6" t="s">
        <v>400</v>
      </c>
      <c r="DC16" s="6" t="s">
        <v>400</v>
      </c>
      <c r="DD16" s="6" t="s">
        <v>635</v>
      </c>
      <c r="DE16" s="6" t="s">
        <v>636</v>
      </c>
      <c r="DF16" s="6" t="s">
        <v>400</v>
      </c>
      <c r="DG16" s="6" t="s">
        <v>400</v>
      </c>
    </row>
    <row r="17" spans="1:111" x14ac:dyDescent="0.35">
      <c r="A17" s="6">
        <v>22644</v>
      </c>
      <c r="B17" s="6" t="s">
        <v>398</v>
      </c>
      <c r="C17" s="6" t="s">
        <v>399</v>
      </c>
      <c r="D17" s="6" t="s">
        <v>400</v>
      </c>
      <c r="E17" s="6" t="s">
        <v>637</v>
      </c>
      <c r="F17" s="6" t="s">
        <v>402</v>
      </c>
      <c r="G17" s="6" t="s">
        <v>403</v>
      </c>
      <c r="H17" s="6" t="s">
        <v>404</v>
      </c>
      <c r="I17" s="6" t="s">
        <v>400</v>
      </c>
      <c r="J17" s="6" t="s">
        <v>446</v>
      </c>
      <c r="K17" s="6" t="s">
        <v>400</v>
      </c>
      <c r="L17" s="6" t="s">
        <v>400</v>
      </c>
      <c r="M17" s="6" t="s">
        <v>406</v>
      </c>
      <c r="N17" s="6" t="s">
        <v>400</v>
      </c>
      <c r="O17" s="6" t="s">
        <v>400</v>
      </c>
      <c r="Q17" s="6" t="s">
        <v>400</v>
      </c>
      <c r="R17" s="6" t="s">
        <v>406</v>
      </c>
      <c r="S17" s="6" t="s">
        <v>406</v>
      </c>
      <c r="T17" s="6" t="s">
        <v>400</v>
      </c>
      <c r="U17" s="6" t="s">
        <v>400</v>
      </c>
      <c r="V17" s="6" t="s">
        <v>400</v>
      </c>
      <c r="W17" s="6" t="s">
        <v>406</v>
      </c>
      <c r="X17" s="6" t="s">
        <v>400</v>
      </c>
      <c r="Y17" s="6" t="s">
        <v>400</v>
      </c>
      <c r="Z17" s="6" t="s">
        <v>406</v>
      </c>
      <c r="AA17" s="6" t="s">
        <v>400</v>
      </c>
      <c r="AB17" s="6" t="s">
        <v>400</v>
      </c>
      <c r="AC17" s="6" t="s">
        <v>400</v>
      </c>
      <c r="AD17" s="6" t="s">
        <v>400</v>
      </c>
      <c r="AE17" s="6" t="s">
        <v>400</v>
      </c>
      <c r="AF17" s="6" t="s">
        <v>406</v>
      </c>
      <c r="AG17" s="6" t="s">
        <v>400</v>
      </c>
      <c r="AH17" s="6" t="s">
        <v>406</v>
      </c>
      <c r="AI17" s="6" t="s">
        <v>400</v>
      </c>
      <c r="AJ17" s="6" t="s">
        <v>406</v>
      </c>
      <c r="AK17" s="6" t="s">
        <v>400</v>
      </c>
      <c r="AL17" s="6" t="s">
        <v>400</v>
      </c>
      <c r="AM17" s="6" t="s">
        <v>400</v>
      </c>
      <c r="AN17" s="6" t="s">
        <v>400</v>
      </c>
      <c r="AO17" s="6" t="s">
        <v>407</v>
      </c>
      <c r="AP17" s="6" t="s">
        <v>638</v>
      </c>
      <c r="AQ17" s="6" t="s">
        <v>400</v>
      </c>
      <c r="AR17" s="6" t="s">
        <v>400</v>
      </c>
      <c r="AS17" s="6" t="s">
        <v>608</v>
      </c>
      <c r="AT17" s="6" t="s">
        <v>399</v>
      </c>
      <c r="AU17" s="6" t="s">
        <v>639</v>
      </c>
      <c r="AV17" s="6" t="s">
        <v>411</v>
      </c>
      <c r="AW17" s="6" t="s">
        <v>640</v>
      </c>
      <c r="AX17" s="6" t="s">
        <v>611</v>
      </c>
      <c r="AY17" s="6" t="s">
        <v>641</v>
      </c>
      <c r="AZ17" s="6" t="s">
        <v>400</v>
      </c>
      <c r="BA17" s="6" t="s">
        <v>613</v>
      </c>
      <c r="BB17" s="6" t="s">
        <v>614</v>
      </c>
      <c r="BC17" s="6" t="s">
        <v>400</v>
      </c>
      <c r="BD17" s="6" t="s">
        <v>406</v>
      </c>
      <c r="BE17" s="6" t="s">
        <v>400</v>
      </c>
      <c r="BF17" s="6" t="s">
        <v>400</v>
      </c>
      <c r="BG17" s="6" t="s">
        <v>400</v>
      </c>
      <c r="BH17" s="6" t="s">
        <v>406</v>
      </c>
      <c r="BI17" s="6" t="s">
        <v>400</v>
      </c>
      <c r="BJ17" s="6" t="s">
        <v>400</v>
      </c>
      <c r="BK17" s="6" t="s">
        <v>406</v>
      </c>
      <c r="BL17" s="6" t="s">
        <v>406</v>
      </c>
      <c r="BM17" s="6" t="s">
        <v>400</v>
      </c>
      <c r="BN17" s="6" t="s">
        <v>400</v>
      </c>
      <c r="BO17" s="6" t="s">
        <v>406</v>
      </c>
      <c r="BP17" s="6" t="s">
        <v>400</v>
      </c>
      <c r="BQ17" s="6" t="s">
        <v>400</v>
      </c>
      <c r="BR17" s="6" t="s">
        <v>400</v>
      </c>
      <c r="BS17" s="6" t="s">
        <v>400</v>
      </c>
      <c r="BT17" s="6" t="s">
        <v>400</v>
      </c>
      <c r="BU17" s="6" t="s">
        <v>400</v>
      </c>
      <c r="BV17" s="6" t="s">
        <v>400</v>
      </c>
      <c r="BW17" s="6" t="s">
        <v>400</v>
      </c>
      <c r="BX17" s="6" t="s">
        <v>400</v>
      </c>
      <c r="BY17" s="6" t="s">
        <v>400</v>
      </c>
      <c r="BZ17" s="6" t="s">
        <v>400</v>
      </c>
      <c r="CA17" s="6" t="s">
        <v>400</v>
      </c>
      <c r="CB17" s="6" t="s">
        <v>400</v>
      </c>
      <c r="CC17" s="6" t="s">
        <v>400</v>
      </c>
      <c r="CD17" s="6" t="s">
        <v>400</v>
      </c>
      <c r="CE17" s="6" t="s">
        <v>400</v>
      </c>
      <c r="CF17" s="6" t="s">
        <v>400</v>
      </c>
      <c r="CG17" s="6" t="s">
        <v>400</v>
      </c>
      <c r="CH17" s="6" t="s">
        <v>417</v>
      </c>
      <c r="CI17" s="6" t="s">
        <v>642</v>
      </c>
      <c r="CJ17" s="6" t="s">
        <v>616</v>
      </c>
      <c r="CK17" s="6" t="s">
        <v>439</v>
      </c>
      <c r="CL17" s="6" t="s">
        <v>420</v>
      </c>
      <c r="CM17" s="6">
        <v>504454</v>
      </c>
      <c r="CN17" s="6">
        <v>488850</v>
      </c>
      <c r="CO17" s="6" t="s">
        <v>643</v>
      </c>
      <c r="CP17" s="6" t="s">
        <v>644</v>
      </c>
      <c r="CQ17" s="6" t="s">
        <v>400</v>
      </c>
      <c r="CR17" s="6" t="s">
        <v>400</v>
      </c>
      <c r="CS17" s="6" t="s">
        <v>400</v>
      </c>
      <c r="CT17" s="6" t="s">
        <v>400</v>
      </c>
      <c r="CU17" s="6" t="s">
        <v>400</v>
      </c>
      <c r="CV17" s="6" t="s">
        <v>400</v>
      </c>
      <c r="CW17" s="6" t="s">
        <v>400</v>
      </c>
      <c r="CX17" s="6" t="s">
        <v>645</v>
      </c>
      <c r="CY17" s="6" t="s">
        <v>400</v>
      </c>
      <c r="CZ17" s="6" t="s">
        <v>406</v>
      </c>
      <c r="DA17" s="6" t="s">
        <v>406</v>
      </c>
      <c r="DB17" s="6" t="s">
        <v>400</v>
      </c>
      <c r="DC17" s="6" t="s">
        <v>400</v>
      </c>
      <c r="DD17" s="6" t="s">
        <v>646</v>
      </c>
      <c r="DE17" s="6" t="s">
        <v>647</v>
      </c>
      <c r="DF17" s="6" t="s">
        <v>400</v>
      </c>
      <c r="DG17" s="6" t="s">
        <v>400</v>
      </c>
    </row>
    <row r="18" spans="1:111" x14ac:dyDescent="0.35">
      <c r="A18" s="6">
        <v>22664</v>
      </c>
      <c r="B18" s="6" t="s">
        <v>398</v>
      </c>
      <c r="C18" s="6" t="s">
        <v>399</v>
      </c>
      <c r="D18" s="6" t="s">
        <v>400</v>
      </c>
      <c r="E18" s="6" t="s">
        <v>648</v>
      </c>
      <c r="F18" s="6" t="s">
        <v>402</v>
      </c>
      <c r="G18" s="6" t="s">
        <v>403</v>
      </c>
      <c r="H18" s="6" t="s">
        <v>404</v>
      </c>
      <c r="I18" s="6" t="s">
        <v>400</v>
      </c>
      <c r="J18" s="6" t="s">
        <v>606</v>
      </c>
      <c r="K18" s="6" t="s">
        <v>400</v>
      </c>
      <c r="L18" s="6" t="s">
        <v>400</v>
      </c>
      <c r="M18" s="6" t="s">
        <v>406</v>
      </c>
      <c r="N18" s="6" t="s">
        <v>400</v>
      </c>
      <c r="O18" s="6" t="s">
        <v>400</v>
      </c>
      <c r="Q18" s="6" t="s">
        <v>400</v>
      </c>
      <c r="R18" s="6" t="s">
        <v>406</v>
      </c>
      <c r="S18" s="6" t="s">
        <v>406</v>
      </c>
      <c r="T18" s="6" t="s">
        <v>400</v>
      </c>
      <c r="U18" s="6" t="s">
        <v>400</v>
      </c>
      <c r="V18" s="6" t="s">
        <v>400</v>
      </c>
      <c r="W18" s="6" t="s">
        <v>406</v>
      </c>
      <c r="X18" s="6" t="s">
        <v>400</v>
      </c>
      <c r="Y18" s="6" t="s">
        <v>400</v>
      </c>
      <c r="Z18" s="6" t="s">
        <v>406</v>
      </c>
      <c r="AA18" s="6" t="s">
        <v>400</v>
      </c>
      <c r="AB18" s="6" t="s">
        <v>400</v>
      </c>
      <c r="AC18" s="6" t="s">
        <v>400</v>
      </c>
      <c r="AD18" s="6" t="s">
        <v>400</v>
      </c>
      <c r="AE18" s="6" t="s">
        <v>400</v>
      </c>
      <c r="AF18" s="6" t="s">
        <v>406</v>
      </c>
      <c r="AG18" s="6" t="s">
        <v>400</v>
      </c>
      <c r="AH18" s="6" t="s">
        <v>406</v>
      </c>
      <c r="AI18" s="6" t="s">
        <v>400</v>
      </c>
      <c r="AJ18" s="6" t="s">
        <v>406</v>
      </c>
      <c r="AK18" s="6" t="s">
        <v>400</v>
      </c>
      <c r="AL18" s="6" t="s">
        <v>400</v>
      </c>
      <c r="AM18" s="6" t="s">
        <v>400</v>
      </c>
      <c r="AN18" s="6" t="s">
        <v>400</v>
      </c>
      <c r="AO18" s="6" t="s">
        <v>407</v>
      </c>
      <c r="AP18" s="6" t="s">
        <v>249</v>
      </c>
      <c r="AQ18" s="6" t="s">
        <v>649</v>
      </c>
      <c r="AR18" s="6" t="s">
        <v>400</v>
      </c>
      <c r="AS18" s="6" t="s">
        <v>438</v>
      </c>
      <c r="AT18" s="6" t="s">
        <v>399</v>
      </c>
      <c r="AU18" s="6" t="s">
        <v>650</v>
      </c>
      <c r="AV18" s="6" t="s">
        <v>411</v>
      </c>
      <c r="AW18" s="6" t="s">
        <v>651</v>
      </c>
      <c r="AX18" s="6" t="s">
        <v>652</v>
      </c>
      <c r="AY18" s="6" t="s">
        <v>653</v>
      </c>
      <c r="AZ18" s="6" t="s">
        <v>400</v>
      </c>
      <c r="BA18" s="6" t="s">
        <v>654</v>
      </c>
      <c r="BB18" s="6" t="s">
        <v>655</v>
      </c>
      <c r="BC18" s="6" t="s">
        <v>400</v>
      </c>
      <c r="BD18" s="6" t="s">
        <v>406</v>
      </c>
      <c r="BE18" s="6" t="s">
        <v>400</v>
      </c>
      <c r="BF18" s="6" t="s">
        <v>400</v>
      </c>
      <c r="BG18" s="6" t="s">
        <v>400</v>
      </c>
      <c r="BH18" s="6" t="s">
        <v>406</v>
      </c>
      <c r="BI18" s="6" t="s">
        <v>400</v>
      </c>
      <c r="BJ18" s="6" t="s">
        <v>400</v>
      </c>
      <c r="BK18" s="6" t="s">
        <v>406</v>
      </c>
      <c r="BL18" s="6" t="s">
        <v>406</v>
      </c>
      <c r="BM18" s="6" t="s">
        <v>400</v>
      </c>
      <c r="BN18" s="6" t="s">
        <v>400</v>
      </c>
      <c r="BO18" s="6" t="s">
        <v>406</v>
      </c>
      <c r="BP18" s="6" t="s">
        <v>400</v>
      </c>
      <c r="BQ18" s="6" t="s">
        <v>400</v>
      </c>
      <c r="BR18" s="6" t="s">
        <v>400</v>
      </c>
      <c r="BS18" s="6" t="s">
        <v>400</v>
      </c>
      <c r="BT18" s="6" t="s">
        <v>400</v>
      </c>
      <c r="BU18" s="6" t="s">
        <v>400</v>
      </c>
      <c r="BV18" s="6" t="s">
        <v>400</v>
      </c>
      <c r="BW18" s="6" t="s">
        <v>400</v>
      </c>
      <c r="BX18" s="6" t="s">
        <v>400</v>
      </c>
      <c r="BY18" s="6" t="s">
        <v>400</v>
      </c>
      <c r="BZ18" s="6" t="s">
        <v>400</v>
      </c>
      <c r="CA18" s="6" t="s">
        <v>400</v>
      </c>
      <c r="CB18" s="6" t="s">
        <v>400</v>
      </c>
      <c r="CC18" s="6" t="s">
        <v>400</v>
      </c>
      <c r="CD18" s="6" t="s">
        <v>400</v>
      </c>
      <c r="CE18" s="6" t="s">
        <v>400</v>
      </c>
      <c r="CF18" s="6" t="s">
        <v>400</v>
      </c>
      <c r="CG18" s="6" t="s">
        <v>400</v>
      </c>
      <c r="CH18" s="6" t="s">
        <v>417</v>
      </c>
      <c r="CI18" s="6" t="s">
        <v>656</v>
      </c>
      <c r="CJ18" s="6" t="s">
        <v>438</v>
      </c>
      <c r="CK18" s="6" t="s">
        <v>439</v>
      </c>
      <c r="CL18" s="6" t="s">
        <v>420</v>
      </c>
      <c r="CM18" s="6">
        <v>460711</v>
      </c>
      <c r="CN18" s="6">
        <v>432518</v>
      </c>
      <c r="CO18" s="6" t="s">
        <v>657</v>
      </c>
      <c r="CP18" s="6" t="s">
        <v>658</v>
      </c>
      <c r="CQ18" s="6" t="s">
        <v>400</v>
      </c>
      <c r="CR18" s="6" t="s">
        <v>400</v>
      </c>
      <c r="CS18" s="6" t="s">
        <v>400</v>
      </c>
      <c r="CT18" s="6" t="s">
        <v>400</v>
      </c>
      <c r="CU18" s="6" t="s">
        <v>400</v>
      </c>
      <c r="CV18" s="6" t="s">
        <v>400</v>
      </c>
      <c r="CW18" s="6" t="s">
        <v>400</v>
      </c>
      <c r="CX18" s="6" t="s">
        <v>659</v>
      </c>
      <c r="CY18" s="6" t="s">
        <v>400</v>
      </c>
      <c r="CZ18" s="6" t="s">
        <v>406</v>
      </c>
      <c r="DA18" s="6" t="s">
        <v>406</v>
      </c>
      <c r="DB18" s="6" t="s">
        <v>400</v>
      </c>
      <c r="DC18" s="6" t="s">
        <v>400</v>
      </c>
      <c r="DD18" s="6" t="s">
        <v>660</v>
      </c>
      <c r="DE18" s="6" t="s">
        <v>661</v>
      </c>
      <c r="DF18" s="6" t="s">
        <v>400</v>
      </c>
      <c r="DG18" s="6" t="s">
        <v>400</v>
      </c>
    </row>
    <row r="19" spans="1:111" x14ac:dyDescent="0.35">
      <c r="A19" s="6">
        <v>22665</v>
      </c>
      <c r="B19" s="6" t="s">
        <v>398</v>
      </c>
      <c r="C19" s="6" t="s">
        <v>399</v>
      </c>
      <c r="D19" s="6" t="s">
        <v>400</v>
      </c>
      <c r="E19" s="6" t="s">
        <v>662</v>
      </c>
      <c r="F19" s="6" t="s">
        <v>402</v>
      </c>
      <c r="G19" s="6" t="s">
        <v>403</v>
      </c>
      <c r="H19" s="6" t="s">
        <v>404</v>
      </c>
      <c r="I19" s="6" t="s">
        <v>400</v>
      </c>
      <c r="J19" s="6" t="s">
        <v>663</v>
      </c>
      <c r="K19" s="6" t="s">
        <v>400</v>
      </c>
      <c r="L19" s="6" t="s">
        <v>400</v>
      </c>
      <c r="M19" s="6" t="s">
        <v>406</v>
      </c>
      <c r="N19" s="6" t="s">
        <v>400</v>
      </c>
      <c r="O19" s="6" t="s">
        <v>400</v>
      </c>
      <c r="Q19" s="6" t="s">
        <v>400</v>
      </c>
      <c r="R19" s="6" t="s">
        <v>406</v>
      </c>
      <c r="S19" s="6" t="s">
        <v>406</v>
      </c>
      <c r="T19" s="6" t="s">
        <v>400</v>
      </c>
      <c r="U19" s="6" t="s">
        <v>400</v>
      </c>
      <c r="V19" s="6" t="s">
        <v>400</v>
      </c>
      <c r="W19" s="6" t="s">
        <v>406</v>
      </c>
      <c r="X19" s="6" t="s">
        <v>400</v>
      </c>
      <c r="Y19" s="6" t="s">
        <v>400</v>
      </c>
      <c r="Z19" s="6" t="s">
        <v>406</v>
      </c>
      <c r="AA19" s="6" t="s">
        <v>400</v>
      </c>
      <c r="AB19" s="6" t="s">
        <v>400</v>
      </c>
      <c r="AC19" s="6" t="s">
        <v>400</v>
      </c>
      <c r="AD19" s="6" t="s">
        <v>400</v>
      </c>
      <c r="AE19" s="6" t="s">
        <v>400</v>
      </c>
      <c r="AF19" s="6" t="s">
        <v>406</v>
      </c>
      <c r="AG19" s="6" t="s">
        <v>400</v>
      </c>
      <c r="AH19" s="6" t="s">
        <v>406</v>
      </c>
      <c r="AI19" s="6" t="s">
        <v>400</v>
      </c>
      <c r="AJ19" s="6" t="s">
        <v>406</v>
      </c>
      <c r="AK19" s="6" t="s">
        <v>400</v>
      </c>
      <c r="AL19" s="6" t="s">
        <v>400</v>
      </c>
      <c r="AM19" s="6" t="s">
        <v>400</v>
      </c>
      <c r="AN19" s="6" t="s">
        <v>400</v>
      </c>
      <c r="AO19" s="6" t="s">
        <v>407</v>
      </c>
      <c r="AP19" s="6" t="s">
        <v>664</v>
      </c>
      <c r="AQ19" s="6" t="s">
        <v>665</v>
      </c>
      <c r="AR19" s="6" t="s">
        <v>400</v>
      </c>
      <c r="AS19" s="6" t="s">
        <v>438</v>
      </c>
      <c r="AT19" s="6" t="s">
        <v>399</v>
      </c>
      <c r="AU19" s="6" t="s">
        <v>666</v>
      </c>
      <c r="AV19" s="6" t="s">
        <v>411</v>
      </c>
      <c r="AW19" s="6" t="s">
        <v>667</v>
      </c>
      <c r="AX19" s="6" t="s">
        <v>652</v>
      </c>
      <c r="AY19" s="6" t="s">
        <v>668</v>
      </c>
      <c r="AZ19" s="6" t="s">
        <v>400</v>
      </c>
      <c r="BA19" s="6" t="s">
        <v>654</v>
      </c>
      <c r="BB19" s="6" t="s">
        <v>655</v>
      </c>
      <c r="BC19" s="6" t="s">
        <v>400</v>
      </c>
      <c r="BD19" s="6" t="s">
        <v>406</v>
      </c>
      <c r="BE19" s="6" t="s">
        <v>400</v>
      </c>
      <c r="BF19" s="6" t="s">
        <v>400</v>
      </c>
      <c r="BG19" s="6" t="s">
        <v>400</v>
      </c>
      <c r="BH19" s="6" t="s">
        <v>406</v>
      </c>
      <c r="BI19" s="6" t="s">
        <v>400</v>
      </c>
      <c r="BJ19" s="6" t="s">
        <v>400</v>
      </c>
      <c r="BK19" s="6" t="s">
        <v>406</v>
      </c>
      <c r="BL19" s="6" t="s">
        <v>406</v>
      </c>
      <c r="BM19" s="6" t="s">
        <v>400</v>
      </c>
      <c r="BN19" s="6" t="s">
        <v>400</v>
      </c>
      <c r="BO19" s="6" t="s">
        <v>406</v>
      </c>
      <c r="BP19" s="6" t="s">
        <v>400</v>
      </c>
      <c r="BQ19" s="6" t="s">
        <v>400</v>
      </c>
      <c r="BR19" s="6" t="s">
        <v>400</v>
      </c>
      <c r="BS19" s="6" t="s">
        <v>400</v>
      </c>
      <c r="BT19" s="6" t="s">
        <v>400</v>
      </c>
      <c r="BU19" s="6" t="s">
        <v>400</v>
      </c>
      <c r="BV19" s="6" t="s">
        <v>400</v>
      </c>
      <c r="BW19" s="6" t="s">
        <v>400</v>
      </c>
      <c r="BX19" s="6" t="s">
        <v>400</v>
      </c>
      <c r="BY19" s="6" t="s">
        <v>400</v>
      </c>
      <c r="BZ19" s="6" t="s">
        <v>400</v>
      </c>
      <c r="CA19" s="6" t="s">
        <v>400</v>
      </c>
      <c r="CB19" s="6" t="s">
        <v>400</v>
      </c>
      <c r="CC19" s="6" t="s">
        <v>400</v>
      </c>
      <c r="CD19" s="6" t="s">
        <v>400</v>
      </c>
      <c r="CE19" s="6" t="s">
        <v>400</v>
      </c>
      <c r="CF19" s="6" t="s">
        <v>400</v>
      </c>
      <c r="CG19" s="6" t="s">
        <v>400</v>
      </c>
      <c r="CH19" s="6" t="s">
        <v>417</v>
      </c>
      <c r="CI19" s="6" t="s">
        <v>669</v>
      </c>
      <c r="CJ19" s="6" t="s">
        <v>438</v>
      </c>
      <c r="CK19" s="6" t="s">
        <v>439</v>
      </c>
      <c r="CL19" s="6" t="s">
        <v>420</v>
      </c>
      <c r="CM19" s="6">
        <v>462207</v>
      </c>
      <c r="CN19" s="6">
        <v>431632</v>
      </c>
      <c r="CO19" s="6" t="s">
        <v>657</v>
      </c>
      <c r="CP19" s="6" t="s">
        <v>670</v>
      </c>
      <c r="CQ19" s="6" t="s">
        <v>400</v>
      </c>
      <c r="CR19" s="6" t="s">
        <v>400</v>
      </c>
      <c r="CS19" s="6" t="s">
        <v>400</v>
      </c>
      <c r="CT19" s="6" t="s">
        <v>400</v>
      </c>
      <c r="CU19" s="6" t="s">
        <v>400</v>
      </c>
      <c r="CV19" s="6" t="s">
        <v>400</v>
      </c>
      <c r="CW19" s="6" t="s">
        <v>400</v>
      </c>
      <c r="CX19" s="6" t="s">
        <v>671</v>
      </c>
      <c r="CY19" s="6" t="s">
        <v>400</v>
      </c>
      <c r="CZ19" s="6" t="s">
        <v>406</v>
      </c>
      <c r="DA19" s="6" t="s">
        <v>406</v>
      </c>
      <c r="DB19" s="6" t="s">
        <v>400</v>
      </c>
      <c r="DC19" s="6" t="s">
        <v>400</v>
      </c>
      <c r="DD19" s="6" t="s">
        <v>660</v>
      </c>
      <c r="DE19" s="6" t="s">
        <v>672</v>
      </c>
      <c r="DF19" s="6" t="s">
        <v>400</v>
      </c>
      <c r="DG19" s="6" t="s">
        <v>400</v>
      </c>
    </row>
    <row r="20" spans="1:111" x14ac:dyDescent="0.35">
      <c r="A20" s="6">
        <v>22690</v>
      </c>
      <c r="B20" s="6" t="s">
        <v>398</v>
      </c>
      <c r="C20" s="6" t="s">
        <v>399</v>
      </c>
      <c r="D20" s="6" t="s">
        <v>400</v>
      </c>
      <c r="E20" s="6" t="s">
        <v>673</v>
      </c>
      <c r="F20" s="6" t="s">
        <v>402</v>
      </c>
      <c r="G20" s="6" t="s">
        <v>403</v>
      </c>
      <c r="H20" s="6" t="s">
        <v>404</v>
      </c>
      <c r="I20" s="6" t="s">
        <v>400</v>
      </c>
      <c r="J20" s="6" t="s">
        <v>674</v>
      </c>
      <c r="K20" s="6" t="s">
        <v>400</v>
      </c>
      <c r="L20" s="6" t="s">
        <v>400</v>
      </c>
      <c r="M20" s="6" t="s">
        <v>406</v>
      </c>
      <c r="N20" s="6" t="s">
        <v>400</v>
      </c>
      <c r="O20" s="6" t="s">
        <v>400</v>
      </c>
      <c r="Q20" s="6" t="s">
        <v>400</v>
      </c>
      <c r="R20" s="6" t="s">
        <v>406</v>
      </c>
      <c r="S20" s="6" t="s">
        <v>406</v>
      </c>
      <c r="T20" s="6" t="s">
        <v>400</v>
      </c>
      <c r="U20" s="6" t="s">
        <v>400</v>
      </c>
      <c r="V20" s="6" t="s">
        <v>400</v>
      </c>
      <c r="W20" s="6" t="s">
        <v>406</v>
      </c>
      <c r="X20" s="6" t="s">
        <v>400</v>
      </c>
      <c r="Y20" s="6" t="s">
        <v>400</v>
      </c>
      <c r="Z20" s="6" t="s">
        <v>406</v>
      </c>
      <c r="AA20" s="6" t="s">
        <v>400</v>
      </c>
      <c r="AB20" s="6" t="s">
        <v>400</v>
      </c>
      <c r="AC20" s="6" t="s">
        <v>400</v>
      </c>
      <c r="AD20" s="6" t="s">
        <v>400</v>
      </c>
      <c r="AE20" s="6" t="s">
        <v>400</v>
      </c>
      <c r="AF20" s="6" t="s">
        <v>406</v>
      </c>
      <c r="AG20" s="6" t="s">
        <v>400</v>
      </c>
      <c r="AH20" s="6" t="s">
        <v>406</v>
      </c>
      <c r="AI20" s="6" t="s">
        <v>400</v>
      </c>
      <c r="AJ20" s="6" t="s">
        <v>406</v>
      </c>
      <c r="AK20" s="6" t="s">
        <v>400</v>
      </c>
      <c r="AL20" s="6" t="s">
        <v>400</v>
      </c>
      <c r="AM20" s="6" t="s">
        <v>400</v>
      </c>
      <c r="AN20" s="6" t="s">
        <v>400</v>
      </c>
      <c r="AO20" s="6" t="s">
        <v>407</v>
      </c>
      <c r="AP20" s="6" t="s">
        <v>675</v>
      </c>
      <c r="AQ20" s="6" t="s">
        <v>676</v>
      </c>
      <c r="AR20" s="6" t="s">
        <v>400</v>
      </c>
      <c r="AS20" s="6" t="s">
        <v>677</v>
      </c>
      <c r="AT20" s="6" t="s">
        <v>399</v>
      </c>
      <c r="AU20" s="6" t="s">
        <v>678</v>
      </c>
      <c r="AV20" s="6" t="s">
        <v>411</v>
      </c>
      <c r="AW20" s="6" t="s">
        <v>679</v>
      </c>
      <c r="AX20" s="6" t="s">
        <v>433</v>
      </c>
      <c r="AY20" s="6" t="s">
        <v>680</v>
      </c>
      <c r="AZ20" s="6" t="s">
        <v>400</v>
      </c>
      <c r="BA20" s="6" t="s">
        <v>435</v>
      </c>
      <c r="BB20" s="6" t="s">
        <v>436</v>
      </c>
      <c r="BC20" s="6" t="s">
        <v>400</v>
      </c>
      <c r="BD20" s="6" t="s">
        <v>406</v>
      </c>
      <c r="BE20" s="6" t="s">
        <v>400</v>
      </c>
      <c r="BF20" s="6" t="s">
        <v>400</v>
      </c>
      <c r="BG20" s="6" t="s">
        <v>400</v>
      </c>
      <c r="BH20" s="6" t="s">
        <v>406</v>
      </c>
      <c r="BI20" s="6" t="s">
        <v>400</v>
      </c>
      <c r="BJ20" s="6" t="s">
        <v>400</v>
      </c>
      <c r="BK20" s="6" t="s">
        <v>406</v>
      </c>
      <c r="BL20" s="6" t="s">
        <v>406</v>
      </c>
      <c r="BM20" s="6" t="s">
        <v>400</v>
      </c>
      <c r="BN20" s="6" t="s">
        <v>400</v>
      </c>
      <c r="BO20" s="6" t="s">
        <v>406</v>
      </c>
      <c r="BP20" s="6" t="s">
        <v>400</v>
      </c>
      <c r="BQ20" s="6" t="s">
        <v>400</v>
      </c>
      <c r="BR20" s="6" t="s">
        <v>400</v>
      </c>
      <c r="BS20" s="6" t="s">
        <v>400</v>
      </c>
      <c r="BT20" s="6" t="s">
        <v>400</v>
      </c>
      <c r="BU20" s="6" t="s">
        <v>400</v>
      </c>
      <c r="BV20" s="6" t="s">
        <v>400</v>
      </c>
      <c r="BW20" s="6" t="s">
        <v>400</v>
      </c>
      <c r="BX20" s="6" t="s">
        <v>400</v>
      </c>
      <c r="BY20" s="6" t="s">
        <v>400</v>
      </c>
      <c r="BZ20" s="6" t="s">
        <v>400</v>
      </c>
      <c r="CA20" s="6" t="s">
        <v>400</v>
      </c>
      <c r="CB20" s="6" t="s">
        <v>400</v>
      </c>
      <c r="CC20" s="6" t="s">
        <v>400</v>
      </c>
      <c r="CD20" s="6" t="s">
        <v>400</v>
      </c>
      <c r="CE20" s="6" t="s">
        <v>400</v>
      </c>
      <c r="CF20" s="6" t="s">
        <v>400</v>
      </c>
      <c r="CG20" s="6" t="s">
        <v>400</v>
      </c>
      <c r="CH20" s="6" t="s">
        <v>417</v>
      </c>
      <c r="CI20" s="6" t="s">
        <v>677</v>
      </c>
      <c r="CJ20" s="6" t="s">
        <v>438</v>
      </c>
      <c r="CK20" s="6" t="s">
        <v>419</v>
      </c>
      <c r="CL20" s="6" t="s">
        <v>420</v>
      </c>
      <c r="CM20" s="6">
        <v>449358</v>
      </c>
      <c r="CN20" s="6">
        <v>433887</v>
      </c>
      <c r="CO20" s="6" t="s">
        <v>681</v>
      </c>
      <c r="CP20" s="6" t="s">
        <v>682</v>
      </c>
      <c r="CQ20" s="6" t="s">
        <v>400</v>
      </c>
      <c r="CR20" s="6" t="s">
        <v>400</v>
      </c>
      <c r="CS20" s="6" t="s">
        <v>400</v>
      </c>
      <c r="CT20" s="6" t="s">
        <v>400</v>
      </c>
      <c r="CU20" s="6" t="s">
        <v>400</v>
      </c>
      <c r="CV20" s="6" t="s">
        <v>400</v>
      </c>
      <c r="CW20" s="6" t="s">
        <v>400</v>
      </c>
      <c r="CX20" s="6" t="s">
        <v>400</v>
      </c>
      <c r="CY20" s="6" t="s">
        <v>400</v>
      </c>
      <c r="CZ20" s="6" t="s">
        <v>406</v>
      </c>
      <c r="DA20" s="6" t="s">
        <v>406</v>
      </c>
      <c r="DB20" s="6" t="s">
        <v>400</v>
      </c>
      <c r="DC20" s="6" t="s">
        <v>400</v>
      </c>
      <c r="DD20" s="6" t="s">
        <v>683</v>
      </c>
      <c r="DE20" s="6" t="s">
        <v>684</v>
      </c>
      <c r="DF20" s="6" t="s">
        <v>400</v>
      </c>
      <c r="DG20" s="6" t="s">
        <v>400</v>
      </c>
    </row>
    <row r="21" spans="1:111" x14ac:dyDescent="0.35">
      <c r="A21" s="6">
        <v>22735</v>
      </c>
      <c r="B21" s="6" t="s">
        <v>398</v>
      </c>
      <c r="C21" s="6" t="s">
        <v>399</v>
      </c>
      <c r="D21" s="6" t="s">
        <v>400</v>
      </c>
      <c r="E21" s="6" t="s">
        <v>685</v>
      </c>
      <c r="F21" s="6" t="s">
        <v>402</v>
      </c>
      <c r="G21" s="6" t="s">
        <v>403</v>
      </c>
      <c r="H21" s="6" t="s">
        <v>404</v>
      </c>
      <c r="I21" s="6" t="s">
        <v>400</v>
      </c>
      <c r="J21" s="6" t="s">
        <v>686</v>
      </c>
      <c r="K21" s="6" t="s">
        <v>400</v>
      </c>
      <c r="L21" s="6" t="s">
        <v>400</v>
      </c>
      <c r="M21" s="6" t="s">
        <v>406</v>
      </c>
      <c r="N21" s="6" t="s">
        <v>400</v>
      </c>
      <c r="O21" s="6" t="s">
        <v>400</v>
      </c>
      <c r="Q21" s="6" t="s">
        <v>400</v>
      </c>
      <c r="R21" s="6" t="s">
        <v>406</v>
      </c>
      <c r="S21" s="6" t="s">
        <v>406</v>
      </c>
      <c r="T21" s="6" t="s">
        <v>400</v>
      </c>
      <c r="U21" s="6" t="s">
        <v>400</v>
      </c>
      <c r="V21" s="6" t="s">
        <v>400</v>
      </c>
      <c r="W21" s="6" t="s">
        <v>406</v>
      </c>
      <c r="X21" s="6" t="s">
        <v>400</v>
      </c>
      <c r="Y21" s="6" t="s">
        <v>400</v>
      </c>
      <c r="Z21" s="6" t="s">
        <v>406</v>
      </c>
      <c r="AA21" s="6" t="s">
        <v>400</v>
      </c>
      <c r="AB21" s="6" t="s">
        <v>400</v>
      </c>
      <c r="AC21" s="6" t="s">
        <v>400</v>
      </c>
      <c r="AD21" s="6" t="s">
        <v>400</v>
      </c>
      <c r="AE21" s="6" t="s">
        <v>400</v>
      </c>
      <c r="AF21" s="6" t="s">
        <v>406</v>
      </c>
      <c r="AG21" s="6" t="s">
        <v>400</v>
      </c>
      <c r="AH21" s="6" t="s">
        <v>406</v>
      </c>
      <c r="AI21" s="6" t="s">
        <v>400</v>
      </c>
      <c r="AJ21" s="6" t="s">
        <v>406</v>
      </c>
      <c r="AK21" s="6" t="s">
        <v>400</v>
      </c>
      <c r="AL21" s="6" t="s">
        <v>400</v>
      </c>
      <c r="AM21" s="6" t="s">
        <v>400</v>
      </c>
      <c r="AN21" s="6" t="s">
        <v>400</v>
      </c>
      <c r="AO21" s="6" t="s">
        <v>407</v>
      </c>
      <c r="AP21" s="6" t="s">
        <v>687</v>
      </c>
      <c r="AQ21" s="6" t="s">
        <v>688</v>
      </c>
      <c r="AR21" s="6" t="s">
        <v>400</v>
      </c>
      <c r="AS21" s="6" t="s">
        <v>562</v>
      </c>
      <c r="AT21" s="6" t="s">
        <v>399</v>
      </c>
      <c r="AU21" s="6" t="s">
        <v>689</v>
      </c>
      <c r="AV21" s="6" t="s">
        <v>411</v>
      </c>
      <c r="AW21" s="6" t="s">
        <v>690</v>
      </c>
      <c r="AX21" s="6" t="s">
        <v>565</v>
      </c>
      <c r="AY21" s="6" t="s">
        <v>691</v>
      </c>
      <c r="AZ21" s="6" t="s">
        <v>400</v>
      </c>
      <c r="BA21" s="6" t="s">
        <v>567</v>
      </c>
      <c r="BB21" s="6" t="s">
        <v>568</v>
      </c>
      <c r="BC21" s="6" t="s">
        <v>400</v>
      </c>
      <c r="BD21" s="6" t="s">
        <v>406</v>
      </c>
      <c r="BE21" s="6" t="s">
        <v>400</v>
      </c>
      <c r="BF21" s="6" t="s">
        <v>400</v>
      </c>
      <c r="BG21" s="6" t="s">
        <v>400</v>
      </c>
      <c r="BH21" s="6" t="s">
        <v>406</v>
      </c>
      <c r="BI21" s="6" t="s">
        <v>400</v>
      </c>
      <c r="BJ21" s="6" t="s">
        <v>400</v>
      </c>
      <c r="BK21" s="6" t="s">
        <v>406</v>
      </c>
      <c r="BL21" s="6" t="s">
        <v>406</v>
      </c>
      <c r="BM21" s="6" t="s">
        <v>400</v>
      </c>
      <c r="BN21" s="6" t="s">
        <v>400</v>
      </c>
      <c r="BO21" s="6" t="s">
        <v>406</v>
      </c>
      <c r="BP21" s="6" t="s">
        <v>400</v>
      </c>
      <c r="BQ21" s="6" t="s">
        <v>400</v>
      </c>
      <c r="BR21" s="6" t="s">
        <v>400</v>
      </c>
      <c r="BS21" s="6" t="s">
        <v>400</v>
      </c>
      <c r="BT21" s="6" t="s">
        <v>400</v>
      </c>
      <c r="BU21" s="6" t="s">
        <v>400</v>
      </c>
      <c r="BV21" s="6" t="s">
        <v>400</v>
      </c>
      <c r="BW21" s="6" t="s">
        <v>400</v>
      </c>
      <c r="BX21" s="6" t="s">
        <v>400</v>
      </c>
      <c r="BY21" s="6" t="s">
        <v>400</v>
      </c>
      <c r="BZ21" s="6" t="s">
        <v>400</v>
      </c>
      <c r="CA21" s="6" t="s">
        <v>400</v>
      </c>
      <c r="CB21" s="6" t="s">
        <v>400</v>
      </c>
      <c r="CC21" s="6" t="s">
        <v>400</v>
      </c>
      <c r="CD21" s="6" t="s">
        <v>400</v>
      </c>
      <c r="CE21" s="6" t="s">
        <v>400</v>
      </c>
      <c r="CF21" s="6" t="s">
        <v>400</v>
      </c>
      <c r="CG21" s="6" t="s">
        <v>400</v>
      </c>
      <c r="CH21" s="6" t="s">
        <v>417</v>
      </c>
      <c r="CI21" s="6" t="s">
        <v>692</v>
      </c>
      <c r="CJ21" s="6" t="s">
        <v>551</v>
      </c>
      <c r="CK21" s="6" t="s">
        <v>439</v>
      </c>
      <c r="CL21" s="6" t="s">
        <v>420</v>
      </c>
      <c r="CM21" s="6">
        <v>399293</v>
      </c>
      <c r="CN21" s="6">
        <v>451461</v>
      </c>
      <c r="CO21" s="6" t="s">
        <v>693</v>
      </c>
      <c r="CP21" s="6" t="s">
        <v>694</v>
      </c>
      <c r="CQ21" s="6" t="s">
        <v>400</v>
      </c>
      <c r="CR21" s="6" t="s">
        <v>400</v>
      </c>
      <c r="CS21" s="6" t="s">
        <v>400</v>
      </c>
      <c r="CT21" s="6" t="s">
        <v>400</v>
      </c>
      <c r="CU21" s="6" t="s">
        <v>400</v>
      </c>
      <c r="CV21" s="6" t="s">
        <v>400</v>
      </c>
      <c r="CW21" s="6" t="s">
        <v>400</v>
      </c>
      <c r="CX21" s="6" t="s">
        <v>695</v>
      </c>
      <c r="CY21" s="6" t="s">
        <v>400</v>
      </c>
      <c r="CZ21" s="6" t="s">
        <v>406</v>
      </c>
      <c r="DA21" s="6" t="s">
        <v>406</v>
      </c>
      <c r="DB21" s="6" t="s">
        <v>400</v>
      </c>
      <c r="DC21" s="6" t="s">
        <v>400</v>
      </c>
      <c r="DD21" s="6" t="s">
        <v>696</v>
      </c>
      <c r="DE21" s="6" t="s">
        <v>697</v>
      </c>
      <c r="DF21" s="6" t="s">
        <v>400</v>
      </c>
      <c r="DG21" s="6" t="s">
        <v>400</v>
      </c>
    </row>
    <row r="22" spans="1:111" x14ac:dyDescent="0.35">
      <c r="A22" s="6">
        <v>22761</v>
      </c>
      <c r="B22" s="6" t="s">
        <v>398</v>
      </c>
      <c r="C22" s="6" t="s">
        <v>399</v>
      </c>
      <c r="D22" s="6" t="s">
        <v>400</v>
      </c>
      <c r="E22" s="6" t="s">
        <v>698</v>
      </c>
      <c r="F22" s="6" t="s">
        <v>402</v>
      </c>
      <c r="G22" s="6" t="s">
        <v>403</v>
      </c>
      <c r="H22" s="6" t="s">
        <v>404</v>
      </c>
      <c r="I22" s="6" t="s">
        <v>400</v>
      </c>
      <c r="J22" s="6" t="s">
        <v>446</v>
      </c>
      <c r="K22" s="6" t="s">
        <v>400</v>
      </c>
      <c r="L22" s="6" t="s">
        <v>400</v>
      </c>
      <c r="M22" s="6" t="s">
        <v>406</v>
      </c>
      <c r="N22" s="6" t="s">
        <v>400</v>
      </c>
      <c r="O22" s="6" t="s">
        <v>400</v>
      </c>
      <c r="Q22" s="6" t="s">
        <v>400</v>
      </c>
      <c r="R22" s="6" t="s">
        <v>406</v>
      </c>
      <c r="S22" s="6" t="s">
        <v>406</v>
      </c>
      <c r="T22" s="6" t="s">
        <v>400</v>
      </c>
      <c r="U22" s="6" t="s">
        <v>400</v>
      </c>
      <c r="V22" s="6" t="s">
        <v>400</v>
      </c>
      <c r="W22" s="6" t="s">
        <v>406</v>
      </c>
      <c r="X22" s="6" t="s">
        <v>400</v>
      </c>
      <c r="Y22" s="6" t="s">
        <v>400</v>
      </c>
      <c r="Z22" s="6" t="s">
        <v>406</v>
      </c>
      <c r="AA22" s="6" t="s">
        <v>400</v>
      </c>
      <c r="AB22" s="6" t="s">
        <v>400</v>
      </c>
      <c r="AC22" s="6" t="s">
        <v>400</v>
      </c>
      <c r="AD22" s="6" t="s">
        <v>400</v>
      </c>
      <c r="AE22" s="6" t="s">
        <v>400</v>
      </c>
      <c r="AF22" s="6" t="s">
        <v>406</v>
      </c>
      <c r="AG22" s="6" t="s">
        <v>400</v>
      </c>
      <c r="AH22" s="6" t="s">
        <v>406</v>
      </c>
      <c r="AI22" s="6" t="s">
        <v>400</v>
      </c>
      <c r="AJ22" s="6" t="s">
        <v>406</v>
      </c>
      <c r="AK22" s="6" t="s">
        <v>400</v>
      </c>
      <c r="AL22" s="6" t="s">
        <v>400</v>
      </c>
      <c r="AM22" s="6" t="s">
        <v>400</v>
      </c>
      <c r="AN22" s="6" t="s">
        <v>400</v>
      </c>
      <c r="AO22" s="6" t="s">
        <v>407</v>
      </c>
      <c r="AP22" s="6" t="s">
        <v>699</v>
      </c>
      <c r="AQ22" s="6" t="s">
        <v>700</v>
      </c>
      <c r="AR22" s="6" t="s">
        <v>701</v>
      </c>
      <c r="AS22" s="6" t="s">
        <v>702</v>
      </c>
      <c r="AT22" s="6" t="s">
        <v>399</v>
      </c>
      <c r="AU22" s="6" t="s">
        <v>703</v>
      </c>
      <c r="AV22" s="6" t="s">
        <v>400</v>
      </c>
      <c r="AW22" s="6" t="s">
        <v>704</v>
      </c>
      <c r="AX22" s="6" t="s">
        <v>565</v>
      </c>
      <c r="AY22" s="6" t="s">
        <v>705</v>
      </c>
      <c r="AZ22" s="6" t="s">
        <v>400</v>
      </c>
      <c r="BA22" s="6" t="s">
        <v>567</v>
      </c>
      <c r="BB22" s="6" t="s">
        <v>568</v>
      </c>
      <c r="BC22" s="6" t="s">
        <v>400</v>
      </c>
      <c r="BD22" s="6" t="s">
        <v>406</v>
      </c>
      <c r="BE22" s="6" t="s">
        <v>400</v>
      </c>
      <c r="BF22" s="6" t="s">
        <v>400</v>
      </c>
      <c r="BG22" s="6" t="s">
        <v>400</v>
      </c>
      <c r="BH22" s="6" t="s">
        <v>406</v>
      </c>
      <c r="BI22" s="6" t="s">
        <v>400</v>
      </c>
      <c r="BJ22" s="6" t="s">
        <v>400</v>
      </c>
      <c r="BK22" s="6" t="s">
        <v>406</v>
      </c>
      <c r="BL22" s="6" t="s">
        <v>406</v>
      </c>
      <c r="BM22" s="6" t="s">
        <v>400</v>
      </c>
      <c r="BN22" s="6" t="s">
        <v>400</v>
      </c>
      <c r="BO22" s="6" t="s">
        <v>406</v>
      </c>
      <c r="BP22" s="6" t="s">
        <v>400</v>
      </c>
      <c r="BQ22" s="6" t="s">
        <v>400</v>
      </c>
      <c r="BR22" s="6" t="s">
        <v>400</v>
      </c>
      <c r="BS22" s="6" t="s">
        <v>400</v>
      </c>
      <c r="BT22" s="6" t="s">
        <v>400</v>
      </c>
      <c r="BU22" s="6" t="s">
        <v>400</v>
      </c>
      <c r="BV22" s="6" t="s">
        <v>400</v>
      </c>
      <c r="BW22" s="6" t="s">
        <v>400</v>
      </c>
      <c r="BX22" s="6" t="s">
        <v>400</v>
      </c>
      <c r="BY22" s="6" t="s">
        <v>400</v>
      </c>
      <c r="BZ22" s="6" t="s">
        <v>400</v>
      </c>
      <c r="CA22" s="6" t="s">
        <v>400</v>
      </c>
      <c r="CB22" s="6" t="s">
        <v>400</v>
      </c>
      <c r="CC22" s="6" t="s">
        <v>400</v>
      </c>
      <c r="CD22" s="6" t="s">
        <v>400</v>
      </c>
      <c r="CE22" s="6" t="s">
        <v>400</v>
      </c>
      <c r="CF22" s="6" t="s">
        <v>400</v>
      </c>
      <c r="CG22" s="6" t="s">
        <v>400</v>
      </c>
      <c r="CH22" s="6" t="s">
        <v>417</v>
      </c>
      <c r="CI22" s="6" t="s">
        <v>706</v>
      </c>
      <c r="CJ22" s="6" t="s">
        <v>551</v>
      </c>
      <c r="CK22" s="6" t="s">
        <v>439</v>
      </c>
      <c r="CL22" s="6" t="s">
        <v>420</v>
      </c>
      <c r="CM22" s="6">
        <v>400377</v>
      </c>
      <c r="CN22" s="6">
        <v>444884</v>
      </c>
      <c r="CO22" s="6" t="s">
        <v>707</v>
      </c>
      <c r="CP22" s="6" t="s">
        <v>708</v>
      </c>
      <c r="CQ22" s="6" t="s">
        <v>400</v>
      </c>
      <c r="CR22" s="6" t="s">
        <v>400</v>
      </c>
      <c r="CS22" s="6" t="s">
        <v>400</v>
      </c>
      <c r="CT22" s="6" t="s">
        <v>400</v>
      </c>
      <c r="CU22" s="6" t="s">
        <v>400</v>
      </c>
      <c r="CV22" s="6" t="s">
        <v>400</v>
      </c>
      <c r="CW22" s="6" t="s">
        <v>400</v>
      </c>
      <c r="CX22" s="6" t="s">
        <v>709</v>
      </c>
      <c r="CY22" s="6" t="s">
        <v>400</v>
      </c>
      <c r="CZ22" s="6" t="s">
        <v>406</v>
      </c>
      <c r="DA22" s="6" t="s">
        <v>406</v>
      </c>
      <c r="DB22" s="6" t="s">
        <v>400</v>
      </c>
      <c r="DC22" s="6" t="s">
        <v>400</v>
      </c>
      <c r="DD22" s="6" t="s">
        <v>710</v>
      </c>
      <c r="DE22" s="6" t="s">
        <v>711</v>
      </c>
      <c r="DF22" s="6" t="s">
        <v>400</v>
      </c>
      <c r="DG22" s="6" t="s">
        <v>400</v>
      </c>
    </row>
    <row r="23" spans="1:111" x14ac:dyDescent="0.35">
      <c r="A23" s="6">
        <v>23105</v>
      </c>
      <c r="B23" s="6" t="s">
        <v>398</v>
      </c>
      <c r="C23" s="6" t="s">
        <v>399</v>
      </c>
      <c r="D23" s="6" t="s">
        <v>400</v>
      </c>
      <c r="E23" s="6" t="s">
        <v>712</v>
      </c>
      <c r="F23" s="6" t="s">
        <v>402</v>
      </c>
      <c r="G23" s="6" t="s">
        <v>403</v>
      </c>
      <c r="H23" s="6" t="s">
        <v>404</v>
      </c>
      <c r="I23" s="6" t="s">
        <v>400</v>
      </c>
      <c r="J23" s="6" t="s">
        <v>713</v>
      </c>
      <c r="K23" s="6" t="s">
        <v>400</v>
      </c>
      <c r="L23" s="6" t="s">
        <v>400</v>
      </c>
      <c r="M23" s="6" t="s">
        <v>406</v>
      </c>
      <c r="N23" s="6" t="s">
        <v>400</v>
      </c>
      <c r="O23" s="6" t="s">
        <v>400</v>
      </c>
      <c r="Q23" s="6" t="s">
        <v>400</v>
      </c>
      <c r="R23" s="6" t="s">
        <v>406</v>
      </c>
      <c r="S23" s="6" t="s">
        <v>406</v>
      </c>
      <c r="T23" s="6" t="s">
        <v>400</v>
      </c>
      <c r="U23" s="6" t="s">
        <v>400</v>
      </c>
      <c r="V23" s="6" t="s">
        <v>400</v>
      </c>
      <c r="W23" s="6" t="s">
        <v>406</v>
      </c>
      <c r="X23" s="6" t="s">
        <v>400</v>
      </c>
      <c r="Y23" s="6" t="s">
        <v>400</v>
      </c>
      <c r="Z23" s="6" t="s">
        <v>406</v>
      </c>
      <c r="AA23" s="6" t="s">
        <v>400</v>
      </c>
      <c r="AB23" s="6" t="s">
        <v>400</v>
      </c>
      <c r="AC23" s="6" t="s">
        <v>400</v>
      </c>
      <c r="AD23" s="6" t="s">
        <v>400</v>
      </c>
      <c r="AE23" s="6" t="s">
        <v>400</v>
      </c>
      <c r="AF23" s="6" t="s">
        <v>406</v>
      </c>
      <c r="AG23" s="6" t="s">
        <v>400</v>
      </c>
      <c r="AH23" s="6" t="s">
        <v>406</v>
      </c>
      <c r="AI23" s="6" t="s">
        <v>400</v>
      </c>
      <c r="AJ23" s="6" t="s">
        <v>406</v>
      </c>
      <c r="AK23" s="6" t="s">
        <v>400</v>
      </c>
      <c r="AL23" s="6" t="s">
        <v>400</v>
      </c>
      <c r="AM23" s="6" t="s">
        <v>400</v>
      </c>
      <c r="AN23" s="6" t="s">
        <v>400</v>
      </c>
      <c r="AO23" s="6" t="s">
        <v>407</v>
      </c>
      <c r="AP23" s="6" t="s">
        <v>714</v>
      </c>
      <c r="AQ23" s="6" t="s">
        <v>715</v>
      </c>
      <c r="AR23" s="6" t="s">
        <v>400</v>
      </c>
      <c r="AS23" s="6" t="s">
        <v>716</v>
      </c>
      <c r="AT23" s="6" t="s">
        <v>399</v>
      </c>
      <c r="AU23" s="6" t="s">
        <v>717</v>
      </c>
      <c r="AV23" s="6" t="s">
        <v>411</v>
      </c>
      <c r="AW23" s="6" t="s">
        <v>718</v>
      </c>
      <c r="AX23" s="6" t="s">
        <v>433</v>
      </c>
      <c r="AY23" s="6" t="s">
        <v>719</v>
      </c>
      <c r="AZ23" s="6" t="s">
        <v>400</v>
      </c>
      <c r="BA23" s="6" t="s">
        <v>435</v>
      </c>
      <c r="BB23" s="6" t="s">
        <v>436</v>
      </c>
      <c r="BC23" s="6" t="s">
        <v>400</v>
      </c>
      <c r="BD23" s="6" t="s">
        <v>406</v>
      </c>
      <c r="BE23" s="6" t="s">
        <v>400</v>
      </c>
      <c r="BF23" s="6" t="s">
        <v>400</v>
      </c>
      <c r="BG23" s="6" t="s">
        <v>400</v>
      </c>
      <c r="BH23" s="6" t="s">
        <v>406</v>
      </c>
      <c r="BI23" s="6" t="s">
        <v>400</v>
      </c>
      <c r="BJ23" s="6" t="s">
        <v>400</v>
      </c>
      <c r="BK23" s="6" t="s">
        <v>406</v>
      </c>
      <c r="BL23" s="6" t="s">
        <v>406</v>
      </c>
      <c r="BM23" s="6" t="s">
        <v>400</v>
      </c>
      <c r="BN23" s="6" t="s">
        <v>400</v>
      </c>
      <c r="BO23" s="6" t="s">
        <v>406</v>
      </c>
      <c r="BP23" s="6" t="s">
        <v>400</v>
      </c>
      <c r="BQ23" s="6" t="s">
        <v>400</v>
      </c>
      <c r="BR23" s="6" t="s">
        <v>400</v>
      </c>
      <c r="BS23" s="6" t="s">
        <v>400</v>
      </c>
      <c r="BT23" s="6" t="s">
        <v>400</v>
      </c>
      <c r="BU23" s="6" t="s">
        <v>400</v>
      </c>
      <c r="BV23" s="6" t="s">
        <v>400</v>
      </c>
      <c r="BW23" s="6" t="s">
        <v>400</v>
      </c>
      <c r="BX23" s="6" t="s">
        <v>400</v>
      </c>
      <c r="BY23" s="6" t="s">
        <v>400</v>
      </c>
      <c r="BZ23" s="6" t="s">
        <v>400</v>
      </c>
      <c r="CA23" s="6" t="s">
        <v>400</v>
      </c>
      <c r="CB23" s="6" t="s">
        <v>400</v>
      </c>
      <c r="CC23" s="6" t="s">
        <v>400</v>
      </c>
      <c r="CD23" s="6" t="s">
        <v>400</v>
      </c>
      <c r="CE23" s="6" t="s">
        <v>400</v>
      </c>
      <c r="CF23" s="6" t="s">
        <v>400</v>
      </c>
      <c r="CG23" s="6" t="s">
        <v>400</v>
      </c>
      <c r="CH23" s="6" t="s">
        <v>417</v>
      </c>
      <c r="CI23" s="6" t="s">
        <v>716</v>
      </c>
      <c r="CJ23" s="6" t="s">
        <v>720</v>
      </c>
      <c r="CK23" s="6" t="s">
        <v>419</v>
      </c>
      <c r="CL23" s="6" t="s">
        <v>420</v>
      </c>
      <c r="CM23" s="6">
        <v>449207</v>
      </c>
      <c r="CN23" s="6">
        <v>443393</v>
      </c>
      <c r="CO23" s="6" t="s">
        <v>721</v>
      </c>
      <c r="CP23" s="6" t="s">
        <v>722</v>
      </c>
      <c r="CQ23" s="6" t="s">
        <v>400</v>
      </c>
      <c r="CR23" s="6" t="s">
        <v>400</v>
      </c>
      <c r="CS23" s="6" t="s">
        <v>400</v>
      </c>
      <c r="CT23" s="6" t="s">
        <v>400</v>
      </c>
      <c r="CU23" s="6" t="s">
        <v>400</v>
      </c>
      <c r="CV23" s="6" t="s">
        <v>400</v>
      </c>
      <c r="CW23" s="6" t="s">
        <v>400</v>
      </c>
      <c r="CX23" s="6" t="s">
        <v>723</v>
      </c>
      <c r="CY23" s="6" t="s">
        <v>400</v>
      </c>
      <c r="CZ23" s="6" t="s">
        <v>406</v>
      </c>
      <c r="DA23" s="6" t="s">
        <v>406</v>
      </c>
      <c r="DB23" s="6" t="s">
        <v>400</v>
      </c>
      <c r="DC23" s="6" t="s">
        <v>400</v>
      </c>
      <c r="DD23" s="6" t="s">
        <v>724</v>
      </c>
      <c r="DE23" s="6" t="s">
        <v>725</v>
      </c>
      <c r="DF23" s="6" t="s">
        <v>400</v>
      </c>
      <c r="DG23" s="6" t="s">
        <v>400</v>
      </c>
    </row>
    <row r="24" spans="1:111" x14ac:dyDescent="0.35">
      <c r="A24" s="6">
        <v>23288</v>
      </c>
      <c r="B24" s="6" t="s">
        <v>398</v>
      </c>
      <c r="C24" s="6" t="s">
        <v>399</v>
      </c>
      <c r="D24" s="6" t="s">
        <v>400</v>
      </c>
      <c r="E24" s="6" t="s">
        <v>726</v>
      </c>
      <c r="F24" s="6" t="s">
        <v>402</v>
      </c>
      <c r="G24" s="6" t="s">
        <v>403</v>
      </c>
      <c r="H24" s="6" t="s">
        <v>404</v>
      </c>
      <c r="I24" s="6" t="s">
        <v>400</v>
      </c>
      <c r="J24" s="6" t="s">
        <v>727</v>
      </c>
      <c r="K24" s="6" t="s">
        <v>400</v>
      </c>
      <c r="L24" s="6" t="s">
        <v>400</v>
      </c>
      <c r="M24" s="6" t="s">
        <v>406</v>
      </c>
      <c r="N24" s="6" t="s">
        <v>400</v>
      </c>
      <c r="O24" s="6" t="s">
        <v>400</v>
      </c>
      <c r="Q24" s="6" t="s">
        <v>400</v>
      </c>
      <c r="R24" s="6" t="s">
        <v>406</v>
      </c>
      <c r="S24" s="6" t="s">
        <v>406</v>
      </c>
      <c r="T24" s="6" t="s">
        <v>400</v>
      </c>
      <c r="U24" s="6" t="s">
        <v>400</v>
      </c>
      <c r="V24" s="6" t="s">
        <v>400</v>
      </c>
      <c r="W24" s="6" t="s">
        <v>406</v>
      </c>
      <c r="X24" s="6" t="s">
        <v>400</v>
      </c>
      <c r="Y24" s="6" t="s">
        <v>400</v>
      </c>
      <c r="Z24" s="6" t="s">
        <v>406</v>
      </c>
      <c r="AA24" s="6" t="s">
        <v>400</v>
      </c>
      <c r="AB24" s="6" t="s">
        <v>400</v>
      </c>
      <c r="AC24" s="6" t="s">
        <v>400</v>
      </c>
      <c r="AD24" s="6" t="s">
        <v>400</v>
      </c>
      <c r="AE24" s="6" t="s">
        <v>400</v>
      </c>
      <c r="AF24" s="6" t="s">
        <v>406</v>
      </c>
      <c r="AG24" s="6" t="s">
        <v>400</v>
      </c>
      <c r="AH24" s="6" t="s">
        <v>406</v>
      </c>
      <c r="AI24" s="6" t="s">
        <v>400</v>
      </c>
      <c r="AJ24" s="6" t="s">
        <v>406</v>
      </c>
      <c r="AK24" s="6" t="s">
        <v>400</v>
      </c>
      <c r="AL24" s="6" t="s">
        <v>400</v>
      </c>
      <c r="AM24" s="6" t="s">
        <v>400</v>
      </c>
      <c r="AN24" s="6" t="s">
        <v>400</v>
      </c>
      <c r="AO24" s="6" t="s">
        <v>407</v>
      </c>
      <c r="AP24" s="6" t="s">
        <v>728</v>
      </c>
      <c r="AQ24" s="6" t="s">
        <v>729</v>
      </c>
      <c r="AR24" s="6" t="s">
        <v>400</v>
      </c>
      <c r="AS24" s="6" t="s">
        <v>730</v>
      </c>
      <c r="AT24" s="6" t="s">
        <v>399</v>
      </c>
      <c r="AU24" s="6" t="s">
        <v>731</v>
      </c>
      <c r="AV24" s="6" t="s">
        <v>411</v>
      </c>
      <c r="AW24" s="6" t="s">
        <v>732</v>
      </c>
      <c r="AX24" s="6" t="s">
        <v>413</v>
      </c>
      <c r="AY24" s="6" t="s">
        <v>733</v>
      </c>
      <c r="AZ24" s="6" t="s">
        <v>400</v>
      </c>
      <c r="BA24" s="6" t="s">
        <v>415</v>
      </c>
      <c r="BB24" s="6" t="s">
        <v>416</v>
      </c>
      <c r="BC24" s="6" t="s">
        <v>400</v>
      </c>
      <c r="BD24" s="6" t="s">
        <v>406</v>
      </c>
      <c r="BE24" s="6" t="s">
        <v>400</v>
      </c>
      <c r="BF24" s="6" t="s">
        <v>400</v>
      </c>
      <c r="BG24" s="6" t="s">
        <v>400</v>
      </c>
      <c r="BH24" s="6" t="s">
        <v>406</v>
      </c>
      <c r="BI24" s="6" t="s">
        <v>400</v>
      </c>
      <c r="BJ24" s="6" t="s">
        <v>400</v>
      </c>
      <c r="BK24" s="6" t="s">
        <v>406</v>
      </c>
      <c r="BL24" s="6" t="s">
        <v>406</v>
      </c>
      <c r="BM24" s="6" t="s">
        <v>400</v>
      </c>
      <c r="BN24" s="6" t="s">
        <v>400</v>
      </c>
      <c r="BO24" s="6" t="s">
        <v>406</v>
      </c>
      <c r="BP24" s="6" t="s">
        <v>400</v>
      </c>
      <c r="BQ24" s="6" t="s">
        <v>400</v>
      </c>
      <c r="BR24" s="6" t="s">
        <v>400</v>
      </c>
      <c r="BS24" s="6" t="s">
        <v>400</v>
      </c>
      <c r="BT24" s="6" t="s">
        <v>400</v>
      </c>
      <c r="BU24" s="6" t="s">
        <v>400</v>
      </c>
      <c r="BV24" s="6" t="s">
        <v>400</v>
      </c>
      <c r="BW24" s="6" t="s">
        <v>400</v>
      </c>
      <c r="BX24" s="6" t="s">
        <v>400</v>
      </c>
      <c r="BY24" s="6" t="s">
        <v>400</v>
      </c>
      <c r="BZ24" s="6" t="s">
        <v>400</v>
      </c>
      <c r="CA24" s="6" t="s">
        <v>400</v>
      </c>
      <c r="CB24" s="6" t="s">
        <v>400</v>
      </c>
      <c r="CC24" s="6" t="s">
        <v>400</v>
      </c>
      <c r="CD24" s="6" t="s">
        <v>400</v>
      </c>
      <c r="CE24" s="6" t="s">
        <v>400</v>
      </c>
      <c r="CF24" s="6" t="s">
        <v>400</v>
      </c>
      <c r="CG24" s="6" t="s">
        <v>400</v>
      </c>
      <c r="CH24" s="6" t="s">
        <v>417</v>
      </c>
      <c r="CI24" s="6" t="s">
        <v>730</v>
      </c>
      <c r="CJ24" s="6" t="s">
        <v>418</v>
      </c>
      <c r="CK24" s="6" t="s">
        <v>599</v>
      </c>
      <c r="CL24" s="6" t="s">
        <v>420</v>
      </c>
      <c r="CM24" s="6">
        <v>443371</v>
      </c>
      <c r="CN24" s="6">
        <v>482529</v>
      </c>
      <c r="CO24" s="6" t="s">
        <v>734</v>
      </c>
      <c r="CP24" s="6" t="s">
        <v>735</v>
      </c>
      <c r="CQ24" s="6" t="s">
        <v>400</v>
      </c>
      <c r="CR24" s="6" t="s">
        <v>400</v>
      </c>
      <c r="CS24" s="6" t="s">
        <v>400</v>
      </c>
      <c r="CT24" s="6" t="s">
        <v>400</v>
      </c>
      <c r="CU24" s="6" t="s">
        <v>400</v>
      </c>
      <c r="CV24" s="6" t="s">
        <v>400</v>
      </c>
      <c r="CW24" s="6" t="s">
        <v>400</v>
      </c>
      <c r="CX24" s="6" t="s">
        <v>736</v>
      </c>
      <c r="CY24" s="6" t="s">
        <v>400</v>
      </c>
      <c r="CZ24" s="6" t="s">
        <v>406</v>
      </c>
      <c r="DA24" s="6" t="s">
        <v>406</v>
      </c>
      <c r="DB24" s="6" t="s">
        <v>400</v>
      </c>
      <c r="DC24" s="6" t="s">
        <v>400</v>
      </c>
      <c r="DD24" s="6" t="s">
        <v>737</v>
      </c>
      <c r="DE24" s="6" t="s">
        <v>738</v>
      </c>
      <c r="DF24" s="6" t="s">
        <v>400</v>
      </c>
      <c r="DG24" s="6" t="s">
        <v>400</v>
      </c>
    </row>
    <row r="25" spans="1:111" x14ac:dyDescent="0.35">
      <c r="A25" s="6">
        <v>23486</v>
      </c>
      <c r="B25" s="6" t="s">
        <v>398</v>
      </c>
      <c r="C25" s="6" t="s">
        <v>399</v>
      </c>
      <c r="D25" s="6" t="s">
        <v>400</v>
      </c>
      <c r="E25" s="6" t="s">
        <v>739</v>
      </c>
      <c r="F25" s="6" t="s">
        <v>402</v>
      </c>
      <c r="G25" s="6" t="s">
        <v>403</v>
      </c>
      <c r="H25" s="6" t="s">
        <v>404</v>
      </c>
      <c r="I25" s="6" t="s">
        <v>400</v>
      </c>
      <c r="J25" s="6" t="s">
        <v>528</v>
      </c>
      <c r="K25" s="6" t="s">
        <v>400</v>
      </c>
      <c r="L25" s="6" t="s">
        <v>400</v>
      </c>
      <c r="M25" s="6" t="s">
        <v>406</v>
      </c>
      <c r="N25" s="6" t="s">
        <v>400</v>
      </c>
      <c r="O25" s="6" t="s">
        <v>400</v>
      </c>
      <c r="Q25" s="6" t="s">
        <v>400</v>
      </c>
      <c r="R25" s="6" t="s">
        <v>406</v>
      </c>
      <c r="S25" s="6" t="s">
        <v>406</v>
      </c>
      <c r="T25" s="6" t="s">
        <v>400</v>
      </c>
      <c r="U25" s="6" t="s">
        <v>400</v>
      </c>
      <c r="V25" s="6" t="s">
        <v>400</v>
      </c>
      <c r="W25" s="6" t="s">
        <v>406</v>
      </c>
      <c r="X25" s="6" t="s">
        <v>400</v>
      </c>
      <c r="Y25" s="6" t="s">
        <v>400</v>
      </c>
      <c r="Z25" s="6" t="s">
        <v>406</v>
      </c>
      <c r="AA25" s="6" t="s">
        <v>400</v>
      </c>
      <c r="AB25" s="6" t="s">
        <v>400</v>
      </c>
      <c r="AC25" s="6" t="s">
        <v>400</v>
      </c>
      <c r="AD25" s="6" t="s">
        <v>400</v>
      </c>
      <c r="AE25" s="6" t="s">
        <v>400</v>
      </c>
      <c r="AF25" s="6" t="s">
        <v>406</v>
      </c>
      <c r="AG25" s="6" t="s">
        <v>400</v>
      </c>
      <c r="AH25" s="6" t="s">
        <v>406</v>
      </c>
      <c r="AI25" s="6" t="s">
        <v>400</v>
      </c>
      <c r="AJ25" s="6" t="s">
        <v>406</v>
      </c>
      <c r="AK25" s="6" t="s">
        <v>400</v>
      </c>
      <c r="AL25" s="6" t="s">
        <v>400</v>
      </c>
      <c r="AM25" s="6" t="s">
        <v>400</v>
      </c>
      <c r="AN25" s="6" t="s">
        <v>400</v>
      </c>
      <c r="AO25" s="6" t="s">
        <v>407</v>
      </c>
      <c r="AP25" s="6" t="s">
        <v>740</v>
      </c>
      <c r="AQ25" s="6" t="s">
        <v>741</v>
      </c>
      <c r="AR25" s="6" t="s">
        <v>742</v>
      </c>
      <c r="AS25" s="6" t="s">
        <v>743</v>
      </c>
      <c r="AT25" s="6" t="s">
        <v>399</v>
      </c>
      <c r="AU25" s="6" t="s">
        <v>744</v>
      </c>
      <c r="AV25" s="6" t="s">
        <v>411</v>
      </c>
      <c r="AW25" s="6" t="s">
        <v>745</v>
      </c>
      <c r="AX25" s="6" t="s">
        <v>452</v>
      </c>
      <c r="AY25" s="6" t="s">
        <v>746</v>
      </c>
      <c r="AZ25" s="6" t="s">
        <v>400</v>
      </c>
      <c r="BA25" s="6" t="s">
        <v>454</v>
      </c>
      <c r="BB25" s="6" t="s">
        <v>455</v>
      </c>
      <c r="BC25" s="6" t="s">
        <v>400</v>
      </c>
      <c r="BD25" s="6" t="s">
        <v>406</v>
      </c>
      <c r="BE25" s="6" t="s">
        <v>400</v>
      </c>
      <c r="BF25" s="6" t="s">
        <v>400</v>
      </c>
      <c r="BG25" s="6" t="s">
        <v>400</v>
      </c>
      <c r="BH25" s="6" t="s">
        <v>406</v>
      </c>
      <c r="BI25" s="6" t="s">
        <v>400</v>
      </c>
      <c r="BJ25" s="6" t="s">
        <v>400</v>
      </c>
      <c r="BK25" s="6" t="s">
        <v>406</v>
      </c>
      <c r="BL25" s="6" t="s">
        <v>406</v>
      </c>
      <c r="BM25" s="6" t="s">
        <v>400</v>
      </c>
      <c r="BN25" s="6" t="s">
        <v>400</v>
      </c>
      <c r="BO25" s="6" t="s">
        <v>406</v>
      </c>
      <c r="BP25" s="6" t="s">
        <v>400</v>
      </c>
      <c r="BQ25" s="6" t="s">
        <v>400</v>
      </c>
      <c r="BR25" s="6" t="s">
        <v>400</v>
      </c>
      <c r="BS25" s="6" t="s">
        <v>400</v>
      </c>
      <c r="BT25" s="6" t="s">
        <v>400</v>
      </c>
      <c r="BU25" s="6" t="s">
        <v>400</v>
      </c>
      <c r="BV25" s="6" t="s">
        <v>400</v>
      </c>
      <c r="BW25" s="6" t="s">
        <v>400</v>
      </c>
      <c r="BX25" s="6" t="s">
        <v>400</v>
      </c>
      <c r="BY25" s="6" t="s">
        <v>400</v>
      </c>
      <c r="BZ25" s="6" t="s">
        <v>400</v>
      </c>
      <c r="CA25" s="6" t="s">
        <v>400</v>
      </c>
      <c r="CB25" s="6" t="s">
        <v>400</v>
      </c>
      <c r="CC25" s="6" t="s">
        <v>400</v>
      </c>
      <c r="CD25" s="6" t="s">
        <v>400</v>
      </c>
      <c r="CE25" s="6" t="s">
        <v>400</v>
      </c>
      <c r="CF25" s="6" t="s">
        <v>400</v>
      </c>
      <c r="CG25" s="6" t="s">
        <v>400</v>
      </c>
      <c r="CH25" s="6" t="s">
        <v>417</v>
      </c>
      <c r="CI25" s="6" t="s">
        <v>747</v>
      </c>
      <c r="CJ25" s="6" t="s">
        <v>457</v>
      </c>
      <c r="CK25" s="6" t="s">
        <v>748</v>
      </c>
      <c r="CL25" s="6" t="s">
        <v>420</v>
      </c>
      <c r="CM25" s="6">
        <v>394371</v>
      </c>
      <c r="CN25" s="6">
        <v>490835</v>
      </c>
      <c r="CO25" s="6" t="s">
        <v>749</v>
      </c>
      <c r="CP25" s="6" t="s">
        <v>750</v>
      </c>
      <c r="CQ25" s="6" t="s">
        <v>400</v>
      </c>
      <c r="CR25" s="6" t="s">
        <v>400</v>
      </c>
      <c r="CS25" s="6" t="s">
        <v>400</v>
      </c>
      <c r="CT25" s="6" t="s">
        <v>400</v>
      </c>
      <c r="CU25" s="6" t="s">
        <v>400</v>
      </c>
      <c r="CV25" s="6" t="s">
        <v>400</v>
      </c>
      <c r="CW25" s="6" t="s">
        <v>400</v>
      </c>
      <c r="CX25" s="6" t="s">
        <v>751</v>
      </c>
      <c r="CY25" s="6" t="s">
        <v>400</v>
      </c>
      <c r="CZ25" s="6" t="s">
        <v>406</v>
      </c>
      <c r="DA25" s="6" t="s">
        <v>406</v>
      </c>
      <c r="DB25" s="6" t="s">
        <v>400</v>
      </c>
      <c r="DC25" s="6" t="s">
        <v>400</v>
      </c>
      <c r="DD25" s="6" t="s">
        <v>752</v>
      </c>
      <c r="DE25" s="6" t="s">
        <v>753</v>
      </c>
      <c r="DF25" s="6" t="s">
        <v>400</v>
      </c>
      <c r="DG25" s="6" t="s">
        <v>400</v>
      </c>
    </row>
    <row r="26" spans="1:111" x14ac:dyDescent="0.35">
      <c r="A26" s="6">
        <v>23574</v>
      </c>
      <c r="B26" s="6" t="s">
        <v>398</v>
      </c>
      <c r="C26" s="6" t="s">
        <v>399</v>
      </c>
      <c r="D26" s="6" t="s">
        <v>400</v>
      </c>
      <c r="E26" s="6" t="s">
        <v>754</v>
      </c>
      <c r="F26" s="6" t="s">
        <v>402</v>
      </c>
      <c r="G26" s="6" t="s">
        <v>403</v>
      </c>
      <c r="H26" s="6" t="s">
        <v>404</v>
      </c>
      <c r="I26" s="6" t="s">
        <v>400</v>
      </c>
      <c r="J26" s="6" t="s">
        <v>755</v>
      </c>
      <c r="K26" s="6" t="s">
        <v>400</v>
      </c>
      <c r="L26" s="6" t="s">
        <v>400</v>
      </c>
      <c r="M26" s="6" t="s">
        <v>406</v>
      </c>
      <c r="N26" s="6" t="s">
        <v>400</v>
      </c>
      <c r="O26" s="6" t="s">
        <v>400</v>
      </c>
      <c r="Q26" s="6" t="s">
        <v>400</v>
      </c>
      <c r="R26" s="6" t="s">
        <v>406</v>
      </c>
      <c r="S26" s="6" t="s">
        <v>406</v>
      </c>
      <c r="T26" s="6" t="s">
        <v>400</v>
      </c>
      <c r="U26" s="6" t="s">
        <v>400</v>
      </c>
      <c r="V26" s="6" t="s">
        <v>400</v>
      </c>
      <c r="W26" s="6" t="s">
        <v>406</v>
      </c>
      <c r="X26" s="6" t="s">
        <v>400</v>
      </c>
      <c r="Y26" s="6" t="s">
        <v>400</v>
      </c>
      <c r="Z26" s="6" t="s">
        <v>406</v>
      </c>
      <c r="AA26" s="6" t="s">
        <v>400</v>
      </c>
      <c r="AB26" s="6" t="s">
        <v>400</v>
      </c>
      <c r="AC26" s="6" t="s">
        <v>400</v>
      </c>
      <c r="AD26" s="6" t="s">
        <v>400</v>
      </c>
      <c r="AE26" s="6" t="s">
        <v>400</v>
      </c>
      <c r="AF26" s="6" t="s">
        <v>406</v>
      </c>
      <c r="AG26" s="6" t="s">
        <v>400</v>
      </c>
      <c r="AH26" s="6" t="s">
        <v>406</v>
      </c>
      <c r="AI26" s="6" t="s">
        <v>400</v>
      </c>
      <c r="AJ26" s="6" t="s">
        <v>406</v>
      </c>
      <c r="AK26" s="6" t="s">
        <v>400</v>
      </c>
      <c r="AL26" s="6" t="s">
        <v>400</v>
      </c>
      <c r="AM26" s="6" t="s">
        <v>400</v>
      </c>
      <c r="AN26" s="6" t="s">
        <v>400</v>
      </c>
      <c r="AO26" s="6" t="s">
        <v>407</v>
      </c>
      <c r="AP26" s="6" t="s">
        <v>756</v>
      </c>
      <c r="AQ26" s="6" t="s">
        <v>757</v>
      </c>
      <c r="AR26" s="6" t="s">
        <v>400</v>
      </c>
      <c r="AS26" s="6" t="s">
        <v>758</v>
      </c>
      <c r="AT26" s="6" t="s">
        <v>399</v>
      </c>
      <c r="AU26" s="6" t="s">
        <v>759</v>
      </c>
      <c r="AV26" s="6" t="s">
        <v>411</v>
      </c>
      <c r="AW26" s="6" t="s">
        <v>760</v>
      </c>
      <c r="AX26" s="6" t="s">
        <v>761</v>
      </c>
      <c r="AY26" s="6" t="s">
        <v>762</v>
      </c>
      <c r="AZ26" s="6" t="s">
        <v>400</v>
      </c>
      <c r="BA26" s="6" t="s">
        <v>763</v>
      </c>
      <c r="BB26" s="6" t="s">
        <v>764</v>
      </c>
      <c r="BC26" s="6" t="s">
        <v>400</v>
      </c>
      <c r="BD26" s="6" t="s">
        <v>406</v>
      </c>
      <c r="BE26" s="6" t="s">
        <v>400</v>
      </c>
      <c r="BF26" s="6" t="s">
        <v>400</v>
      </c>
      <c r="BG26" s="6" t="s">
        <v>400</v>
      </c>
      <c r="BH26" s="6" t="s">
        <v>406</v>
      </c>
      <c r="BI26" s="6" t="s">
        <v>400</v>
      </c>
      <c r="BJ26" s="6" t="s">
        <v>400</v>
      </c>
      <c r="BK26" s="6" t="s">
        <v>406</v>
      </c>
      <c r="BL26" s="6" t="s">
        <v>406</v>
      </c>
      <c r="BM26" s="6" t="s">
        <v>400</v>
      </c>
      <c r="BN26" s="6" t="s">
        <v>400</v>
      </c>
      <c r="BO26" s="6" t="s">
        <v>406</v>
      </c>
      <c r="BP26" s="6" t="s">
        <v>400</v>
      </c>
      <c r="BQ26" s="6" t="s">
        <v>400</v>
      </c>
      <c r="BR26" s="6" t="s">
        <v>400</v>
      </c>
      <c r="BS26" s="6" t="s">
        <v>400</v>
      </c>
      <c r="BT26" s="6" t="s">
        <v>400</v>
      </c>
      <c r="BU26" s="6" t="s">
        <v>400</v>
      </c>
      <c r="BV26" s="6" t="s">
        <v>400</v>
      </c>
      <c r="BW26" s="6" t="s">
        <v>400</v>
      </c>
      <c r="BX26" s="6" t="s">
        <v>400</v>
      </c>
      <c r="BY26" s="6" t="s">
        <v>400</v>
      </c>
      <c r="BZ26" s="6" t="s">
        <v>400</v>
      </c>
      <c r="CA26" s="6" t="s">
        <v>400</v>
      </c>
      <c r="CB26" s="6" t="s">
        <v>400</v>
      </c>
      <c r="CC26" s="6" t="s">
        <v>400</v>
      </c>
      <c r="CD26" s="6" t="s">
        <v>400</v>
      </c>
      <c r="CE26" s="6" t="s">
        <v>400</v>
      </c>
      <c r="CF26" s="6" t="s">
        <v>400</v>
      </c>
      <c r="CG26" s="6" t="s">
        <v>400</v>
      </c>
      <c r="CH26" s="6" t="s">
        <v>417</v>
      </c>
      <c r="CI26" s="6" t="s">
        <v>765</v>
      </c>
      <c r="CJ26" s="6" t="s">
        <v>616</v>
      </c>
      <c r="CK26" s="6" t="s">
        <v>766</v>
      </c>
      <c r="CL26" s="6" t="s">
        <v>420</v>
      </c>
      <c r="CM26" s="6">
        <v>488848</v>
      </c>
      <c r="CN26" s="6">
        <v>510745</v>
      </c>
      <c r="CO26" s="6" t="s">
        <v>767</v>
      </c>
      <c r="CP26" s="6" t="s">
        <v>768</v>
      </c>
      <c r="CQ26" s="6" t="s">
        <v>400</v>
      </c>
      <c r="CR26" s="6" t="s">
        <v>400</v>
      </c>
      <c r="CS26" s="6" t="s">
        <v>400</v>
      </c>
      <c r="CT26" s="6" t="s">
        <v>400</v>
      </c>
      <c r="CU26" s="6" t="s">
        <v>400</v>
      </c>
      <c r="CV26" s="6" t="s">
        <v>400</v>
      </c>
      <c r="CW26" s="6" t="s">
        <v>400</v>
      </c>
      <c r="CX26" s="6" t="s">
        <v>769</v>
      </c>
      <c r="CY26" s="6" t="s">
        <v>400</v>
      </c>
      <c r="CZ26" s="6" t="s">
        <v>406</v>
      </c>
      <c r="DA26" s="6" t="s">
        <v>406</v>
      </c>
      <c r="DB26" s="6" t="s">
        <v>400</v>
      </c>
      <c r="DC26" s="6" t="s">
        <v>400</v>
      </c>
      <c r="DD26" s="6" t="s">
        <v>770</v>
      </c>
      <c r="DE26" s="6" t="s">
        <v>771</v>
      </c>
      <c r="DF26" s="6" t="s">
        <v>400</v>
      </c>
      <c r="DG26" s="6" t="s">
        <v>400</v>
      </c>
    </row>
    <row r="27" spans="1:111" x14ac:dyDescent="0.35">
      <c r="A27" s="6">
        <v>107453</v>
      </c>
      <c r="B27" s="6" t="s">
        <v>398</v>
      </c>
      <c r="C27" s="6" t="s">
        <v>399</v>
      </c>
      <c r="D27" s="6">
        <v>6101</v>
      </c>
      <c r="E27" s="6" t="s">
        <v>772</v>
      </c>
      <c r="F27" s="6" t="s">
        <v>773</v>
      </c>
      <c r="G27" s="6" t="s">
        <v>774</v>
      </c>
      <c r="H27" s="6" t="s">
        <v>404</v>
      </c>
      <c r="I27" s="6" t="s">
        <v>406</v>
      </c>
      <c r="J27" s="6" t="s">
        <v>775</v>
      </c>
      <c r="K27" s="6" t="s">
        <v>406</v>
      </c>
      <c r="L27" s="6" t="s">
        <v>400</v>
      </c>
      <c r="M27" s="6" t="s">
        <v>406</v>
      </c>
      <c r="N27" s="6">
        <v>2</v>
      </c>
      <c r="O27" s="6">
        <v>11</v>
      </c>
      <c r="P27" s="6" t="s">
        <v>776</v>
      </c>
      <c r="Q27" s="6" t="s">
        <v>777</v>
      </c>
      <c r="R27" s="6" t="s">
        <v>778</v>
      </c>
      <c r="S27" s="6" t="s">
        <v>779</v>
      </c>
      <c r="T27" s="6" t="s">
        <v>780</v>
      </c>
      <c r="U27" s="6" t="s">
        <v>781</v>
      </c>
      <c r="V27" s="6" t="s">
        <v>781</v>
      </c>
      <c r="W27" s="6" t="s">
        <v>406</v>
      </c>
      <c r="X27" s="6" t="s">
        <v>782</v>
      </c>
      <c r="Y27" s="6">
        <v>169</v>
      </c>
      <c r="Z27" s="6" t="s">
        <v>783</v>
      </c>
      <c r="AA27" s="6" t="s">
        <v>784</v>
      </c>
      <c r="AB27" s="6" t="s">
        <v>785</v>
      </c>
      <c r="AC27" s="6" t="s">
        <v>786</v>
      </c>
      <c r="AD27" s="6" t="s">
        <v>787</v>
      </c>
      <c r="AE27" s="6" t="s">
        <v>400</v>
      </c>
      <c r="AF27" s="6" t="s">
        <v>406</v>
      </c>
      <c r="AG27" s="6" t="s">
        <v>400</v>
      </c>
      <c r="AH27" s="6" t="s">
        <v>406</v>
      </c>
      <c r="AI27" s="6" t="s">
        <v>400</v>
      </c>
      <c r="AJ27" s="6" t="s">
        <v>406</v>
      </c>
      <c r="AK27" s="6">
        <v>10078242</v>
      </c>
      <c r="AL27" s="6" t="s">
        <v>400</v>
      </c>
      <c r="AM27" s="6" t="s">
        <v>406</v>
      </c>
      <c r="AN27" s="6" t="s">
        <v>400</v>
      </c>
      <c r="AO27" s="6" t="s">
        <v>788</v>
      </c>
      <c r="AP27" s="6" t="s">
        <v>789</v>
      </c>
      <c r="AQ27" s="6" t="s">
        <v>790</v>
      </c>
      <c r="AR27" s="6" t="s">
        <v>400</v>
      </c>
      <c r="AS27" s="6" t="s">
        <v>791</v>
      </c>
      <c r="AT27" s="6" t="s">
        <v>792</v>
      </c>
      <c r="AU27" s="6" t="s">
        <v>793</v>
      </c>
      <c r="AV27" s="6" t="s">
        <v>794</v>
      </c>
      <c r="AW27" s="6" t="s">
        <v>795</v>
      </c>
      <c r="AX27" s="6" t="s">
        <v>795</v>
      </c>
      <c r="AY27" s="6" t="s">
        <v>796</v>
      </c>
      <c r="AZ27" s="6" t="s">
        <v>797</v>
      </c>
      <c r="BA27" s="6" t="s">
        <v>798</v>
      </c>
      <c r="BB27" s="6" t="s">
        <v>799</v>
      </c>
      <c r="BC27" s="6" t="s">
        <v>800</v>
      </c>
      <c r="BD27" s="6" t="s">
        <v>406</v>
      </c>
      <c r="BE27" s="6" t="s">
        <v>400</v>
      </c>
      <c r="BF27" s="6" t="s">
        <v>400</v>
      </c>
      <c r="BG27" s="6" t="s">
        <v>400</v>
      </c>
      <c r="BH27" s="6" t="s">
        <v>406</v>
      </c>
      <c r="BI27" s="6" t="s">
        <v>400</v>
      </c>
      <c r="BJ27" s="6" t="s">
        <v>406</v>
      </c>
      <c r="BK27" s="6" t="s">
        <v>406</v>
      </c>
      <c r="BL27" s="6" t="s">
        <v>406</v>
      </c>
      <c r="BM27" s="6" t="s">
        <v>400</v>
      </c>
      <c r="BN27" s="6" t="s">
        <v>406</v>
      </c>
      <c r="BO27" s="6" t="s">
        <v>801</v>
      </c>
      <c r="BP27" s="6" t="s">
        <v>400</v>
      </c>
      <c r="BQ27" s="6" t="s">
        <v>400</v>
      </c>
      <c r="BR27" s="6" t="s">
        <v>400</v>
      </c>
      <c r="BS27" s="6" t="s">
        <v>400</v>
      </c>
      <c r="BT27" s="6" t="s">
        <v>400</v>
      </c>
      <c r="BU27" s="6" t="s">
        <v>400</v>
      </c>
      <c r="BV27" s="6" t="s">
        <v>400</v>
      </c>
      <c r="BW27" s="6" t="s">
        <v>400</v>
      </c>
      <c r="BX27" s="6" t="s">
        <v>400</v>
      </c>
      <c r="BY27" s="6" t="s">
        <v>400</v>
      </c>
      <c r="BZ27" s="6" t="s">
        <v>400</v>
      </c>
      <c r="CA27" s="6" t="s">
        <v>400</v>
      </c>
      <c r="CB27" s="6" t="s">
        <v>400</v>
      </c>
      <c r="CC27" s="6" t="s">
        <v>400</v>
      </c>
      <c r="CD27" s="6" t="s">
        <v>400</v>
      </c>
      <c r="CE27" s="6" t="s">
        <v>400</v>
      </c>
      <c r="CF27" s="6" t="s">
        <v>400</v>
      </c>
      <c r="CG27" s="6" t="s">
        <v>400</v>
      </c>
      <c r="CH27" s="6" t="s">
        <v>417</v>
      </c>
      <c r="CI27" s="6" t="s">
        <v>802</v>
      </c>
      <c r="CJ27" s="6" t="s">
        <v>551</v>
      </c>
      <c r="CK27" s="6" t="s">
        <v>803</v>
      </c>
      <c r="CL27" s="6" t="s">
        <v>420</v>
      </c>
      <c r="CM27" s="6">
        <v>412824</v>
      </c>
      <c r="CN27" s="6">
        <v>449229</v>
      </c>
      <c r="CO27" s="6" t="s">
        <v>804</v>
      </c>
      <c r="CP27" s="6" t="s">
        <v>805</v>
      </c>
      <c r="CQ27" s="6" t="s">
        <v>806</v>
      </c>
      <c r="CR27" s="6">
        <v>1</v>
      </c>
      <c r="CS27" s="6">
        <v>20</v>
      </c>
      <c r="CT27" s="6" t="s">
        <v>807</v>
      </c>
      <c r="CU27" s="6" t="s">
        <v>400</v>
      </c>
      <c r="CV27" s="6" t="s">
        <v>400</v>
      </c>
      <c r="CW27" s="6" t="s">
        <v>400</v>
      </c>
      <c r="CX27" s="6" t="s">
        <v>808</v>
      </c>
      <c r="CY27" s="6" t="s">
        <v>400</v>
      </c>
      <c r="CZ27" s="6" t="s">
        <v>406</v>
      </c>
      <c r="DA27" s="6" t="s">
        <v>406</v>
      </c>
      <c r="DB27" s="6" t="s">
        <v>400</v>
      </c>
      <c r="DC27" s="6" t="s">
        <v>400</v>
      </c>
      <c r="DD27" s="6" t="s">
        <v>809</v>
      </c>
      <c r="DE27" s="6" t="s">
        <v>810</v>
      </c>
      <c r="DF27" s="6" t="s">
        <v>400</v>
      </c>
      <c r="DG27" s="6" t="s">
        <v>400</v>
      </c>
    </row>
    <row r="28" spans="1:111" x14ac:dyDescent="0.35">
      <c r="A28" s="6">
        <v>112456</v>
      </c>
      <c r="B28" s="6" t="s">
        <v>398</v>
      </c>
      <c r="C28" s="6" t="s">
        <v>399</v>
      </c>
      <c r="D28" s="6">
        <v>6041</v>
      </c>
      <c r="E28" s="6" t="s">
        <v>811</v>
      </c>
      <c r="F28" s="6" t="s">
        <v>812</v>
      </c>
      <c r="G28" s="6" t="s">
        <v>813</v>
      </c>
      <c r="H28" s="6" t="s">
        <v>404</v>
      </c>
      <c r="I28" s="6" t="s">
        <v>406</v>
      </c>
      <c r="J28" s="6" t="s">
        <v>814</v>
      </c>
      <c r="K28" s="6" t="s">
        <v>406</v>
      </c>
      <c r="L28" s="6" t="s">
        <v>400</v>
      </c>
      <c r="M28" s="6" t="s">
        <v>406</v>
      </c>
      <c r="N28" s="6">
        <v>7</v>
      </c>
      <c r="O28" s="6">
        <v>18</v>
      </c>
      <c r="P28" s="6" t="s">
        <v>815</v>
      </c>
      <c r="Q28" s="6" t="s">
        <v>816</v>
      </c>
      <c r="R28" s="6" t="s">
        <v>817</v>
      </c>
      <c r="S28" s="6" t="s">
        <v>406</v>
      </c>
      <c r="T28" s="6" t="s">
        <v>780</v>
      </c>
      <c r="U28" s="6" t="s">
        <v>781</v>
      </c>
      <c r="V28" s="6" t="s">
        <v>781</v>
      </c>
      <c r="W28" s="6" t="s">
        <v>406</v>
      </c>
      <c r="X28" s="6" t="s">
        <v>406</v>
      </c>
      <c r="Y28" s="6">
        <v>96</v>
      </c>
      <c r="Z28" s="6" t="s">
        <v>818</v>
      </c>
      <c r="AA28" s="6" t="s">
        <v>784</v>
      </c>
      <c r="AB28" s="6" t="s">
        <v>819</v>
      </c>
      <c r="AC28" s="6" t="s">
        <v>820</v>
      </c>
      <c r="AD28" s="6" t="s">
        <v>821</v>
      </c>
      <c r="AE28" s="6" t="s">
        <v>400</v>
      </c>
      <c r="AF28" s="6" t="s">
        <v>406</v>
      </c>
      <c r="AG28" s="6" t="s">
        <v>400</v>
      </c>
      <c r="AH28" s="6" t="s">
        <v>406</v>
      </c>
      <c r="AI28" s="6" t="s">
        <v>400</v>
      </c>
      <c r="AJ28" s="6" t="s">
        <v>406</v>
      </c>
      <c r="AK28" s="6">
        <v>10015113</v>
      </c>
      <c r="AL28" s="6" t="s">
        <v>400</v>
      </c>
      <c r="AM28" s="6" t="s">
        <v>406</v>
      </c>
      <c r="AN28" s="6" t="s">
        <v>822</v>
      </c>
      <c r="AO28" s="6" t="s">
        <v>788</v>
      </c>
      <c r="AP28" s="6" t="s">
        <v>400</v>
      </c>
      <c r="AQ28" s="6" t="s">
        <v>823</v>
      </c>
      <c r="AR28" s="6" t="s">
        <v>400</v>
      </c>
      <c r="AS28" s="6" t="s">
        <v>824</v>
      </c>
      <c r="AT28" s="6" t="s">
        <v>399</v>
      </c>
      <c r="AU28" s="6" t="s">
        <v>825</v>
      </c>
      <c r="AV28" s="6" t="s">
        <v>826</v>
      </c>
      <c r="AW28" s="6" t="s">
        <v>827</v>
      </c>
      <c r="AX28" s="6" t="s">
        <v>400</v>
      </c>
      <c r="AY28" s="6" t="s">
        <v>828</v>
      </c>
      <c r="AZ28" s="6" t="s">
        <v>829</v>
      </c>
      <c r="BA28" s="6" t="s">
        <v>830</v>
      </c>
      <c r="BB28" s="6" t="s">
        <v>831</v>
      </c>
      <c r="BC28" s="6" t="s">
        <v>832</v>
      </c>
      <c r="BD28" s="6" t="s">
        <v>406</v>
      </c>
      <c r="BE28" s="6" t="s">
        <v>400</v>
      </c>
      <c r="BF28" s="6" t="s">
        <v>400</v>
      </c>
      <c r="BG28" s="6" t="s">
        <v>400</v>
      </c>
      <c r="BH28" s="6" t="s">
        <v>406</v>
      </c>
      <c r="BI28" s="6" t="s">
        <v>400</v>
      </c>
      <c r="BJ28" s="6" t="s">
        <v>406</v>
      </c>
      <c r="BK28" s="6" t="s">
        <v>406</v>
      </c>
      <c r="BL28" s="6" t="s">
        <v>406</v>
      </c>
      <c r="BM28" s="6" t="s">
        <v>400</v>
      </c>
      <c r="BN28" s="6" t="s">
        <v>406</v>
      </c>
      <c r="BO28" s="6" t="s">
        <v>801</v>
      </c>
      <c r="BP28" s="6" t="s">
        <v>833</v>
      </c>
      <c r="BQ28" s="6" t="s">
        <v>400</v>
      </c>
      <c r="BR28" s="6" t="s">
        <v>400</v>
      </c>
      <c r="BS28" s="6" t="s">
        <v>400</v>
      </c>
      <c r="BT28" s="6" t="s">
        <v>400</v>
      </c>
      <c r="BU28" s="6" t="s">
        <v>400</v>
      </c>
      <c r="BV28" s="6" t="s">
        <v>400</v>
      </c>
      <c r="BW28" s="6" t="s">
        <v>400</v>
      </c>
      <c r="BX28" s="6" t="s">
        <v>400</v>
      </c>
      <c r="BY28" s="6" t="s">
        <v>400</v>
      </c>
      <c r="BZ28" s="6" t="s">
        <v>400</v>
      </c>
      <c r="CA28" s="6" t="s">
        <v>400</v>
      </c>
      <c r="CB28" s="6" t="s">
        <v>400</v>
      </c>
      <c r="CC28" s="6" t="s">
        <v>400</v>
      </c>
      <c r="CD28" s="6" t="s">
        <v>400</v>
      </c>
      <c r="CE28" s="6" t="s">
        <v>400</v>
      </c>
      <c r="CF28" s="6" t="s">
        <v>400</v>
      </c>
      <c r="CG28" s="6" t="s">
        <v>400</v>
      </c>
      <c r="CH28" s="6" t="s">
        <v>417</v>
      </c>
      <c r="CI28" s="6" t="s">
        <v>834</v>
      </c>
      <c r="CJ28" s="6" t="s">
        <v>551</v>
      </c>
      <c r="CK28" s="6" t="s">
        <v>835</v>
      </c>
      <c r="CL28" s="6" t="s">
        <v>420</v>
      </c>
      <c r="CM28" s="6">
        <v>364498</v>
      </c>
      <c r="CN28" s="6">
        <v>469215</v>
      </c>
      <c r="CO28" s="6" t="s">
        <v>836</v>
      </c>
      <c r="CP28" s="6" t="s">
        <v>837</v>
      </c>
      <c r="CQ28" s="6" t="s">
        <v>838</v>
      </c>
      <c r="CR28" s="6">
        <v>84</v>
      </c>
      <c r="CS28" s="6">
        <v>5</v>
      </c>
      <c r="CT28" s="6" t="s">
        <v>839</v>
      </c>
      <c r="CU28" s="6">
        <v>6037</v>
      </c>
      <c r="CV28" s="6" t="s">
        <v>840</v>
      </c>
      <c r="CW28" s="6" t="s">
        <v>400</v>
      </c>
      <c r="CX28" s="6" t="s">
        <v>841</v>
      </c>
      <c r="CY28" s="6" t="s">
        <v>400</v>
      </c>
      <c r="CZ28" s="6" t="s">
        <v>406</v>
      </c>
      <c r="DA28" s="6" t="s">
        <v>406</v>
      </c>
      <c r="DB28" s="6" t="s">
        <v>400</v>
      </c>
      <c r="DC28" s="6" t="s">
        <v>400</v>
      </c>
      <c r="DD28" s="6" t="s">
        <v>842</v>
      </c>
      <c r="DE28" s="6" t="s">
        <v>843</v>
      </c>
      <c r="DF28" s="6" t="s">
        <v>400</v>
      </c>
      <c r="DG28" s="6" t="s">
        <v>400</v>
      </c>
    </row>
    <row r="29" spans="1:111" x14ac:dyDescent="0.35">
      <c r="A29" s="6">
        <v>121267</v>
      </c>
      <c r="B29" s="6" t="s">
        <v>398</v>
      </c>
      <c r="C29" s="6" t="s">
        <v>399</v>
      </c>
      <c r="D29" s="6">
        <v>1001</v>
      </c>
      <c r="E29" s="6" t="s">
        <v>844</v>
      </c>
      <c r="F29" s="6" t="s">
        <v>845</v>
      </c>
      <c r="G29" s="6" t="s">
        <v>846</v>
      </c>
      <c r="H29" s="6" t="s">
        <v>404</v>
      </c>
      <c r="I29" s="6" t="s">
        <v>406</v>
      </c>
      <c r="J29" s="6" t="s">
        <v>400</v>
      </c>
      <c r="K29" s="6" t="s">
        <v>406</v>
      </c>
      <c r="L29" s="6" t="s">
        <v>400</v>
      </c>
      <c r="M29" s="6" t="s">
        <v>847</v>
      </c>
      <c r="N29" s="6">
        <v>2</v>
      </c>
      <c r="O29" s="6">
        <v>5</v>
      </c>
      <c r="P29" s="6" t="s">
        <v>848</v>
      </c>
      <c r="Q29" s="6" t="s">
        <v>777</v>
      </c>
      <c r="R29" s="6" t="s">
        <v>778</v>
      </c>
      <c r="S29" s="6" t="s">
        <v>406</v>
      </c>
      <c r="T29" s="6" t="s">
        <v>780</v>
      </c>
      <c r="U29" s="6" t="s">
        <v>849</v>
      </c>
      <c r="V29" s="6" t="s">
        <v>849</v>
      </c>
      <c r="W29" s="6" t="s">
        <v>406</v>
      </c>
      <c r="X29" s="6" t="s">
        <v>406</v>
      </c>
      <c r="Y29" s="6" t="s">
        <v>400</v>
      </c>
      <c r="Z29" s="6" t="s">
        <v>406</v>
      </c>
      <c r="AA29" s="6" t="s">
        <v>784</v>
      </c>
      <c r="AB29" s="6" t="s">
        <v>850</v>
      </c>
      <c r="AC29" s="6" t="s">
        <v>851</v>
      </c>
      <c r="AD29" s="6" t="s">
        <v>852</v>
      </c>
      <c r="AE29" s="6" t="s">
        <v>853</v>
      </c>
      <c r="AF29" s="6" t="s">
        <v>406</v>
      </c>
      <c r="AG29" s="6" t="s">
        <v>400</v>
      </c>
      <c r="AH29" s="6" t="s">
        <v>406</v>
      </c>
      <c r="AI29" s="6" t="s">
        <v>400</v>
      </c>
      <c r="AJ29" s="6" t="s">
        <v>854</v>
      </c>
      <c r="AK29" s="6" t="s">
        <v>400</v>
      </c>
      <c r="AL29" s="6" t="s">
        <v>400</v>
      </c>
      <c r="AM29" s="6" t="s">
        <v>406</v>
      </c>
      <c r="AN29" s="6" t="s">
        <v>855</v>
      </c>
      <c r="AO29" s="6" t="s">
        <v>856</v>
      </c>
      <c r="AP29" s="6" t="s">
        <v>857</v>
      </c>
      <c r="AQ29" s="6" t="s">
        <v>400</v>
      </c>
      <c r="AR29" s="6" t="s">
        <v>400</v>
      </c>
      <c r="AS29" s="6" t="s">
        <v>608</v>
      </c>
      <c r="AT29" s="6" t="s">
        <v>399</v>
      </c>
      <c r="AU29" s="6" t="s">
        <v>858</v>
      </c>
      <c r="AV29" s="6" t="s">
        <v>859</v>
      </c>
      <c r="AW29" s="6" t="s">
        <v>860</v>
      </c>
      <c r="AX29" s="6" t="s">
        <v>861</v>
      </c>
      <c r="AY29" s="6" t="s">
        <v>862</v>
      </c>
      <c r="AZ29" s="6" t="s">
        <v>797</v>
      </c>
      <c r="BA29" s="6" t="s">
        <v>863</v>
      </c>
      <c r="BB29" s="6" t="s">
        <v>864</v>
      </c>
      <c r="BC29" s="6" t="s">
        <v>832</v>
      </c>
      <c r="BD29" s="6" t="s">
        <v>406</v>
      </c>
      <c r="BE29" s="6" t="s">
        <v>400</v>
      </c>
      <c r="BF29" s="6" t="s">
        <v>400</v>
      </c>
      <c r="BG29" s="6" t="s">
        <v>400</v>
      </c>
      <c r="BH29" s="6" t="s">
        <v>406</v>
      </c>
      <c r="BI29" s="6" t="s">
        <v>400</v>
      </c>
      <c r="BJ29" s="6" t="s">
        <v>406</v>
      </c>
      <c r="BK29" s="6" t="s">
        <v>406</v>
      </c>
      <c r="BL29" s="6" t="s">
        <v>406</v>
      </c>
      <c r="BM29" s="6" t="s">
        <v>400</v>
      </c>
      <c r="BN29" s="6" t="s">
        <v>406</v>
      </c>
      <c r="BO29" s="6" t="s">
        <v>406</v>
      </c>
      <c r="BP29" s="6" t="s">
        <v>400</v>
      </c>
      <c r="BQ29" s="6" t="s">
        <v>400</v>
      </c>
      <c r="BR29" s="6" t="s">
        <v>400</v>
      </c>
      <c r="BS29" s="6" t="s">
        <v>400</v>
      </c>
      <c r="BT29" s="6" t="s">
        <v>400</v>
      </c>
      <c r="BU29" s="6" t="s">
        <v>400</v>
      </c>
      <c r="BV29" s="6" t="s">
        <v>400</v>
      </c>
      <c r="BW29" s="6" t="s">
        <v>400</v>
      </c>
      <c r="BX29" s="6" t="s">
        <v>400</v>
      </c>
      <c r="BY29" s="6" t="s">
        <v>400</v>
      </c>
      <c r="BZ29" s="6" t="s">
        <v>400</v>
      </c>
      <c r="CA29" s="6" t="s">
        <v>400</v>
      </c>
      <c r="CB29" s="6" t="s">
        <v>400</v>
      </c>
      <c r="CC29" s="6" t="s">
        <v>400</v>
      </c>
      <c r="CD29" s="6" t="s">
        <v>400</v>
      </c>
      <c r="CE29" s="6" t="s">
        <v>400</v>
      </c>
      <c r="CF29" s="6" t="s">
        <v>400</v>
      </c>
      <c r="CG29" s="6" t="s">
        <v>400</v>
      </c>
      <c r="CH29" s="6" t="s">
        <v>417</v>
      </c>
      <c r="CI29" s="6" t="s">
        <v>865</v>
      </c>
      <c r="CJ29" s="6" t="s">
        <v>616</v>
      </c>
      <c r="CK29" s="6" t="s">
        <v>439</v>
      </c>
      <c r="CL29" s="6" t="s">
        <v>420</v>
      </c>
      <c r="CM29" s="6">
        <v>503626</v>
      </c>
      <c r="CN29" s="6">
        <v>488043</v>
      </c>
      <c r="CO29" s="6" t="s">
        <v>866</v>
      </c>
      <c r="CP29" s="6" t="s">
        <v>867</v>
      </c>
      <c r="CQ29" s="6" t="s">
        <v>400</v>
      </c>
      <c r="CR29" s="6" t="s">
        <v>400</v>
      </c>
      <c r="CS29" s="6" t="s">
        <v>400</v>
      </c>
      <c r="CT29" s="6" t="s">
        <v>400</v>
      </c>
      <c r="CU29" s="6" t="s">
        <v>400</v>
      </c>
      <c r="CV29" s="6" t="s">
        <v>868</v>
      </c>
      <c r="CW29" s="6" t="s">
        <v>400</v>
      </c>
      <c r="CX29" s="6" t="s">
        <v>869</v>
      </c>
      <c r="CY29" s="6" t="s">
        <v>400</v>
      </c>
      <c r="CZ29" s="6" t="s">
        <v>406</v>
      </c>
      <c r="DA29" s="6" t="s">
        <v>406</v>
      </c>
      <c r="DB29" s="6" t="s">
        <v>400</v>
      </c>
      <c r="DC29" s="6" t="s">
        <v>400</v>
      </c>
      <c r="DD29" s="6" t="s">
        <v>870</v>
      </c>
      <c r="DE29" s="6" t="s">
        <v>871</v>
      </c>
      <c r="DF29" s="6" t="s">
        <v>872</v>
      </c>
      <c r="DG29" s="6" t="s">
        <v>400</v>
      </c>
    </row>
    <row r="30" spans="1:111" x14ac:dyDescent="0.35">
      <c r="A30" s="6">
        <v>121268</v>
      </c>
      <c r="B30" s="6" t="s">
        <v>398</v>
      </c>
      <c r="C30" s="6" t="s">
        <v>399</v>
      </c>
      <c r="D30" s="6">
        <v>1002</v>
      </c>
      <c r="E30" s="6" t="s">
        <v>873</v>
      </c>
      <c r="F30" s="6" t="s">
        <v>845</v>
      </c>
      <c r="G30" s="6" t="s">
        <v>846</v>
      </c>
      <c r="H30" s="6" t="s">
        <v>404</v>
      </c>
      <c r="I30" s="6" t="s">
        <v>406</v>
      </c>
      <c r="J30" s="6" t="s">
        <v>400</v>
      </c>
      <c r="K30" s="6" t="s">
        <v>406</v>
      </c>
      <c r="L30" s="6" t="s">
        <v>400</v>
      </c>
      <c r="M30" s="6" t="s">
        <v>847</v>
      </c>
      <c r="N30" s="6">
        <v>0</v>
      </c>
      <c r="O30" s="6">
        <v>5</v>
      </c>
      <c r="P30" s="6" t="s">
        <v>874</v>
      </c>
      <c r="Q30" s="6" t="s">
        <v>777</v>
      </c>
      <c r="R30" s="6" t="s">
        <v>778</v>
      </c>
      <c r="S30" s="6" t="s">
        <v>406</v>
      </c>
      <c r="T30" s="6" t="s">
        <v>780</v>
      </c>
      <c r="U30" s="6" t="s">
        <v>849</v>
      </c>
      <c r="V30" s="6" t="s">
        <v>849</v>
      </c>
      <c r="W30" s="6" t="s">
        <v>406</v>
      </c>
      <c r="X30" s="6" t="s">
        <v>406</v>
      </c>
      <c r="Y30" s="6" t="s">
        <v>400</v>
      </c>
      <c r="Z30" s="6" t="s">
        <v>406</v>
      </c>
      <c r="AA30" s="6" t="s">
        <v>784</v>
      </c>
      <c r="AB30" s="6" t="s">
        <v>875</v>
      </c>
      <c r="AC30" s="6" t="s">
        <v>821</v>
      </c>
      <c r="AD30" s="6" t="s">
        <v>876</v>
      </c>
      <c r="AE30" s="6" t="s">
        <v>877</v>
      </c>
      <c r="AF30" s="6" t="s">
        <v>406</v>
      </c>
      <c r="AG30" s="6" t="s">
        <v>400</v>
      </c>
      <c r="AH30" s="6" t="s">
        <v>406</v>
      </c>
      <c r="AI30" s="6" t="s">
        <v>400</v>
      </c>
      <c r="AJ30" s="6" t="s">
        <v>854</v>
      </c>
      <c r="AK30" s="6" t="s">
        <v>400</v>
      </c>
      <c r="AL30" s="6" t="s">
        <v>400</v>
      </c>
      <c r="AM30" s="6" t="s">
        <v>406</v>
      </c>
      <c r="AN30" s="6" t="s">
        <v>878</v>
      </c>
      <c r="AO30" s="6" t="s">
        <v>407</v>
      </c>
      <c r="AP30" s="6" t="s">
        <v>688</v>
      </c>
      <c r="AQ30" s="6" t="s">
        <v>400</v>
      </c>
      <c r="AR30" s="6" t="s">
        <v>400</v>
      </c>
      <c r="AS30" s="6" t="s">
        <v>562</v>
      </c>
      <c r="AT30" s="6" t="s">
        <v>399</v>
      </c>
      <c r="AU30" s="6" t="s">
        <v>689</v>
      </c>
      <c r="AV30" s="6" t="s">
        <v>879</v>
      </c>
      <c r="AW30" s="6" t="s">
        <v>880</v>
      </c>
      <c r="AX30" s="6" t="s">
        <v>881</v>
      </c>
      <c r="AY30" s="6" t="s">
        <v>882</v>
      </c>
      <c r="AZ30" s="6" t="s">
        <v>832</v>
      </c>
      <c r="BA30" s="6" t="s">
        <v>883</v>
      </c>
      <c r="BB30" s="6" t="s">
        <v>884</v>
      </c>
      <c r="BC30" s="6" t="s">
        <v>832</v>
      </c>
      <c r="BD30" s="6" t="s">
        <v>406</v>
      </c>
      <c r="BE30" s="6" t="s">
        <v>400</v>
      </c>
      <c r="BF30" s="6" t="s">
        <v>400</v>
      </c>
      <c r="BG30" s="6" t="s">
        <v>400</v>
      </c>
      <c r="BH30" s="6" t="s">
        <v>406</v>
      </c>
      <c r="BI30" s="6" t="s">
        <v>400</v>
      </c>
      <c r="BJ30" s="6" t="s">
        <v>406</v>
      </c>
      <c r="BK30" s="6" t="s">
        <v>406</v>
      </c>
      <c r="BL30" s="6" t="s">
        <v>406</v>
      </c>
      <c r="BM30" s="6" t="s">
        <v>400</v>
      </c>
      <c r="BN30" s="6" t="s">
        <v>406</v>
      </c>
      <c r="BO30" s="6" t="s">
        <v>406</v>
      </c>
      <c r="BP30" s="6" t="s">
        <v>400</v>
      </c>
      <c r="BQ30" s="6" t="s">
        <v>400</v>
      </c>
      <c r="BR30" s="6" t="s">
        <v>400</v>
      </c>
      <c r="BS30" s="6" t="s">
        <v>400</v>
      </c>
      <c r="BT30" s="6" t="s">
        <v>400</v>
      </c>
      <c r="BU30" s="6" t="s">
        <v>400</v>
      </c>
      <c r="BV30" s="6" t="s">
        <v>400</v>
      </c>
      <c r="BW30" s="6" t="s">
        <v>400</v>
      </c>
      <c r="BX30" s="6" t="s">
        <v>400</v>
      </c>
      <c r="BY30" s="6" t="s">
        <v>400</v>
      </c>
      <c r="BZ30" s="6" t="s">
        <v>400</v>
      </c>
      <c r="CA30" s="6" t="s">
        <v>400</v>
      </c>
      <c r="CB30" s="6" t="s">
        <v>400</v>
      </c>
      <c r="CC30" s="6" t="s">
        <v>400</v>
      </c>
      <c r="CD30" s="6" t="s">
        <v>400</v>
      </c>
      <c r="CE30" s="6" t="s">
        <v>400</v>
      </c>
      <c r="CF30" s="6" t="s">
        <v>400</v>
      </c>
      <c r="CG30" s="6" t="s">
        <v>400</v>
      </c>
      <c r="CH30" s="6" t="s">
        <v>417</v>
      </c>
      <c r="CI30" s="6" t="s">
        <v>692</v>
      </c>
      <c r="CJ30" s="6" t="s">
        <v>551</v>
      </c>
      <c r="CK30" s="6" t="s">
        <v>439</v>
      </c>
      <c r="CL30" s="6" t="s">
        <v>420</v>
      </c>
      <c r="CM30" s="6">
        <v>399379</v>
      </c>
      <c r="CN30" s="6">
        <v>451426</v>
      </c>
      <c r="CO30" s="6" t="s">
        <v>693</v>
      </c>
      <c r="CP30" s="6" t="s">
        <v>694</v>
      </c>
      <c r="CQ30" s="6" t="s">
        <v>400</v>
      </c>
      <c r="CR30" s="6" t="s">
        <v>400</v>
      </c>
      <c r="CS30" s="6" t="s">
        <v>400</v>
      </c>
      <c r="CT30" s="6" t="s">
        <v>400</v>
      </c>
      <c r="CU30" s="6" t="s">
        <v>400</v>
      </c>
      <c r="CV30" s="6" t="s">
        <v>840</v>
      </c>
      <c r="CW30" s="6" t="s">
        <v>400</v>
      </c>
      <c r="CX30" s="6" t="s">
        <v>695</v>
      </c>
      <c r="CY30" s="6" t="s">
        <v>400</v>
      </c>
      <c r="CZ30" s="6" t="s">
        <v>406</v>
      </c>
      <c r="DA30" s="6" t="s">
        <v>406</v>
      </c>
      <c r="DB30" s="6" t="s">
        <v>400</v>
      </c>
      <c r="DC30" s="6" t="s">
        <v>400</v>
      </c>
      <c r="DD30" s="6" t="s">
        <v>696</v>
      </c>
      <c r="DE30" s="6" t="s">
        <v>697</v>
      </c>
      <c r="DF30" s="6" t="s">
        <v>885</v>
      </c>
      <c r="DG30" s="6" t="s">
        <v>400</v>
      </c>
    </row>
    <row r="31" spans="1:111" x14ac:dyDescent="0.35">
      <c r="A31" s="6">
        <v>121269</v>
      </c>
      <c r="B31" s="6" t="s">
        <v>398</v>
      </c>
      <c r="C31" s="6" t="s">
        <v>399</v>
      </c>
      <c r="D31" s="6">
        <v>1003</v>
      </c>
      <c r="E31" s="6" t="s">
        <v>886</v>
      </c>
      <c r="F31" s="6" t="s">
        <v>845</v>
      </c>
      <c r="G31" s="6" t="s">
        <v>846</v>
      </c>
      <c r="H31" s="6" t="s">
        <v>404</v>
      </c>
      <c r="I31" s="6" t="s">
        <v>406</v>
      </c>
      <c r="J31" s="6" t="s">
        <v>400</v>
      </c>
      <c r="K31" s="6" t="s">
        <v>406</v>
      </c>
      <c r="L31" s="6" t="s">
        <v>400</v>
      </c>
      <c r="M31" s="6" t="s">
        <v>847</v>
      </c>
      <c r="N31" s="6">
        <v>3</v>
      </c>
      <c r="O31" s="6">
        <v>5</v>
      </c>
      <c r="P31" s="6" t="s">
        <v>887</v>
      </c>
      <c r="Q31" s="6" t="s">
        <v>777</v>
      </c>
      <c r="R31" s="6" t="s">
        <v>778</v>
      </c>
      <c r="S31" s="6" t="s">
        <v>406</v>
      </c>
      <c r="T31" s="6" t="s">
        <v>780</v>
      </c>
      <c r="U31" s="6" t="s">
        <v>849</v>
      </c>
      <c r="V31" s="6" t="s">
        <v>849</v>
      </c>
      <c r="W31" s="6" t="s">
        <v>406</v>
      </c>
      <c r="X31" s="6" t="s">
        <v>782</v>
      </c>
      <c r="Y31" s="6" t="s">
        <v>400</v>
      </c>
      <c r="Z31" s="6" t="s">
        <v>406</v>
      </c>
      <c r="AA31" s="6" t="s">
        <v>784</v>
      </c>
      <c r="AB31" s="6" t="s">
        <v>888</v>
      </c>
      <c r="AC31" s="6" t="s">
        <v>852</v>
      </c>
      <c r="AD31" s="6" t="s">
        <v>889</v>
      </c>
      <c r="AE31" s="6" t="s">
        <v>853</v>
      </c>
      <c r="AF31" s="6" t="s">
        <v>406</v>
      </c>
      <c r="AG31" s="6" t="s">
        <v>400</v>
      </c>
      <c r="AH31" s="6" t="s">
        <v>406</v>
      </c>
      <c r="AI31" s="6" t="s">
        <v>400</v>
      </c>
      <c r="AJ31" s="6" t="s">
        <v>854</v>
      </c>
      <c r="AK31" s="6" t="s">
        <v>400</v>
      </c>
      <c r="AL31" s="6" t="s">
        <v>400</v>
      </c>
      <c r="AM31" s="6" t="s">
        <v>406</v>
      </c>
      <c r="AN31" s="6" t="s">
        <v>890</v>
      </c>
      <c r="AO31" s="6" t="s">
        <v>407</v>
      </c>
      <c r="AP31" s="6" t="s">
        <v>891</v>
      </c>
      <c r="AQ31" s="6" t="s">
        <v>400</v>
      </c>
      <c r="AR31" s="6" t="s">
        <v>400</v>
      </c>
      <c r="AS31" s="6" t="s">
        <v>562</v>
      </c>
      <c r="AT31" s="6" t="s">
        <v>399</v>
      </c>
      <c r="AU31" s="6" t="s">
        <v>892</v>
      </c>
      <c r="AV31" s="6" t="s">
        <v>893</v>
      </c>
      <c r="AW31" s="6" t="s">
        <v>894</v>
      </c>
      <c r="AX31" s="6" t="s">
        <v>400</v>
      </c>
      <c r="AY31" s="6" t="s">
        <v>895</v>
      </c>
      <c r="AZ31" s="6" t="s">
        <v>896</v>
      </c>
      <c r="BA31" s="6" t="s">
        <v>897</v>
      </c>
      <c r="BB31" s="6" t="s">
        <v>898</v>
      </c>
      <c r="BC31" s="6" t="s">
        <v>832</v>
      </c>
      <c r="BD31" s="6" t="s">
        <v>406</v>
      </c>
      <c r="BE31" s="6" t="s">
        <v>400</v>
      </c>
      <c r="BF31" s="6" t="s">
        <v>400</v>
      </c>
      <c r="BG31" s="6" t="s">
        <v>400</v>
      </c>
      <c r="BH31" s="6" t="s">
        <v>406</v>
      </c>
      <c r="BI31" s="6" t="s">
        <v>400</v>
      </c>
      <c r="BJ31" s="6" t="s">
        <v>406</v>
      </c>
      <c r="BK31" s="6" t="s">
        <v>406</v>
      </c>
      <c r="BL31" s="6" t="s">
        <v>406</v>
      </c>
      <c r="BM31" s="6" t="s">
        <v>400</v>
      </c>
      <c r="BN31" s="6" t="s">
        <v>406</v>
      </c>
      <c r="BO31" s="6" t="s">
        <v>406</v>
      </c>
      <c r="BP31" s="6" t="s">
        <v>400</v>
      </c>
      <c r="BQ31" s="6" t="s">
        <v>400</v>
      </c>
      <c r="BR31" s="6" t="s">
        <v>400</v>
      </c>
      <c r="BS31" s="6" t="s">
        <v>400</v>
      </c>
      <c r="BT31" s="6" t="s">
        <v>400</v>
      </c>
      <c r="BU31" s="6" t="s">
        <v>400</v>
      </c>
      <c r="BV31" s="6" t="s">
        <v>400</v>
      </c>
      <c r="BW31" s="6" t="s">
        <v>400</v>
      </c>
      <c r="BX31" s="6" t="s">
        <v>400</v>
      </c>
      <c r="BY31" s="6" t="s">
        <v>400</v>
      </c>
      <c r="BZ31" s="6" t="s">
        <v>400</v>
      </c>
      <c r="CA31" s="6" t="s">
        <v>400</v>
      </c>
      <c r="CB31" s="6" t="s">
        <v>400</v>
      </c>
      <c r="CC31" s="6" t="s">
        <v>400</v>
      </c>
      <c r="CD31" s="6" t="s">
        <v>400</v>
      </c>
      <c r="CE31" s="6" t="s">
        <v>400</v>
      </c>
      <c r="CF31" s="6" t="s">
        <v>400</v>
      </c>
      <c r="CG31" s="6" t="s">
        <v>400</v>
      </c>
      <c r="CH31" s="6" t="s">
        <v>417</v>
      </c>
      <c r="CI31" s="6" t="s">
        <v>899</v>
      </c>
      <c r="CJ31" s="6" t="s">
        <v>551</v>
      </c>
      <c r="CK31" s="6" t="s">
        <v>439</v>
      </c>
      <c r="CL31" s="6" t="s">
        <v>420</v>
      </c>
      <c r="CM31" s="6">
        <v>399302</v>
      </c>
      <c r="CN31" s="6">
        <v>451752</v>
      </c>
      <c r="CO31" s="6" t="s">
        <v>693</v>
      </c>
      <c r="CP31" s="6" t="s">
        <v>900</v>
      </c>
      <c r="CQ31" s="6" t="s">
        <v>400</v>
      </c>
      <c r="CR31" s="6" t="s">
        <v>400</v>
      </c>
      <c r="CS31" s="6" t="s">
        <v>400</v>
      </c>
      <c r="CT31" s="6" t="s">
        <v>400</v>
      </c>
      <c r="CU31" s="6" t="s">
        <v>400</v>
      </c>
      <c r="CV31" s="6" t="s">
        <v>868</v>
      </c>
      <c r="CW31" s="6" t="s">
        <v>400</v>
      </c>
      <c r="CX31" s="6" t="s">
        <v>901</v>
      </c>
      <c r="CY31" s="6" t="s">
        <v>400</v>
      </c>
      <c r="CZ31" s="6" t="s">
        <v>406</v>
      </c>
      <c r="DA31" s="6" t="s">
        <v>406</v>
      </c>
      <c r="DB31" s="6" t="s">
        <v>400</v>
      </c>
      <c r="DC31" s="6" t="s">
        <v>400</v>
      </c>
      <c r="DD31" s="6" t="s">
        <v>696</v>
      </c>
      <c r="DE31" s="6" t="s">
        <v>902</v>
      </c>
      <c r="DF31" s="6" t="s">
        <v>872</v>
      </c>
      <c r="DG31" s="6" t="s">
        <v>400</v>
      </c>
    </row>
    <row r="32" spans="1:111" x14ac:dyDescent="0.35">
      <c r="A32" s="6">
        <v>121293</v>
      </c>
      <c r="B32" s="6" t="s">
        <v>398</v>
      </c>
      <c r="C32" s="6" t="s">
        <v>399</v>
      </c>
      <c r="D32" s="6">
        <v>2040</v>
      </c>
      <c r="E32" s="6" t="s">
        <v>67</v>
      </c>
      <c r="F32" s="6" t="s">
        <v>903</v>
      </c>
      <c r="G32" s="6" t="s">
        <v>846</v>
      </c>
      <c r="H32" s="6" t="s">
        <v>404</v>
      </c>
      <c r="I32" s="6" t="s">
        <v>406</v>
      </c>
      <c r="J32" s="6" t="s">
        <v>400</v>
      </c>
      <c r="K32" s="6" t="s">
        <v>406</v>
      </c>
      <c r="L32" s="6" t="s">
        <v>400</v>
      </c>
      <c r="M32" s="6" t="s">
        <v>904</v>
      </c>
      <c r="N32" s="6">
        <v>4</v>
      </c>
      <c r="O32" s="6">
        <v>11</v>
      </c>
      <c r="P32" s="6" t="s">
        <v>280</v>
      </c>
      <c r="Q32" s="6" t="s">
        <v>777</v>
      </c>
      <c r="R32" s="6" t="s">
        <v>817</v>
      </c>
      <c r="S32" s="6" t="s">
        <v>779</v>
      </c>
      <c r="T32" s="6" t="s">
        <v>780</v>
      </c>
      <c r="U32" s="6" t="s">
        <v>849</v>
      </c>
      <c r="V32" s="6" t="s">
        <v>849</v>
      </c>
      <c r="W32" s="6" t="s">
        <v>406</v>
      </c>
      <c r="X32" s="6" t="s">
        <v>406</v>
      </c>
      <c r="Y32" s="6">
        <v>56</v>
      </c>
      <c r="Z32" s="6" t="s">
        <v>783</v>
      </c>
      <c r="AA32" s="6" t="s">
        <v>784</v>
      </c>
      <c r="AB32" s="6" t="s">
        <v>905</v>
      </c>
      <c r="AC32" s="6" t="s">
        <v>889</v>
      </c>
      <c r="AD32" s="6" t="s">
        <v>906</v>
      </c>
      <c r="AE32" s="6" t="s">
        <v>907</v>
      </c>
      <c r="AF32" s="6" t="s">
        <v>406</v>
      </c>
      <c r="AG32" s="6" t="s">
        <v>400</v>
      </c>
      <c r="AH32" s="6" t="s">
        <v>406</v>
      </c>
      <c r="AI32" s="6" t="s">
        <v>400</v>
      </c>
      <c r="AJ32" s="6" t="s">
        <v>908</v>
      </c>
      <c r="AK32" s="6">
        <v>10078574</v>
      </c>
      <c r="AL32" s="6" t="s">
        <v>400</v>
      </c>
      <c r="AM32" s="6" t="s">
        <v>406</v>
      </c>
      <c r="AN32" s="6" t="s">
        <v>909</v>
      </c>
      <c r="AO32" s="6" t="s">
        <v>407</v>
      </c>
      <c r="AP32" s="6" t="s">
        <v>910</v>
      </c>
      <c r="AQ32" s="6" t="s">
        <v>911</v>
      </c>
      <c r="AR32" s="6" t="s">
        <v>400</v>
      </c>
      <c r="AS32" s="6" t="s">
        <v>579</v>
      </c>
      <c r="AT32" s="6" t="s">
        <v>399</v>
      </c>
      <c r="AU32" s="6" t="s">
        <v>912</v>
      </c>
      <c r="AV32" s="6" t="s">
        <v>913</v>
      </c>
      <c r="AW32" s="6" t="s">
        <v>914</v>
      </c>
      <c r="AX32" s="6" t="s">
        <v>915</v>
      </c>
      <c r="AY32" s="6" t="s">
        <v>916</v>
      </c>
      <c r="AZ32" s="6" t="s">
        <v>829</v>
      </c>
      <c r="BA32" s="6" t="s">
        <v>917</v>
      </c>
      <c r="BB32" s="6" t="s">
        <v>614</v>
      </c>
      <c r="BC32" s="6" t="s">
        <v>832</v>
      </c>
      <c r="BD32" s="6" t="s">
        <v>406</v>
      </c>
      <c r="BE32" s="6" t="s">
        <v>400</v>
      </c>
      <c r="BF32" s="6" t="s">
        <v>400</v>
      </c>
      <c r="BG32" s="6" t="s">
        <v>400</v>
      </c>
      <c r="BH32" s="6" t="s">
        <v>406</v>
      </c>
      <c r="BI32" s="6" t="s">
        <v>400</v>
      </c>
      <c r="BJ32" s="6" t="s">
        <v>406</v>
      </c>
      <c r="BK32" s="6" t="s">
        <v>406</v>
      </c>
      <c r="BL32" s="6" t="s">
        <v>406</v>
      </c>
      <c r="BM32" s="6" t="s">
        <v>400</v>
      </c>
      <c r="BN32" s="6" t="s">
        <v>406</v>
      </c>
      <c r="BO32" s="6" t="s">
        <v>406</v>
      </c>
      <c r="BP32" s="6" t="s">
        <v>400</v>
      </c>
      <c r="BQ32" s="6" t="s">
        <v>400</v>
      </c>
      <c r="BR32" s="6" t="s">
        <v>400</v>
      </c>
      <c r="BS32" s="6" t="s">
        <v>400</v>
      </c>
      <c r="BT32" s="6" t="s">
        <v>400</v>
      </c>
      <c r="BU32" s="6" t="s">
        <v>400</v>
      </c>
      <c r="BV32" s="6" t="s">
        <v>400</v>
      </c>
      <c r="BW32" s="6" t="s">
        <v>400</v>
      </c>
      <c r="BX32" s="6" t="s">
        <v>400</v>
      </c>
      <c r="BY32" s="6" t="s">
        <v>400</v>
      </c>
      <c r="BZ32" s="6" t="s">
        <v>400</v>
      </c>
      <c r="CA32" s="6" t="s">
        <v>400</v>
      </c>
      <c r="CB32" s="6" t="s">
        <v>400</v>
      </c>
      <c r="CC32" s="6" t="s">
        <v>400</v>
      </c>
      <c r="CD32" s="6" t="s">
        <v>400</v>
      </c>
      <c r="CE32" s="6" t="s">
        <v>400</v>
      </c>
      <c r="CF32" s="6" t="s">
        <v>400</v>
      </c>
      <c r="CG32" s="6" t="s">
        <v>400</v>
      </c>
      <c r="CH32" s="6" t="s">
        <v>417</v>
      </c>
      <c r="CI32" s="6" t="s">
        <v>918</v>
      </c>
      <c r="CJ32" s="6" t="s">
        <v>418</v>
      </c>
      <c r="CK32" s="6" t="s">
        <v>919</v>
      </c>
      <c r="CL32" s="6" t="s">
        <v>420</v>
      </c>
      <c r="CM32" s="6">
        <v>429400</v>
      </c>
      <c r="CN32" s="6">
        <v>489340</v>
      </c>
      <c r="CO32" s="6" t="s">
        <v>920</v>
      </c>
      <c r="CP32" s="6" t="s">
        <v>921</v>
      </c>
      <c r="CQ32" s="6" t="s">
        <v>400</v>
      </c>
      <c r="CR32" s="6" t="s">
        <v>400</v>
      </c>
      <c r="CS32" s="6" t="s">
        <v>400</v>
      </c>
      <c r="CT32" s="6" t="s">
        <v>400</v>
      </c>
      <c r="CU32" s="6" t="s">
        <v>400</v>
      </c>
      <c r="CV32" s="6" t="s">
        <v>840</v>
      </c>
      <c r="CW32" s="6" t="s">
        <v>400</v>
      </c>
      <c r="CX32" s="6" t="s">
        <v>922</v>
      </c>
      <c r="CY32" s="6" t="s">
        <v>400</v>
      </c>
      <c r="CZ32" s="6" t="s">
        <v>406</v>
      </c>
      <c r="DA32" s="6" t="s">
        <v>406</v>
      </c>
      <c r="DB32" s="6" t="s">
        <v>400</v>
      </c>
      <c r="DC32" s="6" t="s">
        <v>400</v>
      </c>
      <c r="DD32" s="6" t="s">
        <v>923</v>
      </c>
      <c r="DE32" s="6" t="s">
        <v>924</v>
      </c>
      <c r="DF32" s="6" t="s">
        <v>925</v>
      </c>
      <c r="DG32" s="6" t="s">
        <v>400</v>
      </c>
    </row>
    <row r="33" spans="1:111" x14ac:dyDescent="0.35">
      <c r="A33" s="6">
        <v>121296</v>
      </c>
      <c r="B33" s="6" t="s">
        <v>398</v>
      </c>
      <c r="C33" s="6" t="s">
        <v>399</v>
      </c>
      <c r="D33" s="6">
        <v>2043</v>
      </c>
      <c r="E33" s="6" t="s">
        <v>53</v>
      </c>
      <c r="F33" s="6" t="s">
        <v>903</v>
      </c>
      <c r="G33" s="6" t="s">
        <v>846</v>
      </c>
      <c r="H33" s="6" t="s">
        <v>404</v>
      </c>
      <c r="I33" s="6" t="s">
        <v>406</v>
      </c>
      <c r="J33" s="6" t="s">
        <v>400</v>
      </c>
      <c r="K33" s="6" t="s">
        <v>406</v>
      </c>
      <c r="L33" s="6" t="s">
        <v>400</v>
      </c>
      <c r="M33" s="6" t="s">
        <v>904</v>
      </c>
      <c r="N33" s="6">
        <v>3</v>
      </c>
      <c r="O33" s="6">
        <v>11</v>
      </c>
      <c r="P33" s="6" t="s">
        <v>926</v>
      </c>
      <c r="Q33" s="6" t="s">
        <v>777</v>
      </c>
      <c r="R33" s="6" t="s">
        <v>778</v>
      </c>
      <c r="S33" s="6" t="s">
        <v>779</v>
      </c>
      <c r="T33" s="6" t="s">
        <v>780</v>
      </c>
      <c r="U33" s="6" t="s">
        <v>849</v>
      </c>
      <c r="V33" s="6" t="s">
        <v>849</v>
      </c>
      <c r="W33" s="6" t="s">
        <v>406</v>
      </c>
      <c r="X33" s="6" t="s">
        <v>406</v>
      </c>
      <c r="Y33" s="6">
        <v>49</v>
      </c>
      <c r="Z33" s="6" t="s">
        <v>783</v>
      </c>
      <c r="AA33" s="6" t="s">
        <v>784</v>
      </c>
      <c r="AB33" s="6" t="s">
        <v>927</v>
      </c>
      <c r="AC33" s="6" t="s">
        <v>928</v>
      </c>
      <c r="AD33" s="6" t="s">
        <v>889</v>
      </c>
      <c r="AE33" s="6" t="s">
        <v>853</v>
      </c>
      <c r="AF33" s="6" t="s">
        <v>406</v>
      </c>
      <c r="AG33" s="6" t="s">
        <v>400</v>
      </c>
      <c r="AH33" s="6" t="s">
        <v>406</v>
      </c>
      <c r="AI33" s="6" t="s">
        <v>400</v>
      </c>
      <c r="AJ33" s="6" t="s">
        <v>854</v>
      </c>
      <c r="AK33" s="6">
        <v>10078573</v>
      </c>
      <c r="AL33" s="6" t="s">
        <v>400</v>
      </c>
      <c r="AM33" s="6" t="s">
        <v>406</v>
      </c>
      <c r="AN33" s="6" t="s">
        <v>929</v>
      </c>
      <c r="AO33" s="6" t="s">
        <v>407</v>
      </c>
      <c r="AP33" s="6" t="s">
        <v>930</v>
      </c>
      <c r="AQ33" s="6" t="s">
        <v>931</v>
      </c>
      <c r="AR33" s="6" t="s">
        <v>400</v>
      </c>
      <c r="AS33" s="6" t="s">
        <v>758</v>
      </c>
      <c r="AT33" s="6" t="s">
        <v>399</v>
      </c>
      <c r="AU33" s="6" t="s">
        <v>932</v>
      </c>
      <c r="AV33" s="6" t="s">
        <v>933</v>
      </c>
      <c r="AW33" s="6" t="s">
        <v>934</v>
      </c>
      <c r="AX33" s="6" t="s">
        <v>400</v>
      </c>
      <c r="AY33" s="6" t="s">
        <v>935</v>
      </c>
      <c r="AZ33" s="6" t="s">
        <v>797</v>
      </c>
      <c r="BA33" s="6" t="s">
        <v>936</v>
      </c>
      <c r="BB33" s="6" t="s">
        <v>937</v>
      </c>
      <c r="BC33" s="6" t="s">
        <v>832</v>
      </c>
      <c r="BD33" s="6" t="s">
        <v>406</v>
      </c>
      <c r="BE33" s="6" t="s">
        <v>400</v>
      </c>
      <c r="BF33" s="6" t="s">
        <v>400</v>
      </c>
      <c r="BG33" s="6" t="s">
        <v>400</v>
      </c>
      <c r="BH33" s="6" t="s">
        <v>406</v>
      </c>
      <c r="BI33" s="6" t="s">
        <v>400</v>
      </c>
      <c r="BJ33" s="6" t="s">
        <v>406</v>
      </c>
      <c r="BK33" s="6" t="s">
        <v>406</v>
      </c>
      <c r="BL33" s="6" t="s">
        <v>406</v>
      </c>
      <c r="BM33" s="6" t="s">
        <v>400</v>
      </c>
      <c r="BN33" s="6" t="s">
        <v>406</v>
      </c>
      <c r="BO33" s="6" t="s">
        <v>406</v>
      </c>
      <c r="BP33" s="6" t="s">
        <v>400</v>
      </c>
      <c r="BQ33" s="6" t="s">
        <v>400</v>
      </c>
      <c r="BR33" s="6" t="s">
        <v>400</v>
      </c>
      <c r="BS33" s="6" t="s">
        <v>400</v>
      </c>
      <c r="BT33" s="6" t="s">
        <v>400</v>
      </c>
      <c r="BU33" s="6" t="s">
        <v>400</v>
      </c>
      <c r="BV33" s="6" t="s">
        <v>400</v>
      </c>
      <c r="BW33" s="6" t="s">
        <v>400</v>
      </c>
      <c r="BX33" s="6" t="s">
        <v>400</v>
      </c>
      <c r="BY33" s="6" t="s">
        <v>400</v>
      </c>
      <c r="BZ33" s="6" t="s">
        <v>400</v>
      </c>
      <c r="CA33" s="6" t="s">
        <v>400</v>
      </c>
      <c r="CB33" s="6" t="s">
        <v>400</v>
      </c>
      <c r="CC33" s="6" t="s">
        <v>400</v>
      </c>
      <c r="CD33" s="6" t="s">
        <v>400</v>
      </c>
      <c r="CE33" s="6" t="s">
        <v>400</v>
      </c>
      <c r="CF33" s="6" t="s">
        <v>400</v>
      </c>
      <c r="CG33" s="6" t="s">
        <v>400</v>
      </c>
      <c r="CH33" s="6" t="s">
        <v>417</v>
      </c>
      <c r="CI33" s="6" t="s">
        <v>938</v>
      </c>
      <c r="CJ33" s="6" t="s">
        <v>616</v>
      </c>
      <c r="CK33" s="6" t="s">
        <v>835</v>
      </c>
      <c r="CL33" s="6" t="s">
        <v>420</v>
      </c>
      <c r="CM33" s="6">
        <v>483170</v>
      </c>
      <c r="CN33" s="6">
        <v>501652</v>
      </c>
      <c r="CO33" s="6" t="s">
        <v>939</v>
      </c>
      <c r="CP33" s="6" t="s">
        <v>940</v>
      </c>
      <c r="CQ33" s="6" t="s">
        <v>400</v>
      </c>
      <c r="CR33" s="6" t="s">
        <v>400</v>
      </c>
      <c r="CS33" s="6" t="s">
        <v>400</v>
      </c>
      <c r="CT33" s="6" t="s">
        <v>400</v>
      </c>
      <c r="CU33" s="6" t="s">
        <v>400</v>
      </c>
      <c r="CV33" s="6" t="s">
        <v>840</v>
      </c>
      <c r="CW33" s="6" t="s">
        <v>400</v>
      </c>
      <c r="CX33" s="6" t="s">
        <v>941</v>
      </c>
      <c r="CY33" s="6" t="s">
        <v>400</v>
      </c>
      <c r="CZ33" s="6" t="s">
        <v>406</v>
      </c>
      <c r="DA33" s="6" t="s">
        <v>406</v>
      </c>
      <c r="DB33" s="6" t="s">
        <v>400</v>
      </c>
      <c r="DC33" s="6" t="s">
        <v>400</v>
      </c>
      <c r="DD33" s="6" t="s">
        <v>942</v>
      </c>
      <c r="DE33" s="6" t="s">
        <v>943</v>
      </c>
      <c r="DF33" s="6" t="s">
        <v>872</v>
      </c>
      <c r="DG33" s="6" t="s">
        <v>400</v>
      </c>
    </row>
    <row r="34" spans="1:111" x14ac:dyDescent="0.35">
      <c r="A34" s="6">
        <v>121301</v>
      </c>
      <c r="B34" s="6" t="s">
        <v>398</v>
      </c>
      <c r="C34" s="6" t="s">
        <v>399</v>
      </c>
      <c r="D34" s="6">
        <v>2061</v>
      </c>
      <c r="E34" s="6" t="s">
        <v>95</v>
      </c>
      <c r="F34" s="6" t="s">
        <v>903</v>
      </c>
      <c r="G34" s="6" t="s">
        <v>846</v>
      </c>
      <c r="H34" s="6" t="s">
        <v>404</v>
      </c>
      <c r="I34" s="6" t="s">
        <v>406</v>
      </c>
      <c r="J34" s="6" t="s">
        <v>400</v>
      </c>
      <c r="K34" s="6" t="s">
        <v>406</v>
      </c>
      <c r="L34" s="6" t="s">
        <v>400</v>
      </c>
      <c r="M34" s="6" t="s">
        <v>904</v>
      </c>
      <c r="N34" s="6">
        <v>3</v>
      </c>
      <c r="O34" s="6">
        <v>11</v>
      </c>
      <c r="P34" s="6" t="s">
        <v>926</v>
      </c>
      <c r="Q34" s="6" t="s">
        <v>777</v>
      </c>
      <c r="R34" s="6" t="s">
        <v>778</v>
      </c>
      <c r="S34" s="6" t="s">
        <v>779</v>
      </c>
      <c r="T34" s="6" t="s">
        <v>780</v>
      </c>
      <c r="U34" s="6" t="s">
        <v>849</v>
      </c>
      <c r="V34" s="6" t="s">
        <v>849</v>
      </c>
      <c r="W34" s="6" t="s">
        <v>406</v>
      </c>
      <c r="X34" s="6" t="s">
        <v>406</v>
      </c>
      <c r="Y34" s="6">
        <v>105</v>
      </c>
      <c r="Z34" s="6" t="s">
        <v>783</v>
      </c>
      <c r="AA34" s="6" t="s">
        <v>784</v>
      </c>
      <c r="AB34" s="6" t="s">
        <v>944</v>
      </c>
      <c r="AC34" s="6" t="s">
        <v>945</v>
      </c>
      <c r="AD34" s="6" t="s">
        <v>821</v>
      </c>
      <c r="AE34" s="6" t="s">
        <v>946</v>
      </c>
      <c r="AF34" s="6" t="s">
        <v>406</v>
      </c>
      <c r="AG34" s="6" t="s">
        <v>400</v>
      </c>
      <c r="AH34" s="6" t="s">
        <v>406</v>
      </c>
      <c r="AI34" s="6" t="s">
        <v>400</v>
      </c>
      <c r="AJ34" s="6" t="s">
        <v>854</v>
      </c>
      <c r="AK34" s="6">
        <v>10072532</v>
      </c>
      <c r="AL34" s="6" t="s">
        <v>400</v>
      </c>
      <c r="AM34" s="6" t="s">
        <v>406</v>
      </c>
      <c r="AN34" s="6" t="s">
        <v>947</v>
      </c>
      <c r="AO34" s="6" t="s">
        <v>948</v>
      </c>
      <c r="AP34" s="6" t="s">
        <v>949</v>
      </c>
      <c r="AQ34" s="6" t="s">
        <v>950</v>
      </c>
      <c r="AR34" s="6" t="s">
        <v>400</v>
      </c>
      <c r="AS34" s="6" t="s">
        <v>951</v>
      </c>
      <c r="AT34" s="6" t="s">
        <v>399</v>
      </c>
      <c r="AU34" s="6" t="s">
        <v>952</v>
      </c>
      <c r="AV34" s="6" t="s">
        <v>953</v>
      </c>
      <c r="AW34" s="6" t="s">
        <v>954</v>
      </c>
      <c r="AX34" s="6" t="s">
        <v>400</v>
      </c>
      <c r="AY34" s="6" t="s">
        <v>955</v>
      </c>
      <c r="AZ34" s="6" t="s">
        <v>797</v>
      </c>
      <c r="BA34" s="6" t="s">
        <v>956</v>
      </c>
      <c r="BB34" s="6" t="s">
        <v>957</v>
      </c>
      <c r="BC34" s="6" t="s">
        <v>832</v>
      </c>
      <c r="BD34" s="6" t="s">
        <v>406</v>
      </c>
      <c r="BE34" s="6" t="s">
        <v>400</v>
      </c>
      <c r="BF34" s="6" t="s">
        <v>400</v>
      </c>
      <c r="BG34" s="6" t="s">
        <v>400</v>
      </c>
      <c r="BH34" s="6" t="s">
        <v>406</v>
      </c>
      <c r="BI34" s="6" t="s">
        <v>400</v>
      </c>
      <c r="BJ34" s="6" t="s">
        <v>406</v>
      </c>
      <c r="BK34" s="6" t="s">
        <v>406</v>
      </c>
      <c r="BL34" s="6" t="s">
        <v>406</v>
      </c>
      <c r="BM34" s="6" t="s">
        <v>400</v>
      </c>
      <c r="BN34" s="6" t="s">
        <v>406</v>
      </c>
      <c r="BO34" s="6" t="s">
        <v>406</v>
      </c>
      <c r="BP34" s="6" t="s">
        <v>400</v>
      </c>
      <c r="BQ34" s="6" t="s">
        <v>400</v>
      </c>
      <c r="BR34" s="6" t="s">
        <v>400</v>
      </c>
      <c r="BS34" s="6" t="s">
        <v>400</v>
      </c>
      <c r="BT34" s="6" t="s">
        <v>400</v>
      </c>
      <c r="BU34" s="6" t="s">
        <v>400</v>
      </c>
      <c r="BV34" s="6" t="s">
        <v>400</v>
      </c>
      <c r="BW34" s="6" t="s">
        <v>400</v>
      </c>
      <c r="BX34" s="6" t="s">
        <v>400</v>
      </c>
      <c r="BY34" s="6" t="s">
        <v>400</v>
      </c>
      <c r="BZ34" s="6" t="s">
        <v>400</v>
      </c>
      <c r="CA34" s="6" t="s">
        <v>400</v>
      </c>
      <c r="CB34" s="6" t="s">
        <v>400</v>
      </c>
      <c r="CC34" s="6" t="s">
        <v>400</v>
      </c>
      <c r="CD34" s="6" t="s">
        <v>400</v>
      </c>
      <c r="CE34" s="6" t="s">
        <v>400</v>
      </c>
      <c r="CF34" s="6" t="s">
        <v>400</v>
      </c>
      <c r="CG34" s="6" t="s">
        <v>400</v>
      </c>
      <c r="CH34" s="6" t="s">
        <v>417</v>
      </c>
      <c r="CI34" s="6" t="s">
        <v>958</v>
      </c>
      <c r="CJ34" s="6" t="s">
        <v>616</v>
      </c>
      <c r="CK34" s="6" t="s">
        <v>419</v>
      </c>
      <c r="CL34" s="6" t="s">
        <v>420</v>
      </c>
      <c r="CM34" s="6">
        <v>478355</v>
      </c>
      <c r="CN34" s="6">
        <v>518027</v>
      </c>
      <c r="CO34" s="6" t="s">
        <v>959</v>
      </c>
      <c r="CP34" s="6" t="s">
        <v>960</v>
      </c>
      <c r="CQ34" s="6" t="s">
        <v>400</v>
      </c>
      <c r="CR34" s="6" t="s">
        <v>400</v>
      </c>
      <c r="CS34" s="6" t="s">
        <v>400</v>
      </c>
      <c r="CT34" s="6" t="s">
        <v>400</v>
      </c>
      <c r="CU34" s="6" t="s">
        <v>400</v>
      </c>
      <c r="CV34" s="6" t="s">
        <v>840</v>
      </c>
      <c r="CW34" s="6" t="s">
        <v>400</v>
      </c>
      <c r="CX34" s="6" t="s">
        <v>961</v>
      </c>
      <c r="CY34" s="6" t="s">
        <v>400</v>
      </c>
      <c r="CZ34" s="6" t="s">
        <v>406</v>
      </c>
      <c r="DA34" s="6" t="s">
        <v>406</v>
      </c>
      <c r="DB34" s="6" t="s">
        <v>400</v>
      </c>
      <c r="DC34" s="6" t="s">
        <v>400</v>
      </c>
      <c r="DD34" s="6" t="s">
        <v>962</v>
      </c>
      <c r="DE34" s="6" t="s">
        <v>963</v>
      </c>
      <c r="DF34" s="6" t="s">
        <v>905</v>
      </c>
      <c r="DG34" s="6" t="s">
        <v>400</v>
      </c>
    </row>
    <row r="35" spans="1:111" x14ac:dyDescent="0.35">
      <c r="A35" s="6">
        <v>121302</v>
      </c>
      <c r="B35" s="6" t="s">
        <v>398</v>
      </c>
      <c r="C35" s="6" t="s">
        <v>399</v>
      </c>
      <c r="D35" s="6">
        <v>2063</v>
      </c>
      <c r="E35" s="6" t="s">
        <v>60</v>
      </c>
      <c r="F35" s="6" t="s">
        <v>903</v>
      </c>
      <c r="G35" s="6" t="s">
        <v>846</v>
      </c>
      <c r="H35" s="6" t="s">
        <v>404</v>
      </c>
      <c r="I35" s="6" t="s">
        <v>406</v>
      </c>
      <c r="J35" s="6" t="s">
        <v>400</v>
      </c>
      <c r="K35" s="6" t="s">
        <v>406</v>
      </c>
      <c r="L35" s="6" t="s">
        <v>400</v>
      </c>
      <c r="M35" s="6" t="s">
        <v>904</v>
      </c>
      <c r="N35" s="6">
        <v>4</v>
      </c>
      <c r="O35" s="6">
        <v>11</v>
      </c>
      <c r="P35" s="6" t="s">
        <v>280</v>
      </c>
      <c r="Q35" s="6" t="s">
        <v>777</v>
      </c>
      <c r="R35" s="6" t="s">
        <v>817</v>
      </c>
      <c r="S35" s="6" t="s">
        <v>779</v>
      </c>
      <c r="T35" s="6" t="s">
        <v>780</v>
      </c>
      <c r="U35" s="6" t="s">
        <v>849</v>
      </c>
      <c r="V35" s="6" t="s">
        <v>849</v>
      </c>
      <c r="W35" s="6" t="s">
        <v>406</v>
      </c>
      <c r="X35" s="6" t="s">
        <v>406</v>
      </c>
      <c r="Y35" s="6">
        <v>70</v>
      </c>
      <c r="Z35" s="6" t="s">
        <v>783</v>
      </c>
      <c r="AA35" s="6" t="s">
        <v>784</v>
      </c>
      <c r="AB35" s="6" t="s">
        <v>964</v>
      </c>
      <c r="AC35" s="6" t="s">
        <v>965</v>
      </c>
      <c r="AD35" s="6" t="s">
        <v>966</v>
      </c>
      <c r="AE35" s="6" t="s">
        <v>967</v>
      </c>
      <c r="AF35" s="6" t="s">
        <v>406</v>
      </c>
      <c r="AG35" s="6" t="s">
        <v>400</v>
      </c>
      <c r="AH35" s="6" t="s">
        <v>406</v>
      </c>
      <c r="AI35" s="6" t="s">
        <v>400</v>
      </c>
      <c r="AJ35" s="6" t="s">
        <v>854</v>
      </c>
      <c r="AK35" s="6">
        <v>10078571</v>
      </c>
      <c r="AL35" s="6" t="s">
        <v>400</v>
      </c>
      <c r="AM35" s="6" t="s">
        <v>406</v>
      </c>
      <c r="AN35" s="6" t="s">
        <v>968</v>
      </c>
      <c r="AO35" s="6" t="s">
        <v>407</v>
      </c>
      <c r="AP35" s="6" t="s">
        <v>969</v>
      </c>
      <c r="AQ35" s="6" t="s">
        <v>970</v>
      </c>
      <c r="AR35" s="6" t="s">
        <v>400</v>
      </c>
      <c r="AS35" s="6" t="s">
        <v>409</v>
      </c>
      <c r="AT35" s="6" t="s">
        <v>399</v>
      </c>
      <c r="AU35" s="6" t="s">
        <v>971</v>
      </c>
      <c r="AV35" s="6" t="s">
        <v>972</v>
      </c>
      <c r="AW35" s="6" t="s">
        <v>973</v>
      </c>
      <c r="AX35" s="6" t="s">
        <v>400</v>
      </c>
      <c r="AY35" s="6" t="s">
        <v>974</v>
      </c>
      <c r="AZ35" s="6" t="s">
        <v>829</v>
      </c>
      <c r="BA35" s="6" t="s">
        <v>975</v>
      </c>
      <c r="BB35" s="6" t="s">
        <v>976</v>
      </c>
      <c r="BC35" s="6" t="s">
        <v>832</v>
      </c>
      <c r="BD35" s="6" t="s">
        <v>406</v>
      </c>
      <c r="BE35" s="6" t="s">
        <v>400</v>
      </c>
      <c r="BF35" s="6" t="s">
        <v>400</v>
      </c>
      <c r="BG35" s="6" t="s">
        <v>400</v>
      </c>
      <c r="BH35" s="6" t="s">
        <v>406</v>
      </c>
      <c r="BI35" s="6" t="s">
        <v>400</v>
      </c>
      <c r="BJ35" s="6" t="s">
        <v>406</v>
      </c>
      <c r="BK35" s="6" t="s">
        <v>406</v>
      </c>
      <c r="BL35" s="6" t="s">
        <v>406</v>
      </c>
      <c r="BM35" s="6" t="s">
        <v>400</v>
      </c>
      <c r="BN35" s="6" t="s">
        <v>406</v>
      </c>
      <c r="BO35" s="6" t="s">
        <v>406</v>
      </c>
      <c r="BP35" s="6" t="s">
        <v>400</v>
      </c>
      <c r="BQ35" s="6" t="s">
        <v>400</v>
      </c>
      <c r="BR35" s="6" t="s">
        <v>400</v>
      </c>
      <c r="BS35" s="6" t="s">
        <v>400</v>
      </c>
      <c r="BT35" s="6" t="s">
        <v>400</v>
      </c>
      <c r="BU35" s="6" t="s">
        <v>400</v>
      </c>
      <c r="BV35" s="6" t="s">
        <v>400</v>
      </c>
      <c r="BW35" s="6" t="s">
        <v>400</v>
      </c>
      <c r="BX35" s="6" t="s">
        <v>400</v>
      </c>
      <c r="BY35" s="6" t="s">
        <v>400</v>
      </c>
      <c r="BZ35" s="6" t="s">
        <v>400</v>
      </c>
      <c r="CA35" s="6" t="s">
        <v>400</v>
      </c>
      <c r="CB35" s="6" t="s">
        <v>400</v>
      </c>
      <c r="CC35" s="6" t="s">
        <v>400</v>
      </c>
      <c r="CD35" s="6" t="s">
        <v>400</v>
      </c>
      <c r="CE35" s="6" t="s">
        <v>400</v>
      </c>
      <c r="CF35" s="6" t="s">
        <v>400</v>
      </c>
      <c r="CG35" s="6" t="s">
        <v>400</v>
      </c>
      <c r="CH35" s="6" t="s">
        <v>417</v>
      </c>
      <c r="CI35" s="6" t="s">
        <v>977</v>
      </c>
      <c r="CJ35" s="6" t="s">
        <v>457</v>
      </c>
      <c r="CK35" s="6" t="s">
        <v>919</v>
      </c>
      <c r="CL35" s="6" t="s">
        <v>420</v>
      </c>
      <c r="CM35" s="6">
        <v>418915</v>
      </c>
      <c r="CN35" s="6">
        <v>492473</v>
      </c>
      <c r="CO35" s="6" t="s">
        <v>978</v>
      </c>
      <c r="CP35" s="6" t="s">
        <v>979</v>
      </c>
      <c r="CQ35" s="6" t="s">
        <v>400</v>
      </c>
      <c r="CR35" s="6" t="s">
        <v>400</v>
      </c>
      <c r="CS35" s="6" t="s">
        <v>400</v>
      </c>
      <c r="CT35" s="6" t="s">
        <v>400</v>
      </c>
      <c r="CU35" s="6" t="s">
        <v>400</v>
      </c>
      <c r="CV35" s="6" t="s">
        <v>840</v>
      </c>
      <c r="CW35" s="6" t="s">
        <v>400</v>
      </c>
      <c r="CX35" s="6" t="s">
        <v>980</v>
      </c>
      <c r="CY35" s="6" t="s">
        <v>400</v>
      </c>
      <c r="CZ35" s="6" t="s">
        <v>406</v>
      </c>
      <c r="DA35" s="6" t="s">
        <v>406</v>
      </c>
      <c r="DB35" s="6" t="s">
        <v>400</v>
      </c>
      <c r="DC35" s="6" t="s">
        <v>400</v>
      </c>
      <c r="DD35" s="6" t="s">
        <v>981</v>
      </c>
      <c r="DE35" s="6" t="s">
        <v>982</v>
      </c>
      <c r="DF35" s="6" t="s">
        <v>983</v>
      </c>
      <c r="DG35" s="6" t="s">
        <v>400</v>
      </c>
    </row>
    <row r="36" spans="1:111" x14ac:dyDescent="0.35">
      <c r="A36" s="6">
        <v>121306</v>
      </c>
      <c r="B36" s="6" t="s">
        <v>398</v>
      </c>
      <c r="C36" s="6" t="s">
        <v>399</v>
      </c>
      <c r="D36" s="6">
        <v>2075</v>
      </c>
      <c r="E36" s="6" t="s">
        <v>71</v>
      </c>
      <c r="F36" s="6" t="s">
        <v>903</v>
      </c>
      <c r="G36" s="6" t="s">
        <v>846</v>
      </c>
      <c r="H36" s="6" t="s">
        <v>404</v>
      </c>
      <c r="I36" s="6" t="s">
        <v>406</v>
      </c>
      <c r="J36" s="6" t="s">
        <v>400</v>
      </c>
      <c r="K36" s="6" t="s">
        <v>406</v>
      </c>
      <c r="L36" s="6" t="s">
        <v>400</v>
      </c>
      <c r="M36" s="6" t="s">
        <v>904</v>
      </c>
      <c r="N36" s="6">
        <v>3</v>
      </c>
      <c r="O36" s="6">
        <v>11</v>
      </c>
      <c r="P36" s="6" t="s">
        <v>926</v>
      </c>
      <c r="Q36" s="6" t="s">
        <v>777</v>
      </c>
      <c r="R36" s="6" t="s">
        <v>778</v>
      </c>
      <c r="S36" s="6" t="s">
        <v>779</v>
      </c>
      <c r="T36" s="6" t="s">
        <v>780</v>
      </c>
      <c r="U36" s="6" t="s">
        <v>849</v>
      </c>
      <c r="V36" s="6" t="s">
        <v>849</v>
      </c>
      <c r="W36" s="6" t="s">
        <v>406</v>
      </c>
      <c r="X36" s="6" t="s">
        <v>406</v>
      </c>
      <c r="Y36" s="6">
        <v>105</v>
      </c>
      <c r="Z36" s="6" t="s">
        <v>783</v>
      </c>
      <c r="AA36" s="6" t="s">
        <v>784</v>
      </c>
      <c r="AB36" s="6" t="s">
        <v>984</v>
      </c>
      <c r="AC36" s="6" t="s">
        <v>985</v>
      </c>
      <c r="AD36" s="6" t="s">
        <v>986</v>
      </c>
      <c r="AE36" s="6" t="s">
        <v>987</v>
      </c>
      <c r="AF36" s="6" t="s">
        <v>406</v>
      </c>
      <c r="AG36" s="6" t="s">
        <v>400</v>
      </c>
      <c r="AH36" s="6" t="s">
        <v>406</v>
      </c>
      <c r="AI36" s="6" t="s">
        <v>400</v>
      </c>
      <c r="AJ36" s="6" t="s">
        <v>908</v>
      </c>
      <c r="AK36" s="6">
        <v>10072531</v>
      </c>
      <c r="AL36" s="6" t="s">
        <v>400</v>
      </c>
      <c r="AM36" s="6" t="s">
        <v>406</v>
      </c>
      <c r="AN36" s="6" t="s">
        <v>988</v>
      </c>
      <c r="AO36" s="6" t="s">
        <v>407</v>
      </c>
      <c r="AP36" s="6" t="s">
        <v>989</v>
      </c>
      <c r="AQ36" s="6" t="s">
        <v>990</v>
      </c>
      <c r="AR36" s="6" t="s">
        <v>400</v>
      </c>
      <c r="AS36" s="6" t="s">
        <v>594</v>
      </c>
      <c r="AT36" s="6" t="s">
        <v>399</v>
      </c>
      <c r="AU36" s="6" t="s">
        <v>991</v>
      </c>
      <c r="AV36" s="6" t="s">
        <v>992</v>
      </c>
      <c r="AW36" s="6" t="s">
        <v>993</v>
      </c>
      <c r="AX36" s="6" t="s">
        <v>994</v>
      </c>
      <c r="AY36" s="6" t="s">
        <v>995</v>
      </c>
      <c r="AZ36" s="6" t="s">
        <v>996</v>
      </c>
      <c r="BA36" s="6" t="s">
        <v>997</v>
      </c>
      <c r="BB36" s="6" t="s">
        <v>998</v>
      </c>
      <c r="BC36" s="6" t="s">
        <v>832</v>
      </c>
      <c r="BD36" s="6" t="s">
        <v>406</v>
      </c>
      <c r="BE36" s="6" t="s">
        <v>400</v>
      </c>
      <c r="BF36" s="6" t="s">
        <v>400</v>
      </c>
      <c r="BG36" s="6" t="s">
        <v>400</v>
      </c>
      <c r="BH36" s="6" t="s">
        <v>406</v>
      </c>
      <c r="BI36" s="6" t="s">
        <v>400</v>
      </c>
      <c r="BJ36" s="6" t="s">
        <v>406</v>
      </c>
      <c r="BK36" s="6" t="s">
        <v>406</v>
      </c>
      <c r="BL36" s="6" t="s">
        <v>406</v>
      </c>
      <c r="BM36" s="6" t="s">
        <v>400</v>
      </c>
      <c r="BN36" s="6" t="s">
        <v>406</v>
      </c>
      <c r="BO36" s="6" t="s">
        <v>406</v>
      </c>
      <c r="BP36" s="6" t="s">
        <v>400</v>
      </c>
      <c r="BQ36" s="6" t="s">
        <v>400</v>
      </c>
      <c r="BR36" s="6" t="s">
        <v>400</v>
      </c>
      <c r="BS36" s="6" t="s">
        <v>400</v>
      </c>
      <c r="BT36" s="6" t="s">
        <v>400</v>
      </c>
      <c r="BU36" s="6" t="s">
        <v>400</v>
      </c>
      <c r="BV36" s="6" t="s">
        <v>400</v>
      </c>
      <c r="BW36" s="6" t="s">
        <v>400</v>
      </c>
      <c r="BX36" s="6" t="s">
        <v>400</v>
      </c>
      <c r="BY36" s="6" t="s">
        <v>400</v>
      </c>
      <c r="BZ36" s="6" t="s">
        <v>400</v>
      </c>
      <c r="CA36" s="6" t="s">
        <v>400</v>
      </c>
      <c r="CB36" s="6" t="s">
        <v>400</v>
      </c>
      <c r="CC36" s="6" t="s">
        <v>400</v>
      </c>
      <c r="CD36" s="6" t="s">
        <v>400</v>
      </c>
      <c r="CE36" s="6" t="s">
        <v>400</v>
      </c>
      <c r="CF36" s="6" t="s">
        <v>400</v>
      </c>
      <c r="CG36" s="6" t="s">
        <v>400</v>
      </c>
      <c r="CH36" s="6" t="s">
        <v>417</v>
      </c>
      <c r="CI36" s="6" t="s">
        <v>999</v>
      </c>
      <c r="CJ36" s="6" t="s">
        <v>418</v>
      </c>
      <c r="CK36" s="6" t="s">
        <v>835</v>
      </c>
      <c r="CL36" s="6" t="s">
        <v>420</v>
      </c>
      <c r="CM36" s="6">
        <v>465747</v>
      </c>
      <c r="CN36" s="6">
        <v>484895</v>
      </c>
      <c r="CO36" s="6" t="s">
        <v>1000</v>
      </c>
      <c r="CP36" s="6" t="s">
        <v>1001</v>
      </c>
      <c r="CQ36" s="6" t="s">
        <v>400</v>
      </c>
      <c r="CR36" s="6" t="s">
        <v>400</v>
      </c>
      <c r="CS36" s="6" t="s">
        <v>400</v>
      </c>
      <c r="CT36" s="6" t="s">
        <v>400</v>
      </c>
      <c r="CU36" s="6" t="s">
        <v>400</v>
      </c>
      <c r="CV36" s="6" t="s">
        <v>840</v>
      </c>
      <c r="CW36" s="6" t="s">
        <v>400</v>
      </c>
      <c r="CX36" s="6" t="s">
        <v>1002</v>
      </c>
      <c r="CY36" s="6" t="s">
        <v>400</v>
      </c>
      <c r="CZ36" s="6" t="s">
        <v>406</v>
      </c>
      <c r="DA36" s="6" t="s">
        <v>406</v>
      </c>
      <c r="DB36" s="6" t="s">
        <v>400</v>
      </c>
      <c r="DC36" s="6" t="s">
        <v>400</v>
      </c>
      <c r="DD36" s="6" t="s">
        <v>1003</v>
      </c>
      <c r="DE36" s="6" t="s">
        <v>1004</v>
      </c>
      <c r="DF36" s="6" t="s">
        <v>1005</v>
      </c>
      <c r="DG36" s="6" t="s">
        <v>400</v>
      </c>
    </row>
    <row r="37" spans="1:111" x14ac:dyDescent="0.35">
      <c r="A37" s="6">
        <v>121308</v>
      </c>
      <c r="B37" s="6" t="s">
        <v>398</v>
      </c>
      <c r="C37" s="6" t="s">
        <v>399</v>
      </c>
      <c r="D37" s="6">
        <v>2080</v>
      </c>
      <c r="E37" s="6" t="s">
        <v>25</v>
      </c>
      <c r="F37" s="6" t="s">
        <v>903</v>
      </c>
      <c r="G37" s="6" t="s">
        <v>846</v>
      </c>
      <c r="H37" s="6" t="s">
        <v>404</v>
      </c>
      <c r="I37" s="6" t="s">
        <v>406</v>
      </c>
      <c r="J37" s="6" t="s">
        <v>400</v>
      </c>
      <c r="K37" s="6" t="s">
        <v>406</v>
      </c>
      <c r="L37" s="6" t="s">
        <v>400</v>
      </c>
      <c r="M37" s="6" t="s">
        <v>904</v>
      </c>
      <c r="N37" s="6">
        <v>4</v>
      </c>
      <c r="O37" s="6">
        <v>11</v>
      </c>
      <c r="P37" s="6" t="s">
        <v>280</v>
      </c>
      <c r="Q37" s="6" t="s">
        <v>777</v>
      </c>
      <c r="R37" s="6" t="s">
        <v>778</v>
      </c>
      <c r="S37" s="6" t="s">
        <v>779</v>
      </c>
      <c r="T37" s="6" t="s">
        <v>780</v>
      </c>
      <c r="U37" s="6" t="s">
        <v>849</v>
      </c>
      <c r="V37" s="6" t="s">
        <v>849</v>
      </c>
      <c r="W37" s="6" t="s">
        <v>406</v>
      </c>
      <c r="X37" s="6" t="s">
        <v>406</v>
      </c>
      <c r="Y37" s="6">
        <v>270</v>
      </c>
      <c r="Z37" s="6" t="s">
        <v>783</v>
      </c>
      <c r="AA37" s="6" t="s">
        <v>784</v>
      </c>
      <c r="AB37" s="6" t="s">
        <v>1006</v>
      </c>
      <c r="AC37" s="6" t="s">
        <v>1007</v>
      </c>
      <c r="AD37" s="6" t="s">
        <v>1008</v>
      </c>
      <c r="AE37" s="6" t="s">
        <v>1009</v>
      </c>
      <c r="AF37" s="6" t="s">
        <v>406</v>
      </c>
      <c r="AG37" s="6" t="s">
        <v>400</v>
      </c>
      <c r="AH37" s="6" t="s">
        <v>406</v>
      </c>
      <c r="AI37" s="6" t="s">
        <v>400</v>
      </c>
      <c r="AJ37" s="6" t="s">
        <v>854</v>
      </c>
      <c r="AK37" s="6">
        <v>10078570</v>
      </c>
      <c r="AL37" s="6" t="s">
        <v>400</v>
      </c>
      <c r="AM37" s="6" t="s">
        <v>406</v>
      </c>
      <c r="AN37" s="6" t="s">
        <v>1010</v>
      </c>
      <c r="AO37" s="6" t="s">
        <v>407</v>
      </c>
      <c r="AP37" s="6" t="s">
        <v>1011</v>
      </c>
      <c r="AQ37" s="6" t="s">
        <v>400</v>
      </c>
      <c r="AR37" s="6" t="s">
        <v>400</v>
      </c>
      <c r="AS37" s="6" t="s">
        <v>579</v>
      </c>
      <c r="AT37" s="6" t="s">
        <v>399</v>
      </c>
      <c r="AU37" s="6" t="s">
        <v>1012</v>
      </c>
      <c r="AV37" s="6" t="s">
        <v>1013</v>
      </c>
      <c r="AW37" s="6" t="s">
        <v>1014</v>
      </c>
      <c r="AX37" s="6" t="s">
        <v>1015</v>
      </c>
      <c r="AY37" s="6" t="s">
        <v>1016</v>
      </c>
      <c r="AZ37" s="6" t="s">
        <v>829</v>
      </c>
      <c r="BA37" s="6" t="s">
        <v>1017</v>
      </c>
      <c r="BB37" s="6" t="s">
        <v>1018</v>
      </c>
      <c r="BC37" s="6" t="s">
        <v>832</v>
      </c>
      <c r="BD37" s="6" t="s">
        <v>406</v>
      </c>
      <c r="BE37" s="6" t="s">
        <v>400</v>
      </c>
      <c r="BF37" s="6" t="s">
        <v>400</v>
      </c>
      <c r="BG37" s="6" t="s">
        <v>400</v>
      </c>
      <c r="BH37" s="6" t="s">
        <v>406</v>
      </c>
      <c r="BI37" s="6" t="s">
        <v>400</v>
      </c>
      <c r="BJ37" s="6" t="s">
        <v>406</v>
      </c>
      <c r="BK37" s="6" t="s">
        <v>406</v>
      </c>
      <c r="BL37" s="6" t="s">
        <v>406</v>
      </c>
      <c r="BM37" s="6" t="s">
        <v>400</v>
      </c>
      <c r="BN37" s="6" t="s">
        <v>406</v>
      </c>
      <c r="BO37" s="6" t="s">
        <v>406</v>
      </c>
      <c r="BP37" s="6" t="s">
        <v>400</v>
      </c>
      <c r="BQ37" s="6" t="s">
        <v>400</v>
      </c>
      <c r="BR37" s="6" t="s">
        <v>400</v>
      </c>
      <c r="BS37" s="6" t="s">
        <v>400</v>
      </c>
      <c r="BT37" s="6" t="s">
        <v>400</v>
      </c>
      <c r="BU37" s="6" t="s">
        <v>400</v>
      </c>
      <c r="BV37" s="6" t="s">
        <v>400</v>
      </c>
      <c r="BW37" s="6" t="s">
        <v>400</v>
      </c>
      <c r="BX37" s="6" t="s">
        <v>400</v>
      </c>
      <c r="BY37" s="6" t="s">
        <v>400</v>
      </c>
      <c r="BZ37" s="6" t="s">
        <v>400</v>
      </c>
      <c r="CA37" s="6" t="s">
        <v>400</v>
      </c>
      <c r="CB37" s="6" t="s">
        <v>400</v>
      </c>
      <c r="CC37" s="6" t="s">
        <v>400</v>
      </c>
      <c r="CD37" s="6" t="s">
        <v>400</v>
      </c>
      <c r="CE37" s="6" t="s">
        <v>400</v>
      </c>
      <c r="CF37" s="6" t="s">
        <v>400</v>
      </c>
      <c r="CG37" s="6" t="s">
        <v>400</v>
      </c>
      <c r="CH37" s="6" t="s">
        <v>417</v>
      </c>
      <c r="CI37" s="6" t="s">
        <v>1019</v>
      </c>
      <c r="CJ37" s="6" t="s">
        <v>457</v>
      </c>
      <c r="CK37" s="6" t="s">
        <v>439</v>
      </c>
      <c r="CL37" s="6" t="s">
        <v>420</v>
      </c>
      <c r="CM37" s="6">
        <v>436611</v>
      </c>
      <c r="CN37" s="6">
        <v>493805</v>
      </c>
      <c r="CO37" s="6" t="s">
        <v>1020</v>
      </c>
      <c r="CP37" s="6" t="s">
        <v>1021</v>
      </c>
      <c r="CQ37" s="6" t="s">
        <v>400</v>
      </c>
      <c r="CR37" s="6" t="s">
        <v>400</v>
      </c>
      <c r="CS37" s="6" t="s">
        <v>400</v>
      </c>
      <c r="CT37" s="6" t="s">
        <v>400</v>
      </c>
      <c r="CU37" s="6" t="s">
        <v>400</v>
      </c>
      <c r="CV37" s="6" t="s">
        <v>840</v>
      </c>
      <c r="CW37" s="6" t="s">
        <v>400</v>
      </c>
      <c r="CX37" s="6" t="s">
        <v>1022</v>
      </c>
      <c r="CY37" s="6" t="s">
        <v>400</v>
      </c>
      <c r="CZ37" s="6" t="s">
        <v>406</v>
      </c>
      <c r="DA37" s="6" t="s">
        <v>406</v>
      </c>
      <c r="DB37" s="6" t="s">
        <v>400</v>
      </c>
      <c r="DC37" s="6" t="s">
        <v>400</v>
      </c>
      <c r="DD37" s="6" t="s">
        <v>1023</v>
      </c>
      <c r="DE37" s="6" t="s">
        <v>1024</v>
      </c>
      <c r="DF37" s="6" t="s">
        <v>1025</v>
      </c>
      <c r="DG37" s="6" t="s">
        <v>400</v>
      </c>
    </row>
    <row r="38" spans="1:111" x14ac:dyDescent="0.35">
      <c r="A38" s="6">
        <v>121309</v>
      </c>
      <c r="B38" s="6" t="s">
        <v>398</v>
      </c>
      <c r="C38" s="6" t="s">
        <v>399</v>
      </c>
      <c r="D38" s="6">
        <v>2081</v>
      </c>
      <c r="E38" s="6" t="s">
        <v>72</v>
      </c>
      <c r="F38" s="6" t="s">
        <v>903</v>
      </c>
      <c r="G38" s="6" t="s">
        <v>846</v>
      </c>
      <c r="H38" s="6" t="s">
        <v>404</v>
      </c>
      <c r="I38" s="6" t="s">
        <v>406</v>
      </c>
      <c r="J38" s="6" t="s">
        <v>400</v>
      </c>
      <c r="K38" s="6" t="s">
        <v>406</v>
      </c>
      <c r="L38" s="6" t="s">
        <v>400</v>
      </c>
      <c r="M38" s="6" t="s">
        <v>904</v>
      </c>
      <c r="N38" s="6">
        <v>4</v>
      </c>
      <c r="O38" s="6">
        <v>11</v>
      </c>
      <c r="P38" s="6" t="s">
        <v>280</v>
      </c>
      <c r="Q38" s="6" t="s">
        <v>777</v>
      </c>
      <c r="R38" s="6" t="s">
        <v>817</v>
      </c>
      <c r="S38" s="6" t="s">
        <v>779</v>
      </c>
      <c r="T38" s="6" t="s">
        <v>780</v>
      </c>
      <c r="U38" s="6" t="s">
        <v>849</v>
      </c>
      <c r="V38" s="6" t="s">
        <v>849</v>
      </c>
      <c r="W38" s="6" t="s">
        <v>406</v>
      </c>
      <c r="X38" s="6" t="s">
        <v>406</v>
      </c>
      <c r="Y38" s="6">
        <v>52</v>
      </c>
      <c r="Z38" s="6" t="s">
        <v>783</v>
      </c>
      <c r="AA38" s="6" t="s">
        <v>784</v>
      </c>
      <c r="AB38" s="6" t="s">
        <v>1026</v>
      </c>
      <c r="AC38" s="6" t="s">
        <v>1027</v>
      </c>
      <c r="AD38" s="6" t="s">
        <v>1028</v>
      </c>
      <c r="AE38" s="6" t="s">
        <v>1029</v>
      </c>
      <c r="AF38" s="6" t="s">
        <v>406</v>
      </c>
      <c r="AG38" s="6" t="s">
        <v>400</v>
      </c>
      <c r="AH38" s="6" t="s">
        <v>406</v>
      </c>
      <c r="AI38" s="6" t="s">
        <v>400</v>
      </c>
      <c r="AJ38" s="6" t="s">
        <v>854</v>
      </c>
      <c r="AK38" s="6">
        <v>10078569</v>
      </c>
      <c r="AL38" s="6" t="s">
        <v>400</v>
      </c>
      <c r="AM38" s="6" t="s">
        <v>406</v>
      </c>
      <c r="AN38" s="6" t="s">
        <v>1030</v>
      </c>
      <c r="AO38" s="6" t="s">
        <v>407</v>
      </c>
      <c r="AP38" s="6" t="s">
        <v>1031</v>
      </c>
      <c r="AQ38" s="6" t="s">
        <v>1032</v>
      </c>
      <c r="AR38" s="6" t="s">
        <v>400</v>
      </c>
      <c r="AS38" s="6" t="s">
        <v>579</v>
      </c>
      <c r="AT38" s="6" t="s">
        <v>399</v>
      </c>
      <c r="AU38" s="6" t="s">
        <v>1033</v>
      </c>
      <c r="AV38" s="6" t="s">
        <v>1034</v>
      </c>
      <c r="AW38" s="6" t="s">
        <v>1035</v>
      </c>
      <c r="AX38" s="6" t="s">
        <v>1036</v>
      </c>
      <c r="AY38" s="6" t="s">
        <v>1037</v>
      </c>
      <c r="AZ38" s="6" t="s">
        <v>400</v>
      </c>
      <c r="BA38" s="6" t="s">
        <v>1038</v>
      </c>
      <c r="BB38" s="6" t="s">
        <v>1039</v>
      </c>
      <c r="BC38" s="6" t="s">
        <v>832</v>
      </c>
      <c r="BD38" s="6" t="s">
        <v>406</v>
      </c>
      <c r="BE38" s="6" t="s">
        <v>400</v>
      </c>
      <c r="BF38" s="6" t="s">
        <v>400</v>
      </c>
      <c r="BG38" s="6" t="s">
        <v>400</v>
      </c>
      <c r="BH38" s="6" t="s">
        <v>406</v>
      </c>
      <c r="BI38" s="6" t="s">
        <v>400</v>
      </c>
      <c r="BJ38" s="6" t="s">
        <v>406</v>
      </c>
      <c r="BK38" s="6" t="s">
        <v>406</v>
      </c>
      <c r="BL38" s="6" t="s">
        <v>406</v>
      </c>
      <c r="BM38" s="6" t="s">
        <v>400</v>
      </c>
      <c r="BN38" s="6" t="s">
        <v>406</v>
      </c>
      <c r="BO38" s="6" t="s">
        <v>406</v>
      </c>
      <c r="BP38" s="6" t="s">
        <v>400</v>
      </c>
      <c r="BQ38" s="6" t="s">
        <v>400</v>
      </c>
      <c r="BR38" s="6" t="s">
        <v>400</v>
      </c>
      <c r="BS38" s="6" t="s">
        <v>400</v>
      </c>
      <c r="BT38" s="6" t="s">
        <v>400</v>
      </c>
      <c r="BU38" s="6" t="s">
        <v>400</v>
      </c>
      <c r="BV38" s="6" t="s">
        <v>400</v>
      </c>
      <c r="BW38" s="6" t="s">
        <v>400</v>
      </c>
      <c r="BX38" s="6" t="s">
        <v>400</v>
      </c>
      <c r="BY38" s="6" t="s">
        <v>400</v>
      </c>
      <c r="BZ38" s="6" t="s">
        <v>400</v>
      </c>
      <c r="CA38" s="6" t="s">
        <v>400</v>
      </c>
      <c r="CB38" s="6" t="s">
        <v>400</v>
      </c>
      <c r="CC38" s="6" t="s">
        <v>400</v>
      </c>
      <c r="CD38" s="6" t="s">
        <v>400</v>
      </c>
      <c r="CE38" s="6" t="s">
        <v>400</v>
      </c>
      <c r="CF38" s="6" t="s">
        <v>400</v>
      </c>
      <c r="CG38" s="6" t="s">
        <v>400</v>
      </c>
      <c r="CH38" s="6" t="s">
        <v>417</v>
      </c>
      <c r="CI38" s="6" t="s">
        <v>1040</v>
      </c>
      <c r="CJ38" s="6" t="s">
        <v>457</v>
      </c>
      <c r="CK38" s="6" t="s">
        <v>919</v>
      </c>
      <c r="CL38" s="6" t="s">
        <v>420</v>
      </c>
      <c r="CM38" s="6">
        <v>428411</v>
      </c>
      <c r="CN38" s="6">
        <v>503946</v>
      </c>
      <c r="CO38" s="6" t="s">
        <v>1041</v>
      </c>
      <c r="CP38" s="6" t="s">
        <v>1042</v>
      </c>
      <c r="CQ38" s="6" t="s">
        <v>400</v>
      </c>
      <c r="CR38" s="6" t="s">
        <v>400</v>
      </c>
      <c r="CS38" s="6" t="s">
        <v>400</v>
      </c>
      <c r="CT38" s="6" t="s">
        <v>400</v>
      </c>
      <c r="CU38" s="6" t="s">
        <v>400</v>
      </c>
      <c r="CV38" s="6" t="s">
        <v>840</v>
      </c>
      <c r="CW38" s="6" t="s">
        <v>400</v>
      </c>
      <c r="CX38" s="6" t="s">
        <v>1043</v>
      </c>
      <c r="CY38" s="6" t="s">
        <v>400</v>
      </c>
      <c r="CZ38" s="6" t="s">
        <v>406</v>
      </c>
      <c r="DA38" s="6" t="s">
        <v>406</v>
      </c>
      <c r="DB38" s="6" t="s">
        <v>400</v>
      </c>
      <c r="DC38" s="6" t="s">
        <v>400</v>
      </c>
      <c r="DD38" s="6" t="s">
        <v>1044</v>
      </c>
      <c r="DE38" s="6" t="s">
        <v>1045</v>
      </c>
      <c r="DF38" s="6" t="s">
        <v>925</v>
      </c>
      <c r="DG38" s="6" t="s">
        <v>400</v>
      </c>
    </row>
    <row r="39" spans="1:111" x14ac:dyDescent="0.35">
      <c r="A39" s="6">
        <v>121310</v>
      </c>
      <c r="B39" s="6" t="s">
        <v>398</v>
      </c>
      <c r="C39" s="6" t="s">
        <v>399</v>
      </c>
      <c r="D39" s="6">
        <v>2083</v>
      </c>
      <c r="E39" s="6" t="s">
        <v>76</v>
      </c>
      <c r="F39" s="6" t="s">
        <v>903</v>
      </c>
      <c r="G39" s="6" t="s">
        <v>846</v>
      </c>
      <c r="H39" s="6" t="s">
        <v>1046</v>
      </c>
      <c r="I39" s="6" t="s">
        <v>406</v>
      </c>
      <c r="J39" s="6" t="s">
        <v>400</v>
      </c>
      <c r="K39" s="6" t="s">
        <v>1047</v>
      </c>
      <c r="L39" s="6" t="s">
        <v>1048</v>
      </c>
      <c r="M39" s="6" t="s">
        <v>904</v>
      </c>
      <c r="N39" s="6">
        <v>4</v>
      </c>
      <c r="O39" s="6">
        <v>11</v>
      </c>
      <c r="P39" s="6" t="s">
        <v>280</v>
      </c>
      <c r="Q39" s="6" t="s">
        <v>777</v>
      </c>
      <c r="R39" s="6" t="s">
        <v>817</v>
      </c>
      <c r="S39" s="6" t="s">
        <v>779</v>
      </c>
      <c r="T39" s="6" t="s">
        <v>780</v>
      </c>
      <c r="U39" s="6" t="s">
        <v>849</v>
      </c>
      <c r="V39" s="6" t="s">
        <v>849</v>
      </c>
      <c r="W39" s="6" t="s">
        <v>406</v>
      </c>
      <c r="X39" s="6" t="s">
        <v>406</v>
      </c>
      <c r="Y39" s="6">
        <v>70</v>
      </c>
      <c r="Z39" s="6" t="s">
        <v>783</v>
      </c>
      <c r="AA39" s="6" t="s">
        <v>784</v>
      </c>
      <c r="AB39" s="6" t="s">
        <v>888</v>
      </c>
      <c r="AC39" s="6" t="s">
        <v>876</v>
      </c>
      <c r="AD39" s="6" t="s">
        <v>1005</v>
      </c>
      <c r="AE39" s="6" t="s">
        <v>1049</v>
      </c>
      <c r="AF39" s="6" t="s">
        <v>406</v>
      </c>
      <c r="AG39" s="6" t="s">
        <v>400</v>
      </c>
      <c r="AH39" s="6" t="s">
        <v>406</v>
      </c>
      <c r="AI39" s="6" t="s">
        <v>400</v>
      </c>
      <c r="AJ39" s="6" t="s">
        <v>854</v>
      </c>
      <c r="AK39" s="6">
        <v>10078568</v>
      </c>
      <c r="AL39" s="6" t="s">
        <v>400</v>
      </c>
      <c r="AM39" s="6" t="s">
        <v>406</v>
      </c>
      <c r="AN39" s="6" t="s">
        <v>1050</v>
      </c>
      <c r="AO39" s="6" t="s">
        <v>407</v>
      </c>
      <c r="AP39" s="6" t="s">
        <v>989</v>
      </c>
      <c r="AQ39" s="6" t="s">
        <v>1051</v>
      </c>
      <c r="AR39" s="6" t="s">
        <v>400</v>
      </c>
      <c r="AS39" s="6" t="s">
        <v>579</v>
      </c>
      <c r="AT39" s="6" t="s">
        <v>399</v>
      </c>
      <c r="AU39" s="6" t="s">
        <v>1052</v>
      </c>
      <c r="AV39" s="6" t="s">
        <v>1053</v>
      </c>
      <c r="AW39" s="6" t="s">
        <v>1054</v>
      </c>
      <c r="AX39" s="6" t="s">
        <v>400</v>
      </c>
      <c r="AY39" s="6" t="s">
        <v>1055</v>
      </c>
      <c r="AZ39" s="6" t="s">
        <v>996</v>
      </c>
      <c r="BA39" s="6" t="s">
        <v>1056</v>
      </c>
      <c r="BB39" s="6" t="s">
        <v>1057</v>
      </c>
      <c r="BC39" s="6" t="s">
        <v>1058</v>
      </c>
      <c r="BD39" s="6" t="s">
        <v>406</v>
      </c>
      <c r="BE39" s="6" t="s">
        <v>400</v>
      </c>
      <c r="BF39" s="6" t="s">
        <v>400</v>
      </c>
      <c r="BG39" s="6" t="s">
        <v>400</v>
      </c>
      <c r="BH39" s="6" t="s">
        <v>406</v>
      </c>
      <c r="BI39" s="6" t="s">
        <v>400</v>
      </c>
      <c r="BJ39" s="6" t="s">
        <v>406</v>
      </c>
      <c r="BK39" s="6" t="s">
        <v>406</v>
      </c>
      <c r="BL39" s="6" t="s">
        <v>406</v>
      </c>
      <c r="BM39" s="6" t="s">
        <v>400</v>
      </c>
      <c r="BN39" s="6" t="s">
        <v>406</v>
      </c>
      <c r="BO39" s="6" t="s">
        <v>406</v>
      </c>
      <c r="BP39" s="6" t="s">
        <v>400</v>
      </c>
      <c r="BQ39" s="6" t="s">
        <v>400</v>
      </c>
      <c r="BR39" s="6" t="s">
        <v>400</v>
      </c>
      <c r="BS39" s="6" t="s">
        <v>400</v>
      </c>
      <c r="BT39" s="6" t="s">
        <v>400</v>
      </c>
      <c r="BU39" s="6" t="s">
        <v>400</v>
      </c>
      <c r="BV39" s="6" t="s">
        <v>400</v>
      </c>
      <c r="BW39" s="6" t="s">
        <v>400</v>
      </c>
      <c r="BX39" s="6" t="s">
        <v>400</v>
      </c>
      <c r="BY39" s="6" t="s">
        <v>400</v>
      </c>
      <c r="BZ39" s="6" t="s">
        <v>400</v>
      </c>
      <c r="CA39" s="6" t="s">
        <v>400</v>
      </c>
      <c r="CB39" s="6" t="s">
        <v>400</v>
      </c>
      <c r="CC39" s="6" t="s">
        <v>400</v>
      </c>
      <c r="CD39" s="6" t="s">
        <v>400</v>
      </c>
      <c r="CE39" s="6" t="s">
        <v>400</v>
      </c>
      <c r="CF39" s="6" t="s">
        <v>400</v>
      </c>
      <c r="CG39" s="6" t="s">
        <v>400</v>
      </c>
      <c r="CH39" s="6" t="s">
        <v>417</v>
      </c>
      <c r="CI39" s="6" t="s">
        <v>1059</v>
      </c>
      <c r="CJ39" s="6" t="s">
        <v>457</v>
      </c>
      <c r="CK39" s="6" t="s">
        <v>919</v>
      </c>
      <c r="CL39" s="6" t="s">
        <v>420</v>
      </c>
      <c r="CM39" s="6">
        <v>445570</v>
      </c>
      <c r="CN39" s="6">
        <v>497137</v>
      </c>
      <c r="CO39" s="6" t="s">
        <v>1060</v>
      </c>
      <c r="CP39" s="6" t="s">
        <v>1061</v>
      </c>
      <c r="CQ39" s="6" t="s">
        <v>400</v>
      </c>
      <c r="CR39" s="6" t="s">
        <v>400</v>
      </c>
      <c r="CS39" s="6" t="s">
        <v>400</v>
      </c>
      <c r="CT39" s="6" t="s">
        <v>400</v>
      </c>
      <c r="CU39" s="6" t="s">
        <v>400</v>
      </c>
      <c r="CV39" s="6" t="s">
        <v>840</v>
      </c>
      <c r="CW39" s="6" t="s">
        <v>400</v>
      </c>
      <c r="CX39" s="6" t="s">
        <v>1062</v>
      </c>
      <c r="CY39" s="6" t="s">
        <v>400</v>
      </c>
      <c r="CZ39" s="6" t="s">
        <v>406</v>
      </c>
      <c r="DA39" s="6" t="s">
        <v>406</v>
      </c>
      <c r="DB39" s="6" t="s">
        <v>400</v>
      </c>
      <c r="DC39" s="6" t="s">
        <v>400</v>
      </c>
      <c r="DD39" s="6" t="s">
        <v>1063</v>
      </c>
      <c r="DE39" s="6" t="s">
        <v>1064</v>
      </c>
      <c r="DF39" s="6" t="s">
        <v>1065</v>
      </c>
      <c r="DG39" s="6" t="s">
        <v>400</v>
      </c>
    </row>
    <row r="40" spans="1:111" x14ac:dyDescent="0.35">
      <c r="A40" s="6">
        <v>121311</v>
      </c>
      <c r="B40" s="6" t="s">
        <v>398</v>
      </c>
      <c r="C40" s="6" t="s">
        <v>399</v>
      </c>
      <c r="D40" s="6">
        <v>2096</v>
      </c>
      <c r="E40" s="6" t="s">
        <v>79</v>
      </c>
      <c r="F40" s="6" t="s">
        <v>903</v>
      </c>
      <c r="G40" s="6" t="s">
        <v>846</v>
      </c>
      <c r="H40" s="6" t="s">
        <v>404</v>
      </c>
      <c r="I40" s="6" t="s">
        <v>406</v>
      </c>
      <c r="J40" s="6" t="s">
        <v>400</v>
      </c>
      <c r="K40" s="6" t="s">
        <v>406</v>
      </c>
      <c r="L40" s="6" t="s">
        <v>400</v>
      </c>
      <c r="M40" s="6" t="s">
        <v>904</v>
      </c>
      <c r="N40" s="6">
        <v>3</v>
      </c>
      <c r="O40" s="6">
        <v>11</v>
      </c>
      <c r="P40" s="6" t="s">
        <v>926</v>
      </c>
      <c r="Q40" s="6" t="s">
        <v>777</v>
      </c>
      <c r="R40" s="6" t="s">
        <v>778</v>
      </c>
      <c r="S40" s="6" t="s">
        <v>779</v>
      </c>
      <c r="T40" s="6" t="s">
        <v>780</v>
      </c>
      <c r="U40" s="6" t="s">
        <v>849</v>
      </c>
      <c r="V40" s="6" t="s">
        <v>849</v>
      </c>
      <c r="W40" s="6" t="s">
        <v>406</v>
      </c>
      <c r="X40" s="6" t="s">
        <v>406</v>
      </c>
      <c r="Y40" s="6">
        <v>56</v>
      </c>
      <c r="Z40" s="6" t="s">
        <v>783</v>
      </c>
      <c r="AA40" s="6" t="s">
        <v>784</v>
      </c>
      <c r="AB40" s="6" t="s">
        <v>1066</v>
      </c>
      <c r="AC40" s="6" t="s">
        <v>1067</v>
      </c>
      <c r="AD40" s="6" t="s">
        <v>1068</v>
      </c>
      <c r="AE40" s="6" t="s">
        <v>1069</v>
      </c>
      <c r="AF40" s="6" t="s">
        <v>406</v>
      </c>
      <c r="AG40" s="6" t="s">
        <v>400</v>
      </c>
      <c r="AH40" s="6" t="s">
        <v>406</v>
      </c>
      <c r="AI40" s="6" t="s">
        <v>400</v>
      </c>
      <c r="AJ40" s="6" t="s">
        <v>908</v>
      </c>
      <c r="AK40" s="6">
        <v>10072530</v>
      </c>
      <c r="AL40" s="6" t="s">
        <v>400</v>
      </c>
      <c r="AM40" s="6" t="s">
        <v>406</v>
      </c>
      <c r="AN40" s="6" t="s">
        <v>1070</v>
      </c>
      <c r="AO40" s="6" t="s">
        <v>407</v>
      </c>
      <c r="AP40" s="6" t="s">
        <v>1071</v>
      </c>
      <c r="AQ40" s="6" t="s">
        <v>1072</v>
      </c>
      <c r="AR40" s="6" t="s">
        <v>400</v>
      </c>
      <c r="AS40" s="6" t="s">
        <v>1073</v>
      </c>
      <c r="AT40" s="6" t="s">
        <v>399</v>
      </c>
      <c r="AU40" s="6" t="s">
        <v>1074</v>
      </c>
      <c r="AV40" s="6" t="s">
        <v>1075</v>
      </c>
      <c r="AW40" s="6" t="s">
        <v>1076</v>
      </c>
      <c r="AX40" s="6" t="s">
        <v>400</v>
      </c>
      <c r="AY40" s="6" t="s">
        <v>1077</v>
      </c>
      <c r="AZ40" s="6" t="s">
        <v>829</v>
      </c>
      <c r="BA40" s="6" t="s">
        <v>1078</v>
      </c>
      <c r="BB40" s="6" t="s">
        <v>1079</v>
      </c>
      <c r="BC40" s="6" t="s">
        <v>832</v>
      </c>
      <c r="BD40" s="6" t="s">
        <v>406</v>
      </c>
      <c r="BE40" s="6" t="s">
        <v>400</v>
      </c>
      <c r="BF40" s="6" t="s">
        <v>400</v>
      </c>
      <c r="BG40" s="6" t="s">
        <v>400</v>
      </c>
      <c r="BH40" s="6" t="s">
        <v>406</v>
      </c>
      <c r="BI40" s="6" t="s">
        <v>400</v>
      </c>
      <c r="BJ40" s="6" t="s">
        <v>406</v>
      </c>
      <c r="BK40" s="6" t="s">
        <v>406</v>
      </c>
      <c r="BL40" s="6" t="s">
        <v>406</v>
      </c>
      <c r="BM40" s="6" t="s">
        <v>400</v>
      </c>
      <c r="BN40" s="6" t="s">
        <v>406</v>
      </c>
      <c r="BO40" s="6" t="s">
        <v>406</v>
      </c>
      <c r="BP40" s="6" t="s">
        <v>400</v>
      </c>
      <c r="BQ40" s="6" t="s">
        <v>400</v>
      </c>
      <c r="BR40" s="6" t="s">
        <v>400</v>
      </c>
      <c r="BS40" s="6" t="s">
        <v>400</v>
      </c>
      <c r="BT40" s="6" t="s">
        <v>400</v>
      </c>
      <c r="BU40" s="6" t="s">
        <v>400</v>
      </c>
      <c r="BV40" s="6" t="s">
        <v>400</v>
      </c>
      <c r="BW40" s="6" t="s">
        <v>400</v>
      </c>
      <c r="BX40" s="6" t="s">
        <v>400</v>
      </c>
      <c r="BY40" s="6" t="s">
        <v>400</v>
      </c>
      <c r="BZ40" s="6" t="s">
        <v>400</v>
      </c>
      <c r="CA40" s="6" t="s">
        <v>400</v>
      </c>
      <c r="CB40" s="6" t="s">
        <v>400</v>
      </c>
      <c r="CC40" s="6" t="s">
        <v>400</v>
      </c>
      <c r="CD40" s="6" t="s">
        <v>400</v>
      </c>
      <c r="CE40" s="6" t="s">
        <v>400</v>
      </c>
      <c r="CF40" s="6" t="s">
        <v>400</v>
      </c>
      <c r="CG40" s="6" t="s">
        <v>400</v>
      </c>
      <c r="CH40" s="6" t="s">
        <v>417</v>
      </c>
      <c r="CI40" s="6" t="s">
        <v>747</v>
      </c>
      <c r="CJ40" s="6" t="s">
        <v>457</v>
      </c>
      <c r="CK40" s="6" t="s">
        <v>835</v>
      </c>
      <c r="CL40" s="6" t="s">
        <v>420</v>
      </c>
      <c r="CM40" s="6">
        <v>403402</v>
      </c>
      <c r="CN40" s="6">
        <v>499301</v>
      </c>
      <c r="CO40" s="6" t="s">
        <v>749</v>
      </c>
      <c r="CP40" s="6" t="s">
        <v>1080</v>
      </c>
      <c r="CQ40" s="6" t="s">
        <v>400</v>
      </c>
      <c r="CR40" s="6" t="s">
        <v>400</v>
      </c>
      <c r="CS40" s="6" t="s">
        <v>400</v>
      </c>
      <c r="CT40" s="6" t="s">
        <v>400</v>
      </c>
      <c r="CU40" s="6" t="s">
        <v>400</v>
      </c>
      <c r="CV40" s="6" t="s">
        <v>840</v>
      </c>
      <c r="CW40" s="6" t="s">
        <v>400</v>
      </c>
      <c r="CX40" s="6" t="s">
        <v>1081</v>
      </c>
      <c r="CY40" s="6" t="s">
        <v>400</v>
      </c>
      <c r="CZ40" s="6" t="s">
        <v>406</v>
      </c>
      <c r="DA40" s="6" t="s">
        <v>406</v>
      </c>
      <c r="DB40" s="6" t="s">
        <v>400</v>
      </c>
      <c r="DC40" s="6" t="s">
        <v>400</v>
      </c>
      <c r="DD40" s="6" t="s">
        <v>752</v>
      </c>
      <c r="DE40" s="6" t="s">
        <v>1082</v>
      </c>
      <c r="DF40" s="6" t="s">
        <v>1083</v>
      </c>
      <c r="DG40" s="6" t="s">
        <v>400</v>
      </c>
    </row>
    <row r="41" spans="1:111" x14ac:dyDescent="0.35">
      <c r="A41" s="6">
        <v>121312</v>
      </c>
      <c r="B41" s="6" t="s">
        <v>398</v>
      </c>
      <c r="C41" s="6" t="s">
        <v>399</v>
      </c>
      <c r="D41" s="6">
        <v>2097</v>
      </c>
      <c r="E41" s="6" t="s">
        <v>81</v>
      </c>
      <c r="F41" s="6" t="s">
        <v>903</v>
      </c>
      <c r="G41" s="6" t="s">
        <v>846</v>
      </c>
      <c r="H41" s="6" t="s">
        <v>404</v>
      </c>
      <c r="I41" s="6" t="s">
        <v>406</v>
      </c>
      <c r="J41" s="6" t="s">
        <v>400</v>
      </c>
      <c r="K41" s="6" t="s">
        <v>406</v>
      </c>
      <c r="L41" s="6" t="s">
        <v>400</v>
      </c>
      <c r="M41" s="6" t="s">
        <v>904</v>
      </c>
      <c r="N41" s="6">
        <v>4</v>
      </c>
      <c r="O41" s="6">
        <v>11</v>
      </c>
      <c r="P41" s="6" t="s">
        <v>280</v>
      </c>
      <c r="Q41" s="6" t="s">
        <v>777</v>
      </c>
      <c r="R41" s="6" t="s">
        <v>817</v>
      </c>
      <c r="S41" s="6" t="s">
        <v>779</v>
      </c>
      <c r="T41" s="6" t="s">
        <v>780</v>
      </c>
      <c r="U41" s="6" t="s">
        <v>849</v>
      </c>
      <c r="V41" s="6" t="s">
        <v>849</v>
      </c>
      <c r="W41" s="6" t="s">
        <v>406</v>
      </c>
      <c r="X41" s="6" t="s">
        <v>406</v>
      </c>
      <c r="Y41" s="6">
        <v>271</v>
      </c>
      <c r="Z41" s="6" t="s">
        <v>783</v>
      </c>
      <c r="AA41" s="6" t="s">
        <v>784</v>
      </c>
      <c r="AB41" s="6" t="s">
        <v>1084</v>
      </c>
      <c r="AC41" s="6" t="s">
        <v>1085</v>
      </c>
      <c r="AD41" s="6" t="s">
        <v>1086</v>
      </c>
      <c r="AE41" s="6" t="s">
        <v>1087</v>
      </c>
      <c r="AF41" s="6" t="s">
        <v>406</v>
      </c>
      <c r="AG41" s="6" t="s">
        <v>400</v>
      </c>
      <c r="AH41" s="6" t="s">
        <v>406</v>
      </c>
      <c r="AI41" s="6" t="s">
        <v>400</v>
      </c>
      <c r="AJ41" s="6" t="s">
        <v>854</v>
      </c>
      <c r="AK41" s="6">
        <v>10078567</v>
      </c>
      <c r="AL41" s="6" t="s">
        <v>400</v>
      </c>
      <c r="AM41" s="6" t="s">
        <v>406</v>
      </c>
      <c r="AN41" s="6" t="s">
        <v>1088</v>
      </c>
      <c r="AO41" s="6" t="s">
        <v>407</v>
      </c>
      <c r="AP41" s="6" t="s">
        <v>1089</v>
      </c>
      <c r="AQ41" s="6" t="s">
        <v>1090</v>
      </c>
      <c r="AR41" s="6" t="s">
        <v>400</v>
      </c>
      <c r="AS41" s="6" t="s">
        <v>579</v>
      </c>
      <c r="AT41" s="6" t="s">
        <v>399</v>
      </c>
      <c r="AU41" s="6" t="s">
        <v>1091</v>
      </c>
      <c r="AV41" s="6" t="s">
        <v>1092</v>
      </c>
      <c r="AW41" s="6" t="s">
        <v>1093</v>
      </c>
      <c r="AX41" s="6" t="s">
        <v>1094</v>
      </c>
      <c r="AY41" s="6" t="s">
        <v>1095</v>
      </c>
      <c r="AZ41" s="6" t="s">
        <v>829</v>
      </c>
      <c r="BA41" s="6" t="s">
        <v>1096</v>
      </c>
      <c r="BB41" s="6" t="s">
        <v>1097</v>
      </c>
      <c r="BC41" s="6" t="s">
        <v>832</v>
      </c>
      <c r="BD41" s="6" t="s">
        <v>406</v>
      </c>
      <c r="BE41" s="6" t="s">
        <v>400</v>
      </c>
      <c r="BF41" s="6" t="s">
        <v>400</v>
      </c>
      <c r="BG41" s="6" t="s">
        <v>400</v>
      </c>
      <c r="BH41" s="6" t="s">
        <v>406</v>
      </c>
      <c r="BI41" s="6" t="s">
        <v>400</v>
      </c>
      <c r="BJ41" s="6" t="s">
        <v>406</v>
      </c>
      <c r="BK41" s="6" t="s">
        <v>406</v>
      </c>
      <c r="BL41" s="6" t="s">
        <v>406</v>
      </c>
      <c r="BM41" s="6" t="s">
        <v>400</v>
      </c>
      <c r="BN41" s="6" t="s">
        <v>406</v>
      </c>
      <c r="BO41" s="6" t="s">
        <v>406</v>
      </c>
      <c r="BP41" s="6" t="s">
        <v>400</v>
      </c>
      <c r="BQ41" s="6" t="s">
        <v>400</v>
      </c>
      <c r="BR41" s="6" t="s">
        <v>400</v>
      </c>
      <c r="BS41" s="6" t="s">
        <v>400</v>
      </c>
      <c r="BT41" s="6" t="s">
        <v>400</v>
      </c>
      <c r="BU41" s="6" t="s">
        <v>400</v>
      </c>
      <c r="BV41" s="6" t="s">
        <v>400</v>
      </c>
      <c r="BW41" s="6" t="s">
        <v>400</v>
      </c>
      <c r="BX41" s="6" t="s">
        <v>400</v>
      </c>
      <c r="BY41" s="6" t="s">
        <v>400</v>
      </c>
      <c r="BZ41" s="6" t="s">
        <v>400</v>
      </c>
      <c r="CA41" s="6" t="s">
        <v>400</v>
      </c>
      <c r="CB41" s="6" t="s">
        <v>400</v>
      </c>
      <c r="CC41" s="6" t="s">
        <v>400</v>
      </c>
      <c r="CD41" s="6" t="s">
        <v>400</v>
      </c>
      <c r="CE41" s="6" t="s">
        <v>400</v>
      </c>
      <c r="CF41" s="6" t="s">
        <v>400</v>
      </c>
      <c r="CG41" s="6" t="s">
        <v>400</v>
      </c>
      <c r="CH41" s="6" t="s">
        <v>417</v>
      </c>
      <c r="CI41" s="6" t="s">
        <v>1090</v>
      </c>
      <c r="CJ41" s="6" t="s">
        <v>457</v>
      </c>
      <c r="CK41" s="6" t="s">
        <v>439</v>
      </c>
      <c r="CL41" s="6" t="s">
        <v>420</v>
      </c>
      <c r="CM41" s="6">
        <v>436029</v>
      </c>
      <c r="CN41" s="6">
        <v>492894</v>
      </c>
      <c r="CO41" s="6" t="s">
        <v>1098</v>
      </c>
      <c r="CP41" s="6" t="s">
        <v>1099</v>
      </c>
      <c r="CQ41" s="6" t="s">
        <v>400</v>
      </c>
      <c r="CR41" s="6" t="s">
        <v>400</v>
      </c>
      <c r="CS41" s="6" t="s">
        <v>400</v>
      </c>
      <c r="CT41" s="6" t="s">
        <v>400</v>
      </c>
      <c r="CU41" s="6" t="s">
        <v>400</v>
      </c>
      <c r="CV41" s="6" t="s">
        <v>840</v>
      </c>
      <c r="CW41" s="6" t="s">
        <v>400</v>
      </c>
      <c r="CX41" s="6" t="s">
        <v>1100</v>
      </c>
      <c r="CY41" s="6" t="s">
        <v>400</v>
      </c>
      <c r="CZ41" s="6" t="s">
        <v>406</v>
      </c>
      <c r="DA41" s="6" t="s">
        <v>406</v>
      </c>
      <c r="DB41" s="6" t="s">
        <v>400</v>
      </c>
      <c r="DC41" s="6" t="s">
        <v>400</v>
      </c>
      <c r="DD41" s="6" t="s">
        <v>1101</v>
      </c>
      <c r="DE41" s="6" t="s">
        <v>1102</v>
      </c>
      <c r="DF41" s="6" t="s">
        <v>821</v>
      </c>
      <c r="DG41" s="6" t="s">
        <v>400</v>
      </c>
    </row>
    <row r="42" spans="1:111" x14ac:dyDescent="0.35">
      <c r="A42" s="6">
        <v>121313</v>
      </c>
      <c r="B42" s="6" t="s">
        <v>398</v>
      </c>
      <c r="C42" s="6" t="s">
        <v>399</v>
      </c>
      <c r="D42" s="6">
        <v>2098</v>
      </c>
      <c r="E42" s="6" t="s">
        <v>82</v>
      </c>
      <c r="F42" s="6" t="s">
        <v>903</v>
      </c>
      <c r="G42" s="6" t="s">
        <v>846</v>
      </c>
      <c r="H42" s="6" t="s">
        <v>404</v>
      </c>
      <c r="I42" s="6" t="s">
        <v>406</v>
      </c>
      <c r="J42" s="6" t="s">
        <v>400</v>
      </c>
      <c r="K42" s="6" t="s">
        <v>406</v>
      </c>
      <c r="L42" s="6" t="s">
        <v>400</v>
      </c>
      <c r="M42" s="6" t="s">
        <v>904</v>
      </c>
      <c r="N42" s="6">
        <v>3</v>
      </c>
      <c r="O42" s="6">
        <v>11</v>
      </c>
      <c r="P42" s="6" t="s">
        <v>926</v>
      </c>
      <c r="Q42" s="6" t="s">
        <v>777</v>
      </c>
      <c r="R42" s="6" t="s">
        <v>778</v>
      </c>
      <c r="S42" s="6" t="s">
        <v>779</v>
      </c>
      <c r="T42" s="6" t="s">
        <v>780</v>
      </c>
      <c r="U42" s="6" t="s">
        <v>849</v>
      </c>
      <c r="V42" s="6" t="s">
        <v>849</v>
      </c>
      <c r="W42" s="6" t="s">
        <v>406</v>
      </c>
      <c r="X42" s="6" t="s">
        <v>406</v>
      </c>
      <c r="Y42" s="6">
        <v>52</v>
      </c>
      <c r="Z42" s="6" t="s">
        <v>783</v>
      </c>
      <c r="AA42" s="6" t="s">
        <v>784</v>
      </c>
      <c r="AB42" s="6" t="s">
        <v>1103</v>
      </c>
      <c r="AC42" s="6" t="s">
        <v>889</v>
      </c>
      <c r="AD42" s="6" t="s">
        <v>1027</v>
      </c>
      <c r="AE42" s="6" t="s">
        <v>1104</v>
      </c>
      <c r="AF42" s="6" t="s">
        <v>406</v>
      </c>
      <c r="AG42" s="6" t="s">
        <v>400</v>
      </c>
      <c r="AH42" s="6" t="s">
        <v>406</v>
      </c>
      <c r="AI42" s="6" t="s">
        <v>400</v>
      </c>
      <c r="AJ42" s="6" t="s">
        <v>908</v>
      </c>
      <c r="AK42" s="6">
        <v>10072529</v>
      </c>
      <c r="AL42" s="6" t="s">
        <v>400</v>
      </c>
      <c r="AM42" s="6" t="s">
        <v>406</v>
      </c>
      <c r="AN42" s="6" t="s">
        <v>1105</v>
      </c>
      <c r="AO42" s="6" t="s">
        <v>407</v>
      </c>
      <c r="AP42" s="6" t="s">
        <v>1106</v>
      </c>
      <c r="AQ42" s="6" t="s">
        <v>400</v>
      </c>
      <c r="AR42" s="6" t="s">
        <v>400</v>
      </c>
      <c r="AS42" s="6" t="s">
        <v>1107</v>
      </c>
      <c r="AT42" s="6" t="s">
        <v>399</v>
      </c>
      <c r="AU42" s="6" t="s">
        <v>1108</v>
      </c>
      <c r="AV42" s="6" t="s">
        <v>1109</v>
      </c>
      <c r="AW42" s="6" t="s">
        <v>1110</v>
      </c>
      <c r="AX42" s="6" t="s">
        <v>400</v>
      </c>
      <c r="AY42" s="6" t="s">
        <v>1111</v>
      </c>
      <c r="AZ42" s="6" t="s">
        <v>996</v>
      </c>
      <c r="BA42" s="6" t="s">
        <v>997</v>
      </c>
      <c r="BB42" s="6" t="s">
        <v>998</v>
      </c>
      <c r="BC42" s="6" t="s">
        <v>832</v>
      </c>
      <c r="BD42" s="6" t="s">
        <v>406</v>
      </c>
      <c r="BE42" s="6" t="s">
        <v>400</v>
      </c>
      <c r="BF42" s="6" t="s">
        <v>400</v>
      </c>
      <c r="BG42" s="6" t="s">
        <v>400</v>
      </c>
      <c r="BH42" s="6" t="s">
        <v>406</v>
      </c>
      <c r="BI42" s="6" t="s">
        <v>400</v>
      </c>
      <c r="BJ42" s="6" t="s">
        <v>406</v>
      </c>
      <c r="BK42" s="6" t="s">
        <v>406</v>
      </c>
      <c r="BL42" s="6" t="s">
        <v>406</v>
      </c>
      <c r="BM42" s="6" t="s">
        <v>400</v>
      </c>
      <c r="BN42" s="6" t="s">
        <v>406</v>
      </c>
      <c r="BO42" s="6" t="s">
        <v>406</v>
      </c>
      <c r="BP42" s="6" t="s">
        <v>400</v>
      </c>
      <c r="BQ42" s="6" t="s">
        <v>400</v>
      </c>
      <c r="BR42" s="6" t="s">
        <v>400</v>
      </c>
      <c r="BS42" s="6" t="s">
        <v>400</v>
      </c>
      <c r="BT42" s="6" t="s">
        <v>400</v>
      </c>
      <c r="BU42" s="6" t="s">
        <v>400</v>
      </c>
      <c r="BV42" s="6" t="s">
        <v>400</v>
      </c>
      <c r="BW42" s="6" t="s">
        <v>400</v>
      </c>
      <c r="BX42" s="6" t="s">
        <v>400</v>
      </c>
      <c r="BY42" s="6" t="s">
        <v>400</v>
      </c>
      <c r="BZ42" s="6" t="s">
        <v>400</v>
      </c>
      <c r="CA42" s="6" t="s">
        <v>400</v>
      </c>
      <c r="CB42" s="6" t="s">
        <v>400</v>
      </c>
      <c r="CC42" s="6" t="s">
        <v>400</v>
      </c>
      <c r="CD42" s="6" t="s">
        <v>400</v>
      </c>
      <c r="CE42" s="6" t="s">
        <v>400</v>
      </c>
      <c r="CF42" s="6" t="s">
        <v>400</v>
      </c>
      <c r="CG42" s="6" t="s">
        <v>400</v>
      </c>
      <c r="CH42" s="6" t="s">
        <v>417</v>
      </c>
      <c r="CI42" s="6" t="s">
        <v>598</v>
      </c>
      <c r="CJ42" s="6" t="s">
        <v>418</v>
      </c>
      <c r="CK42" s="6" t="s">
        <v>803</v>
      </c>
      <c r="CL42" s="6" t="s">
        <v>420</v>
      </c>
      <c r="CM42" s="6">
        <v>472372</v>
      </c>
      <c r="CN42" s="6">
        <v>495917</v>
      </c>
      <c r="CO42" s="6" t="s">
        <v>600</v>
      </c>
      <c r="CP42" s="6" t="s">
        <v>1112</v>
      </c>
      <c r="CQ42" s="6" t="s">
        <v>400</v>
      </c>
      <c r="CR42" s="6" t="s">
        <v>400</v>
      </c>
      <c r="CS42" s="6" t="s">
        <v>400</v>
      </c>
      <c r="CT42" s="6" t="s">
        <v>400</v>
      </c>
      <c r="CU42" s="6" t="s">
        <v>400</v>
      </c>
      <c r="CV42" s="6" t="s">
        <v>840</v>
      </c>
      <c r="CW42" s="6" t="s">
        <v>400</v>
      </c>
      <c r="CX42" s="6" t="s">
        <v>1113</v>
      </c>
      <c r="CY42" s="6" t="s">
        <v>400</v>
      </c>
      <c r="CZ42" s="6" t="s">
        <v>406</v>
      </c>
      <c r="DA42" s="6" t="s">
        <v>406</v>
      </c>
      <c r="DB42" s="6" t="s">
        <v>400</v>
      </c>
      <c r="DC42" s="6" t="s">
        <v>400</v>
      </c>
      <c r="DD42" s="6" t="s">
        <v>603</v>
      </c>
      <c r="DE42" s="6" t="s">
        <v>1114</v>
      </c>
      <c r="DF42" s="6" t="s">
        <v>1115</v>
      </c>
      <c r="DG42" s="6" t="s">
        <v>400</v>
      </c>
    </row>
    <row r="43" spans="1:111" x14ac:dyDescent="0.35">
      <c r="A43" s="6">
        <v>121314</v>
      </c>
      <c r="B43" s="6" t="s">
        <v>398</v>
      </c>
      <c r="C43" s="6" t="s">
        <v>399</v>
      </c>
      <c r="D43" s="6">
        <v>2108</v>
      </c>
      <c r="E43" s="6" t="s">
        <v>29</v>
      </c>
      <c r="F43" s="6" t="s">
        <v>903</v>
      </c>
      <c r="G43" s="6" t="s">
        <v>846</v>
      </c>
      <c r="H43" s="6" t="s">
        <v>404</v>
      </c>
      <c r="I43" s="6" t="s">
        <v>406</v>
      </c>
      <c r="J43" s="6" t="s">
        <v>400</v>
      </c>
      <c r="K43" s="6" t="s">
        <v>406</v>
      </c>
      <c r="L43" s="6" t="s">
        <v>400</v>
      </c>
      <c r="M43" s="6" t="s">
        <v>904</v>
      </c>
      <c r="N43" s="6">
        <v>2</v>
      </c>
      <c r="O43" s="6">
        <v>11</v>
      </c>
      <c r="P43" s="6" t="s">
        <v>776</v>
      </c>
      <c r="Q43" s="6" t="s">
        <v>777</v>
      </c>
      <c r="R43" s="6" t="s">
        <v>778</v>
      </c>
      <c r="S43" s="6" t="s">
        <v>779</v>
      </c>
      <c r="T43" s="6" t="s">
        <v>780</v>
      </c>
      <c r="U43" s="6" t="s">
        <v>849</v>
      </c>
      <c r="V43" s="6" t="s">
        <v>849</v>
      </c>
      <c r="W43" s="6" t="s">
        <v>406</v>
      </c>
      <c r="X43" s="6" t="s">
        <v>406</v>
      </c>
      <c r="Y43" s="6">
        <v>420</v>
      </c>
      <c r="Z43" s="6" t="s">
        <v>783</v>
      </c>
      <c r="AA43" s="6" t="s">
        <v>784</v>
      </c>
      <c r="AB43" s="6" t="s">
        <v>1116</v>
      </c>
      <c r="AC43" s="6" t="s">
        <v>1117</v>
      </c>
      <c r="AD43" s="6" t="s">
        <v>1118</v>
      </c>
      <c r="AE43" s="6" t="s">
        <v>1119</v>
      </c>
      <c r="AF43" s="6" t="s">
        <v>406</v>
      </c>
      <c r="AG43" s="6" t="s">
        <v>400</v>
      </c>
      <c r="AH43" s="6" t="s">
        <v>406</v>
      </c>
      <c r="AI43" s="6" t="s">
        <v>400</v>
      </c>
      <c r="AJ43" s="6" t="s">
        <v>854</v>
      </c>
      <c r="AK43" s="6">
        <v>10077221</v>
      </c>
      <c r="AL43" s="6" t="s">
        <v>400</v>
      </c>
      <c r="AM43" s="6" t="s">
        <v>406</v>
      </c>
      <c r="AN43" s="6" t="s">
        <v>1120</v>
      </c>
      <c r="AO43" s="6" t="s">
        <v>407</v>
      </c>
      <c r="AP43" s="6" t="s">
        <v>1121</v>
      </c>
      <c r="AQ43" s="6" t="s">
        <v>400</v>
      </c>
      <c r="AR43" s="6" t="s">
        <v>400</v>
      </c>
      <c r="AS43" s="6" t="s">
        <v>608</v>
      </c>
      <c r="AT43" s="6" t="s">
        <v>399</v>
      </c>
      <c r="AU43" s="6" t="s">
        <v>1122</v>
      </c>
      <c r="AV43" s="6" t="s">
        <v>1123</v>
      </c>
      <c r="AW43" s="6" t="s">
        <v>1124</v>
      </c>
      <c r="AX43" s="6" t="s">
        <v>1124</v>
      </c>
      <c r="AY43" s="6" t="s">
        <v>1125</v>
      </c>
      <c r="AZ43" s="6" t="s">
        <v>829</v>
      </c>
      <c r="BA43" s="6" t="s">
        <v>1126</v>
      </c>
      <c r="BB43" s="6" t="s">
        <v>1127</v>
      </c>
      <c r="BC43" s="6" t="s">
        <v>832</v>
      </c>
      <c r="BD43" s="6" t="s">
        <v>406</v>
      </c>
      <c r="BE43" s="6" t="s">
        <v>400</v>
      </c>
      <c r="BF43" s="6" t="s">
        <v>400</v>
      </c>
      <c r="BG43" s="6" t="s">
        <v>400</v>
      </c>
      <c r="BH43" s="6" t="s">
        <v>406</v>
      </c>
      <c r="BI43" s="6" t="s">
        <v>400</v>
      </c>
      <c r="BJ43" s="6" t="s">
        <v>406</v>
      </c>
      <c r="BK43" s="6" t="s">
        <v>406</v>
      </c>
      <c r="BL43" s="6" t="s">
        <v>406</v>
      </c>
      <c r="BM43" s="6" t="s">
        <v>400</v>
      </c>
      <c r="BN43" s="6" t="s">
        <v>406</v>
      </c>
      <c r="BO43" s="6" t="s">
        <v>406</v>
      </c>
      <c r="BP43" s="6" t="s">
        <v>400</v>
      </c>
      <c r="BQ43" s="6" t="s">
        <v>400</v>
      </c>
      <c r="BR43" s="6" t="s">
        <v>400</v>
      </c>
      <c r="BS43" s="6" t="s">
        <v>400</v>
      </c>
      <c r="BT43" s="6" t="s">
        <v>400</v>
      </c>
      <c r="BU43" s="6" t="s">
        <v>400</v>
      </c>
      <c r="BV43" s="6" t="s">
        <v>400</v>
      </c>
      <c r="BW43" s="6" t="s">
        <v>400</v>
      </c>
      <c r="BX43" s="6" t="s">
        <v>400</v>
      </c>
      <c r="BY43" s="6" t="s">
        <v>400</v>
      </c>
      <c r="BZ43" s="6" t="s">
        <v>400</v>
      </c>
      <c r="CA43" s="6" t="s">
        <v>400</v>
      </c>
      <c r="CB43" s="6" t="s">
        <v>400</v>
      </c>
      <c r="CC43" s="6" t="s">
        <v>400</v>
      </c>
      <c r="CD43" s="6" t="s">
        <v>400</v>
      </c>
      <c r="CE43" s="6" t="s">
        <v>400</v>
      </c>
      <c r="CF43" s="6" t="s">
        <v>400</v>
      </c>
      <c r="CG43" s="6" t="s">
        <v>400</v>
      </c>
      <c r="CH43" s="6" t="s">
        <v>417</v>
      </c>
      <c r="CI43" s="6" t="s">
        <v>615</v>
      </c>
      <c r="CJ43" s="6" t="s">
        <v>616</v>
      </c>
      <c r="CK43" s="6" t="s">
        <v>439</v>
      </c>
      <c r="CL43" s="6" t="s">
        <v>420</v>
      </c>
      <c r="CM43" s="6">
        <v>502145</v>
      </c>
      <c r="CN43" s="6">
        <v>489054</v>
      </c>
      <c r="CO43" s="6" t="s">
        <v>617</v>
      </c>
      <c r="CP43" s="6" t="s">
        <v>1128</v>
      </c>
      <c r="CQ43" s="6" t="s">
        <v>400</v>
      </c>
      <c r="CR43" s="6" t="s">
        <v>400</v>
      </c>
      <c r="CS43" s="6" t="s">
        <v>400</v>
      </c>
      <c r="CT43" s="6" t="s">
        <v>400</v>
      </c>
      <c r="CU43" s="6" t="s">
        <v>400</v>
      </c>
      <c r="CV43" s="6" t="s">
        <v>840</v>
      </c>
      <c r="CW43" s="6" t="s">
        <v>400</v>
      </c>
      <c r="CX43" s="6" t="s">
        <v>1129</v>
      </c>
      <c r="CY43" s="6" t="s">
        <v>400</v>
      </c>
      <c r="CZ43" s="6" t="s">
        <v>406</v>
      </c>
      <c r="DA43" s="6" t="s">
        <v>406</v>
      </c>
      <c r="DB43" s="6" t="s">
        <v>400</v>
      </c>
      <c r="DC43" s="6" t="s">
        <v>400</v>
      </c>
      <c r="DD43" s="6" t="s">
        <v>620</v>
      </c>
      <c r="DE43" s="6" t="s">
        <v>1130</v>
      </c>
      <c r="DF43" s="6" t="s">
        <v>1086</v>
      </c>
      <c r="DG43" s="6" t="s">
        <v>400</v>
      </c>
    </row>
    <row r="44" spans="1:111" x14ac:dyDescent="0.35">
      <c r="A44" s="6">
        <v>121319</v>
      </c>
      <c r="B44" s="6" t="s">
        <v>398</v>
      </c>
      <c r="C44" s="6" t="s">
        <v>399</v>
      </c>
      <c r="D44" s="6">
        <v>2117</v>
      </c>
      <c r="E44" s="6" t="s">
        <v>50</v>
      </c>
      <c r="F44" s="6" t="s">
        <v>903</v>
      </c>
      <c r="G44" s="6" t="s">
        <v>846</v>
      </c>
      <c r="H44" s="6" t="s">
        <v>404</v>
      </c>
      <c r="I44" s="6" t="s">
        <v>406</v>
      </c>
      <c r="J44" s="6" t="s">
        <v>400</v>
      </c>
      <c r="K44" s="6" t="s">
        <v>406</v>
      </c>
      <c r="L44" s="6" t="s">
        <v>400</v>
      </c>
      <c r="M44" s="6" t="s">
        <v>904</v>
      </c>
      <c r="N44" s="6">
        <v>4</v>
      </c>
      <c r="O44" s="6">
        <v>11</v>
      </c>
      <c r="P44" s="6" t="s">
        <v>280</v>
      </c>
      <c r="Q44" s="6" t="s">
        <v>777</v>
      </c>
      <c r="R44" s="6" t="s">
        <v>817</v>
      </c>
      <c r="S44" s="6" t="s">
        <v>779</v>
      </c>
      <c r="T44" s="6" t="s">
        <v>780</v>
      </c>
      <c r="U44" s="6" t="s">
        <v>849</v>
      </c>
      <c r="V44" s="6" t="s">
        <v>849</v>
      </c>
      <c r="W44" s="6" t="s">
        <v>406</v>
      </c>
      <c r="X44" s="6" t="s">
        <v>406</v>
      </c>
      <c r="Y44" s="6">
        <v>835</v>
      </c>
      <c r="Z44" s="6" t="s">
        <v>783</v>
      </c>
      <c r="AA44" s="6" t="s">
        <v>784</v>
      </c>
      <c r="AB44" s="6" t="s">
        <v>1131</v>
      </c>
      <c r="AC44" s="6" t="s">
        <v>1132</v>
      </c>
      <c r="AD44" s="6" t="s">
        <v>1133</v>
      </c>
      <c r="AE44" s="6" t="s">
        <v>1134</v>
      </c>
      <c r="AF44" s="6" t="s">
        <v>406</v>
      </c>
      <c r="AG44" s="6" t="s">
        <v>400</v>
      </c>
      <c r="AH44" s="6" t="s">
        <v>406</v>
      </c>
      <c r="AI44" s="6" t="s">
        <v>400</v>
      </c>
      <c r="AJ44" s="6" t="s">
        <v>854</v>
      </c>
      <c r="AK44" s="6">
        <v>10078566</v>
      </c>
      <c r="AL44" s="6" t="s">
        <v>400</v>
      </c>
      <c r="AM44" s="6" t="s">
        <v>406</v>
      </c>
      <c r="AN44" s="6" t="s">
        <v>1135</v>
      </c>
      <c r="AO44" s="6" t="s">
        <v>407</v>
      </c>
      <c r="AP44" s="6" t="s">
        <v>1136</v>
      </c>
      <c r="AQ44" s="6" t="s">
        <v>400</v>
      </c>
      <c r="AR44" s="6" t="s">
        <v>400</v>
      </c>
      <c r="AS44" s="6" t="s">
        <v>608</v>
      </c>
      <c r="AT44" s="6" t="s">
        <v>399</v>
      </c>
      <c r="AU44" s="6" t="s">
        <v>1137</v>
      </c>
      <c r="AV44" s="6" t="s">
        <v>1138</v>
      </c>
      <c r="AW44" s="6" t="s">
        <v>1139</v>
      </c>
      <c r="AX44" s="6" t="s">
        <v>1139</v>
      </c>
      <c r="AY44" s="6" t="s">
        <v>1140</v>
      </c>
      <c r="AZ44" s="6" t="s">
        <v>829</v>
      </c>
      <c r="BA44" s="6" t="s">
        <v>1141</v>
      </c>
      <c r="BB44" s="6" t="s">
        <v>1142</v>
      </c>
      <c r="BC44" s="6" t="s">
        <v>832</v>
      </c>
      <c r="BD44" s="6" t="s">
        <v>406</v>
      </c>
      <c r="BE44" s="6" t="s">
        <v>400</v>
      </c>
      <c r="BF44" s="6" t="s">
        <v>400</v>
      </c>
      <c r="BG44" s="6" t="s">
        <v>400</v>
      </c>
      <c r="BH44" s="6" t="s">
        <v>406</v>
      </c>
      <c r="BI44" s="6" t="s">
        <v>400</v>
      </c>
      <c r="BJ44" s="6" t="s">
        <v>406</v>
      </c>
      <c r="BK44" s="6" t="s">
        <v>406</v>
      </c>
      <c r="BL44" s="6" t="s">
        <v>406</v>
      </c>
      <c r="BM44" s="6" t="s">
        <v>400</v>
      </c>
      <c r="BN44" s="6" t="s">
        <v>406</v>
      </c>
      <c r="BO44" s="6" t="s">
        <v>406</v>
      </c>
      <c r="BP44" s="6" t="s">
        <v>400</v>
      </c>
      <c r="BQ44" s="6" t="s">
        <v>400</v>
      </c>
      <c r="BR44" s="6" t="s">
        <v>400</v>
      </c>
      <c r="BS44" s="6" t="s">
        <v>400</v>
      </c>
      <c r="BT44" s="6" t="s">
        <v>400</v>
      </c>
      <c r="BU44" s="6" t="s">
        <v>400</v>
      </c>
      <c r="BV44" s="6" t="s">
        <v>400</v>
      </c>
      <c r="BW44" s="6" t="s">
        <v>400</v>
      </c>
      <c r="BX44" s="6" t="s">
        <v>400</v>
      </c>
      <c r="BY44" s="6" t="s">
        <v>400</v>
      </c>
      <c r="BZ44" s="6" t="s">
        <v>400</v>
      </c>
      <c r="CA44" s="6" t="s">
        <v>400</v>
      </c>
      <c r="CB44" s="6" t="s">
        <v>400</v>
      </c>
      <c r="CC44" s="6" t="s">
        <v>406</v>
      </c>
      <c r="CD44" s="6" t="s">
        <v>400</v>
      </c>
      <c r="CE44" s="6" t="s">
        <v>400</v>
      </c>
      <c r="CF44" s="6" t="s">
        <v>400</v>
      </c>
      <c r="CG44" s="6" t="s">
        <v>400</v>
      </c>
      <c r="CH44" s="6" t="s">
        <v>417</v>
      </c>
      <c r="CI44" s="6" t="s">
        <v>642</v>
      </c>
      <c r="CJ44" s="6" t="s">
        <v>616</v>
      </c>
      <c r="CK44" s="6" t="s">
        <v>439</v>
      </c>
      <c r="CL44" s="6" t="s">
        <v>420</v>
      </c>
      <c r="CM44" s="6">
        <v>503441</v>
      </c>
      <c r="CN44" s="6">
        <v>488321</v>
      </c>
      <c r="CO44" s="6" t="s">
        <v>866</v>
      </c>
      <c r="CP44" s="6" t="s">
        <v>1143</v>
      </c>
      <c r="CQ44" s="6" t="s">
        <v>400</v>
      </c>
      <c r="CR44" s="6" t="s">
        <v>400</v>
      </c>
      <c r="CS44" s="6" t="s">
        <v>400</v>
      </c>
      <c r="CT44" s="6" t="s">
        <v>400</v>
      </c>
      <c r="CU44" s="6" t="s">
        <v>400</v>
      </c>
      <c r="CV44" s="6" t="s">
        <v>840</v>
      </c>
      <c r="CW44" s="6" t="s">
        <v>400</v>
      </c>
      <c r="CX44" s="6" t="s">
        <v>1144</v>
      </c>
      <c r="CY44" s="6" t="s">
        <v>400</v>
      </c>
      <c r="CZ44" s="6" t="s">
        <v>406</v>
      </c>
      <c r="DA44" s="6" t="s">
        <v>406</v>
      </c>
      <c r="DB44" s="6" t="s">
        <v>400</v>
      </c>
      <c r="DC44" s="6" t="s">
        <v>400</v>
      </c>
      <c r="DD44" s="6" t="s">
        <v>870</v>
      </c>
      <c r="DE44" s="6" t="s">
        <v>1145</v>
      </c>
      <c r="DF44" s="6" t="s">
        <v>1146</v>
      </c>
      <c r="DG44" s="6" t="s">
        <v>400</v>
      </c>
    </row>
    <row r="45" spans="1:111" x14ac:dyDescent="0.35">
      <c r="A45" s="6">
        <v>121321</v>
      </c>
      <c r="B45" s="6" t="s">
        <v>398</v>
      </c>
      <c r="C45" s="6" t="s">
        <v>399</v>
      </c>
      <c r="D45" s="6">
        <v>2120</v>
      </c>
      <c r="E45" s="6" t="s">
        <v>85</v>
      </c>
      <c r="F45" s="6" t="s">
        <v>903</v>
      </c>
      <c r="G45" s="6" t="s">
        <v>846</v>
      </c>
      <c r="H45" s="6" t="s">
        <v>404</v>
      </c>
      <c r="I45" s="6" t="s">
        <v>406</v>
      </c>
      <c r="J45" s="6" t="s">
        <v>400</v>
      </c>
      <c r="K45" s="6" t="s">
        <v>406</v>
      </c>
      <c r="L45" s="6" t="s">
        <v>400</v>
      </c>
      <c r="M45" s="6" t="s">
        <v>904</v>
      </c>
      <c r="N45" s="6">
        <v>4</v>
      </c>
      <c r="O45" s="6">
        <v>11</v>
      </c>
      <c r="P45" s="6" t="s">
        <v>280</v>
      </c>
      <c r="Q45" s="6" t="s">
        <v>777</v>
      </c>
      <c r="R45" s="6" t="s">
        <v>817</v>
      </c>
      <c r="S45" s="6" t="s">
        <v>779</v>
      </c>
      <c r="T45" s="6" t="s">
        <v>780</v>
      </c>
      <c r="U45" s="6" t="s">
        <v>849</v>
      </c>
      <c r="V45" s="6" t="s">
        <v>849</v>
      </c>
      <c r="W45" s="6" t="s">
        <v>406</v>
      </c>
      <c r="X45" s="6" t="s">
        <v>406</v>
      </c>
      <c r="Y45" s="6">
        <v>630</v>
      </c>
      <c r="Z45" s="6" t="s">
        <v>783</v>
      </c>
      <c r="AA45" s="6" t="s">
        <v>784</v>
      </c>
      <c r="AB45" s="6" t="s">
        <v>1147</v>
      </c>
      <c r="AC45" s="6" t="s">
        <v>1148</v>
      </c>
      <c r="AD45" s="6" t="s">
        <v>1149</v>
      </c>
      <c r="AE45" s="6" t="s">
        <v>1150</v>
      </c>
      <c r="AF45" s="6" t="s">
        <v>406</v>
      </c>
      <c r="AG45" s="6" t="s">
        <v>400</v>
      </c>
      <c r="AH45" s="6" t="s">
        <v>406</v>
      </c>
      <c r="AI45" s="6" t="s">
        <v>400</v>
      </c>
      <c r="AJ45" s="6" t="s">
        <v>854</v>
      </c>
      <c r="AK45" s="6">
        <v>10078565</v>
      </c>
      <c r="AL45" s="6" t="s">
        <v>400</v>
      </c>
      <c r="AM45" s="6" t="s">
        <v>406</v>
      </c>
      <c r="AN45" s="6" t="s">
        <v>1151</v>
      </c>
      <c r="AO45" s="6" t="s">
        <v>407</v>
      </c>
      <c r="AP45" s="6" t="s">
        <v>1152</v>
      </c>
      <c r="AQ45" s="6" t="s">
        <v>400</v>
      </c>
      <c r="AR45" s="6" t="s">
        <v>400</v>
      </c>
      <c r="AS45" s="6" t="s">
        <v>608</v>
      </c>
      <c r="AT45" s="6" t="s">
        <v>399</v>
      </c>
      <c r="AU45" s="6" t="s">
        <v>1153</v>
      </c>
      <c r="AV45" s="6" t="s">
        <v>1154</v>
      </c>
      <c r="AW45" s="6" t="s">
        <v>1155</v>
      </c>
      <c r="AX45" s="6" t="s">
        <v>1156</v>
      </c>
      <c r="AY45" s="6" t="s">
        <v>1157</v>
      </c>
      <c r="AZ45" s="6" t="s">
        <v>829</v>
      </c>
      <c r="BA45" s="6" t="s">
        <v>1158</v>
      </c>
      <c r="BB45" s="6" t="s">
        <v>1159</v>
      </c>
      <c r="BC45" s="6" t="s">
        <v>832</v>
      </c>
      <c r="BD45" s="6" t="s">
        <v>406</v>
      </c>
      <c r="BE45" s="6" t="s">
        <v>400</v>
      </c>
      <c r="BF45" s="6" t="s">
        <v>400</v>
      </c>
      <c r="BG45" s="6" t="s">
        <v>400</v>
      </c>
      <c r="BH45" s="6" t="s">
        <v>406</v>
      </c>
      <c r="BI45" s="6" t="s">
        <v>400</v>
      </c>
      <c r="BJ45" s="6" t="s">
        <v>406</v>
      </c>
      <c r="BK45" s="6" t="s">
        <v>406</v>
      </c>
      <c r="BL45" s="6" t="s">
        <v>406</v>
      </c>
      <c r="BM45" s="6" t="s">
        <v>400</v>
      </c>
      <c r="BN45" s="6" t="s">
        <v>406</v>
      </c>
      <c r="BO45" s="6" t="s">
        <v>406</v>
      </c>
      <c r="BP45" s="6" t="s">
        <v>400</v>
      </c>
      <c r="BQ45" s="6" t="s">
        <v>400</v>
      </c>
      <c r="BR45" s="6" t="s">
        <v>400</v>
      </c>
      <c r="BS45" s="6" t="s">
        <v>400</v>
      </c>
      <c r="BT45" s="6" t="s">
        <v>400</v>
      </c>
      <c r="BU45" s="6" t="s">
        <v>400</v>
      </c>
      <c r="BV45" s="6" t="s">
        <v>400</v>
      </c>
      <c r="BW45" s="6" t="s">
        <v>400</v>
      </c>
      <c r="BX45" s="6" t="s">
        <v>400</v>
      </c>
      <c r="BY45" s="6" t="s">
        <v>400</v>
      </c>
      <c r="BZ45" s="6" t="s">
        <v>400</v>
      </c>
      <c r="CA45" s="6" t="s">
        <v>400</v>
      </c>
      <c r="CB45" s="6" t="s">
        <v>400</v>
      </c>
      <c r="CC45" s="6" t="s">
        <v>400</v>
      </c>
      <c r="CD45" s="6" t="s">
        <v>400</v>
      </c>
      <c r="CE45" s="6" t="s">
        <v>400</v>
      </c>
      <c r="CF45" s="6" t="s">
        <v>400</v>
      </c>
      <c r="CG45" s="6" t="s">
        <v>400</v>
      </c>
      <c r="CH45" s="6" t="s">
        <v>417</v>
      </c>
      <c r="CI45" s="6" t="s">
        <v>615</v>
      </c>
      <c r="CJ45" s="6" t="s">
        <v>616</v>
      </c>
      <c r="CK45" s="6" t="s">
        <v>439</v>
      </c>
      <c r="CL45" s="6" t="s">
        <v>420</v>
      </c>
      <c r="CM45" s="6">
        <v>502884</v>
      </c>
      <c r="CN45" s="6">
        <v>489491</v>
      </c>
      <c r="CO45" s="6" t="s">
        <v>617</v>
      </c>
      <c r="CP45" s="6" t="s">
        <v>1160</v>
      </c>
      <c r="CQ45" s="6" t="s">
        <v>400</v>
      </c>
      <c r="CR45" s="6" t="s">
        <v>400</v>
      </c>
      <c r="CS45" s="6" t="s">
        <v>400</v>
      </c>
      <c r="CT45" s="6" t="s">
        <v>400</v>
      </c>
      <c r="CU45" s="6" t="s">
        <v>400</v>
      </c>
      <c r="CV45" s="6" t="s">
        <v>1161</v>
      </c>
      <c r="CW45" s="6" t="s">
        <v>400</v>
      </c>
      <c r="CX45" s="6" t="s">
        <v>1162</v>
      </c>
      <c r="CY45" s="6" t="s">
        <v>400</v>
      </c>
      <c r="CZ45" s="6" t="s">
        <v>406</v>
      </c>
      <c r="DA45" s="6" t="s">
        <v>406</v>
      </c>
      <c r="DB45" s="6" t="s">
        <v>400</v>
      </c>
      <c r="DC45" s="6" t="s">
        <v>400</v>
      </c>
      <c r="DD45" s="6" t="s">
        <v>620</v>
      </c>
      <c r="DE45" s="6" t="s">
        <v>1163</v>
      </c>
      <c r="DF45" s="6" t="s">
        <v>1164</v>
      </c>
      <c r="DG45" s="6" t="s">
        <v>400</v>
      </c>
    </row>
    <row r="46" spans="1:111" x14ac:dyDescent="0.35">
      <c r="A46" s="6">
        <v>121322</v>
      </c>
      <c r="B46" s="6" t="s">
        <v>398</v>
      </c>
      <c r="C46" s="6" t="s">
        <v>399</v>
      </c>
      <c r="D46" s="6">
        <v>2132</v>
      </c>
      <c r="E46" s="6" t="s">
        <v>93</v>
      </c>
      <c r="F46" s="6" t="s">
        <v>903</v>
      </c>
      <c r="G46" s="6" t="s">
        <v>846</v>
      </c>
      <c r="H46" s="6" t="s">
        <v>404</v>
      </c>
      <c r="I46" s="6" t="s">
        <v>406</v>
      </c>
      <c r="J46" s="6" t="s">
        <v>400</v>
      </c>
      <c r="K46" s="6" t="s">
        <v>406</v>
      </c>
      <c r="L46" s="6" t="s">
        <v>400</v>
      </c>
      <c r="M46" s="6" t="s">
        <v>904</v>
      </c>
      <c r="N46" s="6">
        <v>4</v>
      </c>
      <c r="O46" s="6">
        <v>11</v>
      </c>
      <c r="P46" s="6" t="s">
        <v>280</v>
      </c>
      <c r="Q46" s="6" t="s">
        <v>777</v>
      </c>
      <c r="R46" s="6" t="s">
        <v>817</v>
      </c>
      <c r="S46" s="6" t="s">
        <v>779</v>
      </c>
      <c r="T46" s="6" t="s">
        <v>780</v>
      </c>
      <c r="U46" s="6" t="s">
        <v>849</v>
      </c>
      <c r="V46" s="6" t="s">
        <v>849</v>
      </c>
      <c r="W46" s="6" t="s">
        <v>406</v>
      </c>
      <c r="X46" s="6" t="s">
        <v>406</v>
      </c>
      <c r="Y46" s="6">
        <v>95</v>
      </c>
      <c r="Z46" s="6" t="s">
        <v>783</v>
      </c>
      <c r="AA46" s="6" t="s">
        <v>784</v>
      </c>
      <c r="AB46" s="6" t="s">
        <v>1165</v>
      </c>
      <c r="AC46" s="6" t="s">
        <v>986</v>
      </c>
      <c r="AD46" s="6" t="s">
        <v>1166</v>
      </c>
      <c r="AE46" s="6" t="s">
        <v>1167</v>
      </c>
      <c r="AF46" s="6" t="s">
        <v>406</v>
      </c>
      <c r="AG46" s="6" t="s">
        <v>400</v>
      </c>
      <c r="AH46" s="6" t="s">
        <v>406</v>
      </c>
      <c r="AI46" s="6" t="s">
        <v>400</v>
      </c>
      <c r="AJ46" s="6" t="s">
        <v>854</v>
      </c>
      <c r="AK46" s="6">
        <v>10078564</v>
      </c>
      <c r="AL46" s="6" t="s">
        <v>400</v>
      </c>
      <c r="AM46" s="6" t="s">
        <v>406</v>
      </c>
      <c r="AN46" s="6" t="s">
        <v>1168</v>
      </c>
      <c r="AO46" s="6" t="s">
        <v>407</v>
      </c>
      <c r="AP46" s="6" t="s">
        <v>1169</v>
      </c>
      <c r="AQ46" s="6" t="s">
        <v>1170</v>
      </c>
      <c r="AR46" s="6" t="s">
        <v>400</v>
      </c>
      <c r="AS46" s="6" t="s">
        <v>594</v>
      </c>
      <c r="AT46" s="6" t="s">
        <v>399</v>
      </c>
      <c r="AU46" s="6" t="s">
        <v>1171</v>
      </c>
      <c r="AV46" s="6" t="s">
        <v>1172</v>
      </c>
      <c r="AW46" s="6" t="s">
        <v>1173</v>
      </c>
      <c r="AX46" s="6" t="s">
        <v>1174</v>
      </c>
      <c r="AY46" s="6" t="s">
        <v>1175</v>
      </c>
      <c r="AZ46" s="6" t="s">
        <v>829</v>
      </c>
      <c r="BA46" s="6" t="s">
        <v>1176</v>
      </c>
      <c r="BB46" s="6" t="s">
        <v>1177</v>
      </c>
      <c r="BC46" s="6" t="s">
        <v>832</v>
      </c>
      <c r="BD46" s="6" t="s">
        <v>406</v>
      </c>
      <c r="BE46" s="6" t="s">
        <v>400</v>
      </c>
      <c r="BF46" s="6" t="s">
        <v>400</v>
      </c>
      <c r="BG46" s="6" t="s">
        <v>400</v>
      </c>
      <c r="BH46" s="6" t="s">
        <v>406</v>
      </c>
      <c r="BI46" s="6" t="s">
        <v>400</v>
      </c>
      <c r="BJ46" s="6" t="s">
        <v>406</v>
      </c>
      <c r="BK46" s="6" t="s">
        <v>406</v>
      </c>
      <c r="BL46" s="6" t="s">
        <v>406</v>
      </c>
      <c r="BM46" s="6" t="s">
        <v>400</v>
      </c>
      <c r="BN46" s="6" t="s">
        <v>406</v>
      </c>
      <c r="BO46" s="6" t="s">
        <v>406</v>
      </c>
      <c r="BP46" s="6" t="s">
        <v>400</v>
      </c>
      <c r="BQ46" s="6" t="s">
        <v>400</v>
      </c>
      <c r="BR46" s="6" t="s">
        <v>400</v>
      </c>
      <c r="BS46" s="6" t="s">
        <v>400</v>
      </c>
      <c r="BT46" s="6" t="s">
        <v>400</v>
      </c>
      <c r="BU46" s="6" t="s">
        <v>400</v>
      </c>
      <c r="BV46" s="6" t="s">
        <v>400</v>
      </c>
      <c r="BW46" s="6" t="s">
        <v>400</v>
      </c>
      <c r="BX46" s="6" t="s">
        <v>400</v>
      </c>
      <c r="BY46" s="6" t="s">
        <v>400</v>
      </c>
      <c r="BZ46" s="6" t="s">
        <v>400</v>
      </c>
      <c r="CA46" s="6" t="s">
        <v>400</v>
      </c>
      <c r="CB46" s="6" t="s">
        <v>400</v>
      </c>
      <c r="CC46" s="6" t="s">
        <v>400</v>
      </c>
      <c r="CD46" s="6" t="s">
        <v>400</v>
      </c>
      <c r="CE46" s="6" t="s">
        <v>400</v>
      </c>
      <c r="CF46" s="6" t="s">
        <v>400</v>
      </c>
      <c r="CG46" s="6" t="s">
        <v>400</v>
      </c>
      <c r="CH46" s="6" t="s">
        <v>417</v>
      </c>
      <c r="CI46" s="6" t="s">
        <v>1178</v>
      </c>
      <c r="CJ46" s="6" t="s">
        <v>418</v>
      </c>
      <c r="CK46" s="6" t="s">
        <v>919</v>
      </c>
      <c r="CL46" s="6" t="s">
        <v>420</v>
      </c>
      <c r="CM46" s="6">
        <v>469749</v>
      </c>
      <c r="CN46" s="6">
        <v>474840</v>
      </c>
      <c r="CO46" s="6" t="s">
        <v>1179</v>
      </c>
      <c r="CP46" s="6" t="s">
        <v>1180</v>
      </c>
      <c r="CQ46" s="6" t="s">
        <v>400</v>
      </c>
      <c r="CR46" s="6" t="s">
        <v>400</v>
      </c>
      <c r="CS46" s="6" t="s">
        <v>400</v>
      </c>
      <c r="CT46" s="6" t="s">
        <v>400</v>
      </c>
      <c r="CU46" s="6" t="s">
        <v>400</v>
      </c>
      <c r="CV46" s="6" t="s">
        <v>840</v>
      </c>
      <c r="CW46" s="6" t="s">
        <v>400</v>
      </c>
      <c r="CX46" s="6" t="s">
        <v>1181</v>
      </c>
      <c r="CY46" s="6" t="s">
        <v>400</v>
      </c>
      <c r="CZ46" s="6" t="s">
        <v>406</v>
      </c>
      <c r="DA46" s="6" t="s">
        <v>406</v>
      </c>
      <c r="DB46" s="6" t="s">
        <v>400</v>
      </c>
      <c r="DC46" s="6" t="s">
        <v>400</v>
      </c>
      <c r="DD46" s="6" t="s">
        <v>1182</v>
      </c>
      <c r="DE46" s="6" t="s">
        <v>1183</v>
      </c>
      <c r="DF46" s="6" t="s">
        <v>1028</v>
      </c>
      <c r="DG46" s="6" t="s">
        <v>400</v>
      </c>
    </row>
    <row r="47" spans="1:111" x14ac:dyDescent="0.35">
      <c r="A47" s="6">
        <v>121323</v>
      </c>
      <c r="B47" s="6" t="s">
        <v>398</v>
      </c>
      <c r="C47" s="6" t="s">
        <v>399</v>
      </c>
      <c r="D47" s="6">
        <v>2133</v>
      </c>
      <c r="E47" s="6" t="s">
        <v>94</v>
      </c>
      <c r="F47" s="6" t="s">
        <v>903</v>
      </c>
      <c r="G47" s="6" t="s">
        <v>846</v>
      </c>
      <c r="H47" s="6" t="s">
        <v>404</v>
      </c>
      <c r="I47" s="6" t="s">
        <v>406</v>
      </c>
      <c r="J47" s="6" t="s">
        <v>400</v>
      </c>
      <c r="K47" s="6" t="s">
        <v>406</v>
      </c>
      <c r="L47" s="6" t="s">
        <v>400</v>
      </c>
      <c r="M47" s="6" t="s">
        <v>904</v>
      </c>
      <c r="N47" s="6">
        <v>3</v>
      </c>
      <c r="O47" s="6">
        <v>11</v>
      </c>
      <c r="P47" s="6" t="s">
        <v>926</v>
      </c>
      <c r="Q47" s="6" t="s">
        <v>777</v>
      </c>
      <c r="R47" s="6" t="s">
        <v>778</v>
      </c>
      <c r="S47" s="6" t="s">
        <v>779</v>
      </c>
      <c r="T47" s="6" t="s">
        <v>780</v>
      </c>
      <c r="U47" s="6" t="s">
        <v>849</v>
      </c>
      <c r="V47" s="6" t="s">
        <v>849</v>
      </c>
      <c r="W47" s="6" t="s">
        <v>406</v>
      </c>
      <c r="X47" s="6" t="s">
        <v>406</v>
      </c>
      <c r="Y47" s="6">
        <v>57</v>
      </c>
      <c r="Z47" s="6" t="s">
        <v>783</v>
      </c>
      <c r="AA47" s="6" t="s">
        <v>784</v>
      </c>
      <c r="AB47" s="6" t="s">
        <v>965</v>
      </c>
      <c r="AC47" s="6" t="s">
        <v>889</v>
      </c>
      <c r="AD47" s="6" t="s">
        <v>1184</v>
      </c>
      <c r="AE47" s="6" t="s">
        <v>1185</v>
      </c>
      <c r="AF47" s="6" t="s">
        <v>406</v>
      </c>
      <c r="AG47" s="6" t="s">
        <v>400</v>
      </c>
      <c r="AH47" s="6" t="s">
        <v>406</v>
      </c>
      <c r="AI47" s="6" t="s">
        <v>400</v>
      </c>
      <c r="AJ47" s="6" t="s">
        <v>908</v>
      </c>
      <c r="AK47" s="6">
        <v>10072527</v>
      </c>
      <c r="AL47" s="6" t="s">
        <v>400</v>
      </c>
      <c r="AM47" s="6" t="s">
        <v>406</v>
      </c>
      <c r="AN47" s="6" t="s">
        <v>1186</v>
      </c>
      <c r="AO47" s="6" t="s">
        <v>407</v>
      </c>
      <c r="AP47" s="6" t="s">
        <v>1187</v>
      </c>
      <c r="AQ47" s="6" t="s">
        <v>400</v>
      </c>
      <c r="AR47" s="6" t="s">
        <v>1188</v>
      </c>
      <c r="AS47" s="6" t="s">
        <v>409</v>
      </c>
      <c r="AT47" s="6" t="s">
        <v>399</v>
      </c>
      <c r="AU47" s="6" t="s">
        <v>1189</v>
      </c>
      <c r="AV47" s="6" t="s">
        <v>1190</v>
      </c>
      <c r="AW47" s="6" t="s">
        <v>1191</v>
      </c>
      <c r="AX47" s="6" t="s">
        <v>1192</v>
      </c>
      <c r="AY47" s="6" t="s">
        <v>1193</v>
      </c>
      <c r="AZ47" s="6" t="s">
        <v>797</v>
      </c>
      <c r="BA47" s="6" t="s">
        <v>1056</v>
      </c>
      <c r="BB47" s="6" t="s">
        <v>1194</v>
      </c>
      <c r="BC47" s="6" t="s">
        <v>1195</v>
      </c>
      <c r="BD47" s="6" t="s">
        <v>406</v>
      </c>
      <c r="BE47" s="6" t="s">
        <v>400</v>
      </c>
      <c r="BF47" s="6" t="s">
        <v>400</v>
      </c>
      <c r="BG47" s="6" t="s">
        <v>400</v>
      </c>
      <c r="BH47" s="6" t="s">
        <v>406</v>
      </c>
      <c r="BI47" s="6" t="s">
        <v>400</v>
      </c>
      <c r="BJ47" s="6" t="s">
        <v>406</v>
      </c>
      <c r="BK47" s="6" t="s">
        <v>406</v>
      </c>
      <c r="BL47" s="6" t="s">
        <v>406</v>
      </c>
      <c r="BM47" s="6" t="s">
        <v>400</v>
      </c>
      <c r="BN47" s="6" t="s">
        <v>406</v>
      </c>
      <c r="BO47" s="6" t="s">
        <v>406</v>
      </c>
      <c r="BP47" s="6" t="s">
        <v>400</v>
      </c>
      <c r="BQ47" s="6" t="s">
        <v>400</v>
      </c>
      <c r="BR47" s="6" t="s">
        <v>400</v>
      </c>
      <c r="BS47" s="6" t="s">
        <v>400</v>
      </c>
      <c r="BT47" s="6" t="s">
        <v>400</v>
      </c>
      <c r="BU47" s="6" t="s">
        <v>400</v>
      </c>
      <c r="BV47" s="6" t="s">
        <v>400</v>
      </c>
      <c r="BW47" s="6" t="s">
        <v>400</v>
      </c>
      <c r="BX47" s="6" t="s">
        <v>400</v>
      </c>
      <c r="BY47" s="6" t="s">
        <v>400</v>
      </c>
      <c r="BZ47" s="6" t="s">
        <v>400</v>
      </c>
      <c r="CA47" s="6" t="s">
        <v>400</v>
      </c>
      <c r="CB47" s="6" t="s">
        <v>400</v>
      </c>
      <c r="CC47" s="6" t="s">
        <v>400</v>
      </c>
      <c r="CD47" s="6" t="s">
        <v>400</v>
      </c>
      <c r="CE47" s="6" t="s">
        <v>400</v>
      </c>
      <c r="CF47" s="6" t="s">
        <v>400</v>
      </c>
      <c r="CG47" s="6" t="s">
        <v>400</v>
      </c>
      <c r="CH47" s="6" t="s">
        <v>417</v>
      </c>
      <c r="CI47" s="6" t="s">
        <v>409</v>
      </c>
      <c r="CJ47" s="6" t="s">
        <v>418</v>
      </c>
      <c r="CK47" s="6" t="s">
        <v>835</v>
      </c>
      <c r="CL47" s="6" t="s">
        <v>420</v>
      </c>
      <c r="CM47" s="6">
        <v>426892</v>
      </c>
      <c r="CN47" s="6">
        <v>484311</v>
      </c>
      <c r="CO47" s="6" t="s">
        <v>421</v>
      </c>
      <c r="CP47" s="6" t="s">
        <v>1196</v>
      </c>
      <c r="CQ47" s="6" t="s">
        <v>400</v>
      </c>
      <c r="CR47" s="6" t="s">
        <v>400</v>
      </c>
      <c r="CS47" s="6" t="s">
        <v>400</v>
      </c>
      <c r="CT47" s="6" t="s">
        <v>400</v>
      </c>
      <c r="CU47" s="6" t="s">
        <v>400</v>
      </c>
      <c r="CV47" s="6" t="s">
        <v>840</v>
      </c>
      <c r="CW47" s="6" t="s">
        <v>400</v>
      </c>
      <c r="CX47" s="6" t="s">
        <v>1197</v>
      </c>
      <c r="CY47" s="6" t="s">
        <v>400</v>
      </c>
      <c r="CZ47" s="6" t="s">
        <v>406</v>
      </c>
      <c r="DA47" s="6" t="s">
        <v>406</v>
      </c>
      <c r="DB47" s="6" t="s">
        <v>400</v>
      </c>
      <c r="DC47" s="6" t="s">
        <v>400</v>
      </c>
      <c r="DD47" s="6" t="s">
        <v>424</v>
      </c>
      <c r="DE47" s="6" t="s">
        <v>1198</v>
      </c>
      <c r="DF47" s="6" t="s">
        <v>925</v>
      </c>
      <c r="DG47" s="6" t="s">
        <v>400</v>
      </c>
    </row>
    <row r="48" spans="1:111" x14ac:dyDescent="0.35">
      <c r="A48" s="6">
        <v>121324</v>
      </c>
      <c r="B48" s="6" t="s">
        <v>398</v>
      </c>
      <c r="C48" s="6" t="s">
        <v>399</v>
      </c>
      <c r="D48" s="6">
        <v>2138</v>
      </c>
      <c r="E48" s="6" t="s">
        <v>97</v>
      </c>
      <c r="F48" s="6" t="s">
        <v>903</v>
      </c>
      <c r="G48" s="6" t="s">
        <v>846</v>
      </c>
      <c r="H48" s="6" t="s">
        <v>404</v>
      </c>
      <c r="I48" s="6" t="s">
        <v>406</v>
      </c>
      <c r="J48" s="6" t="s">
        <v>400</v>
      </c>
      <c r="K48" s="6" t="s">
        <v>406</v>
      </c>
      <c r="L48" s="6" t="s">
        <v>400</v>
      </c>
      <c r="M48" s="6" t="s">
        <v>904</v>
      </c>
      <c r="N48" s="6">
        <v>3</v>
      </c>
      <c r="O48" s="6">
        <v>11</v>
      </c>
      <c r="P48" s="6" t="s">
        <v>926</v>
      </c>
      <c r="Q48" s="6" t="s">
        <v>777</v>
      </c>
      <c r="R48" s="6" t="s">
        <v>778</v>
      </c>
      <c r="S48" s="6" t="s">
        <v>779</v>
      </c>
      <c r="T48" s="6" t="s">
        <v>780</v>
      </c>
      <c r="U48" s="6" t="s">
        <v>849</v>
      </c>
      <c r="V48" s="6" t="s">
        <v>849</v>
      </c>
      <c r="W48" s="6" t="s">
        <v>406</v>
      </c>
      <c r="X48" s="6" t="s">
        <v>406</v>
      </c>
      <c r="Y48" s="6">
        <v>49</v>
      </c>
      <c r="Z48" s="6" t="s">
        <v>783</v>
      </c>
      <c r="AA48" s="6" t="s">
        <v>784</v>
      </c>
      <c r="AB48" s="6" t="s">
        <v>1199</v>
      </c>
      <c r="AC48" s="6" t="s">
        <v>1200</v>
      </c>
      <c r="AD48" s="6" t="s">
        <v>1005</v>
      </c>
      <c r="AE48" s="6" t="s">
        <v>1201</v>
      </c>
      <c r="AF48" s="6" t="s">
        <v>406</v>
      </c>
      <c r="AG48" s="6" t="s">
        <v>400</v>
      </c>
      <c r="AH48" s="6" t="s">
        <v>406</v>
      </c>
      <c r="AI48" s="6" t="s">
        <v>400</v>
      </c>
      <c r="AJ48" s="6" t="s">
        <v>908</v>
      </c>
      <c r="AK48" s="6">
        <v>10078563</v>
      </c>
      <c r="AL48" s="6" t="s">
        <v>400</v>
      </c>
      <c r="AM48" s="6" t="s">
        <v>406</v>
      </c>
      <c r="AN48" s="6" t="s">
        <v>1202</v>
      </c>
      <c r="AO48" s="6" t="s">
        <v>407</v>
      </c>
      <c r="AP48" s="6" t="s">
        <v>1203</v>
      </c>
      <c r="AQ48" s="6" t="s">
        <v>1204</v>
      </c>
      <c r="AR48" s="6" t="s">
        <v>400</v>
      </c>
      <c r="AS48" s="6" t="s">
        <v>594</v>
      </c>
      <c r="AT48" s="6" t="s">
        <v>399</v>
      </c>
      <c r="AU48" s="6" t="s">
        <v>1205</v>
      </c>
      <c r="AV48" s="6" t="s">
        <v>1206</v>
      </c>
      <c r="AW48" s="6" t="s">
        <v>1207</v>
      </c>
      <c r="AX48" s="6" t="s">
        <v>1208</v>
      </c>
      <c r="AY48" s="6" t="s">
        <v>1209</v>
      </c>
      <c r="AZ48" s="6" t="s">
        <v>797</v>
      </c>
      <c r="BA48" s="6" t="s">
        <v>1210</v>
      </c>
      <c r="BB48" s="6" t="s">
        <v>1211</v>
      </c>
      <c r="BC48" s="6" t="s">
        <v>832</v>
      </c>
      <c r="BD48" s="6" t="s">
        <v>406</v>
      </c>
      <c r="BE48" s="6" t="s">
        <v>400</v>
      </c>
      <c r="BF48" s="6" t="s">
        <v>400</v>
      </c>
      <c r="BG48" s="6" t="s">
        <v>400</v>
      </c>
      <c r="BH48" s="6" t="s">
        <v>406</v>
      </c>
      <c r="BI48" s="6" t="s">
        <v>400</v>
      </c>
      <c r="BJ48" s="6" t="s">
        <v>406</v>
      </c>
      <c r="BK48" s="6" t="s">
        <v>406</v>
      </c>
      <c r="BL48" s="6" t="s">
        <v>406</v>
      </c>
      <c r="BM48" s="6" t="s">
        <v>400</v>
      </c>
      <c r="BN48" s="6" t="s">
        <v>406</v>
      </c>
      <c r="BO48" s="6" t="s">
        <v>406</v>
      </c>
      <c r="BP48" s="6" t="s">
        <v>400</v>
      </c>
      <c r="BQ48" s="6" t="s">
        <v>400</v>
      </c>
      <c r="BR48" s="6" t="s">
        <v>400</v>
      </c>
      <c r="BS48" s="6" t="s">
        <v>400</v>
      </c>
      <c r="BT48" s="6" t="s">
        <v>400</v>
      </c>
      <c r="BU48" s="6" t="s">
        <v>400</v>
      </c>
      <c r="BV48" s="6" t="s">
        <v>400</v>
      </c>
      <c r="BW48" s="6" t="s">
        <v>400</v>
      </c>
      <c r="BX48" s="6" t="s">
        <v>400</v>
      </c>
      <c r="BY48" s="6" t="s">
        <v>400</v>
      </c>
      <c r="BZ48" s="6" t="s">
        <v>400</v>
      </c>
      <c r="CA48" s="6" t="s">
        <v>400</v>
      </c>
      <c r="CB48" s="6" t="s">
        <v>400</v>
      </c>
      <c r="CC48" s="6" t="s">
        <v>406</v>
      </c>
      <c r="CD48" s="6" t="s">
        <v>400</v>
      </c>
      <c r="CE48" s="6" t="s">
        <v>400</v>
      </c>
      <c r="CF48" s="6" t="s">
        <v>400</v>
      </c>
      <c r="CG48" s="6" t="s">
        <v>400</v>
      </c>
      <c r="CH48" s="6" t="s">
        <v>417</v>
      </c>
      <c r="CI48" s="6" t="s">
        <v>1212</v>
      </c>
      <c r="CJ48" s="6" t="s">
        <v>720</v>
      </c>
      <c r="CK48" s="6" t="s">
        <v>919</v>
      </c>
      <c r="CL48" s="6" t="s">
        <v>420</v>
      </c>
      <c r="CM48" s="6">
        <v>458405</v>
      </c>
      <c r="CN48" s="6">
        <v>467850</v>
      </c>
      <c r="CO48" s="6" t="s">
        <v>1213</v>
      </c>
      <c r="CP48" s="6" t="s">
        <v>1214</v>
      </c>
      <c r="CQ48" s="6" t="s">
        <v>400</v>
      </c>
      <c r="CR48" s="6" t="s">
        <v>400</v>
      </c>
      <c r="CS48" s="6" t="s">
        <v>400</v>
      </c>
      <c r="CT48" s="6" t="s">
        <v>400</v>
      </c>
      <c r="CU48" s="6" t="s">
        <v>400</v>
      </c>
      <c r="CV48" s="6" t="s">
        <v>840</v>
      </c>
      <c r="CW48" s="6" t="s">
        <v>400</v>
      </c>
      <c r="CX48" s="6" t="s">
        <v>1215</v>
      </c>
      <c r="CY48" s="6" t="s">
        <v>400</v>
      </c>
      <c r="CZ48" s="6" t="s">
        <v>406</v>
      </c>
      <c r="DA48" s="6" t="s">
        <v>406</v>
      </c>
      <c r="DB48" s="6" t="s">
        <v>400</v>
      </c>
      <c r="DC48" s="6" t="s">
        <v>400</v>
      </c>
      <c r="DD48" s="6" t="s">
        <v>1216</v>
      </c>
      <c r="DE48" s="6" t="s">
        <v>1217</v>
      </c>
      <c r="DF48" s="6" t="s">
        <v>906</v>
      </c>
      <c r="DG48" s="6" t="s">
        <v>400</v>
      </c>
    </row>
    <row r="49" spans="1:111" x14ac:dyDescent="0.35">
      <c r="A49" s="6">
        <v>121327</v>
      </c>
      <c r="B49" s="6" t="s">
        <v>398</v>
      </c>
      <c r="C49" s="6" t="s">
        <v>399</v>
      </c>
      <c r="D49" s="6">
        <v>2151</v>
      </c>
      <c r="E49" s="6" t="s">
        <v>102</v>
      </c>
      <c r="F49" s="6" t="s">
        <v>903</v>
      </c>
      <c r="G49" s="6" t="s">
        <v>846</v>
      </c>
      <c r="H49" s="6" t="s">
        <v>1046</v>
      </c>
      <c r="I49" s="6" t="s">
        <v>406</v>
      </c>
      <c r="J49" s="6" t="s">
        <v>400</v>
      </c>
      <c r="K49" s="6" t="s">
        <v>1047</v>
      </c>
      <c r="L49" s="6" t="s">
        <v>1218</v>
      </c>
      <c r="M49" s="6" t="s">
        <v>904</v>
      </c>
      <c r="N49" s="6">
        <v>4</v>
      </c>
      <c r="O49" s="6">
        <v>11</v>
      </c>
      <c r="P49" s="6" t="s">
        <v>280</v>
      </c>
      <c r="Q49" s="6" t="s">
        <v>777</v>
      </c>
      <c r="R49" s="6" t="s">
        <v>817</v>
      </c>
      <c r="S49" s="6" t="s">
        <v>779</v>
      </c>
      <c r="T49" s="6" t="s">
        <v>780</v>
      </c>
      <c r="U49" s="6" t="s">
        <v>849</v>
      </c>
      <c r="V49" s="6" t="s">
        <v>849</v>
      </c>
      <c r="W49" s="6" t="s">
        <v>406</v>
      </c>
      <c r="X49" s="6" t="s">
        <v>406</v>
      </c>
      <c r="Y49" s="6">
        <v>95</v>
      </c>
      <c r="Z49" s="6" t="s">
        <v>783</v>
      </c>
      <c r="AA49" s="6" t="s">
        <v>784</v>
      </c>
      <c r="AB49" s="6" t="s">
        <v>851</v>
      </c>
      <c r="AC49" s="6" t="s">
        <v>965</v>
      </c>
      <c r="AD49" s="6" t="s">
        <v>1219</v>
      </c>
      <c r="AE49" s="6" t="s">
        <v>1220</v>
      </c>
      <c r="AF49" s="6" t="s">
        <v>406</v>
      </c>
      <c r="AG49" s="6" t="s">
        <v>400</v>
      </c>
      <c r="AH49" s="6" t="s">
        <v>406</v>
      </c>
      <c r="AI49" s="6" t="s">
        <v>400</v>
      </c>
      <c r="AJ49" s="6" t="s">
        <v>854</v>
      </c>
      <c r="AK49" s="6">
        <v>10078561</v>
      </c>
      <c r="AL49" s="6" t="s">
        <v>400</v>
      </c>
      <c r="AM49" s="6" t="s">
        <v>406</v>
      </c>
      <c r="AN49" s="6" t="s">
        <v>1221</v>
      </c>
      <c r="AO49" s="6" t="s">
        <v>856</v>
      </c>
      <c r="AP49" s="6" t="s">
        <v>1222</v>
      </c>
      <c r="AQ49" s="6" t="s">
        <v>400</v>
      </c>
      <c r="AR49" s="6" t="s">
        <v>400</v>
      </c>
      <c r="AS49" s="6" t="s">
        <v>594</v>
      </c>
      <c r="AT49" s="6" t="s">
        <v>399</v>
      </c>
      <c r="AU49" s="6" t="s">
        <v>1223</v>
      </c>
      <c r="AV49" s="6" t="s">
        <v>1224</v>
      </c>
      <c r="AW49" s="6" t="s">
        <v>1225</v>
      </c>
      <c r="AX49" s="6" t="s">
        <v>400</v>
      </c>
      <c r="AY49" s="6" t="s">
        <v>1226</v>
      </c>
      <c r="AZ49" s="6" t="s">
        <v>896</v>
      </c>
      <c r="BA49" s="6" t="s">
        <v>956</v>
      </c>
      <c r="BB49" s="6" t="s">
        <v>1227</v>
      </c>
      <c r="BC49" s="6" t="s">
        <v>832</v>
      </c>
      <c r="BD49" s="6" t="s">
        <v>406</v>
      </c>
      <c r="BE49" s="6" t="s">
        <v>400</v>
      </c>
      <c r="BF49" s="6" t="s">
        <v>400</v>
      </c>
      <c r="BG49" s="6" t="s">
        <v>400</v>
      </c>
      <c r="BH49" s="6" t="s">
        <v>406</v>
      </c>
      <c r="BI49" s="6" t="s">
        <v>400</v>
      </c>
      <c r="BJ49" s="6" t="s">
        <v>406</v>
      </c>
      <c r="BK49" s="6" t="s">
        <v>406</v>
      </c>
      <c r="BL49" s="6" t="s">
        <v>406</v>
      </c>
      <c r="BM49" s="6" t="s">
        <v>400</v>
      </c>
      <c r="BN49" s="6" t="s">
        <v>406</v>
      </c>
      <c r="BO49" s="6" t="s">
        <v>406</v>
      </c>
      <c r="BP49" s="6" t="s">
        <v>400</v>
      </c>
      <c r="BQ49" s="6" t="s">
        <v>400</v>
      </c>
      <c r="BR49" s="6" t="s">
        <v>400</v>
      </c>
      <c r="BS49" s="6" t="s">
        <v>400</v>
      </c>
      <c r="BT49" s="6" t="s">
        <v>400</v>
      </c>
      <c r="BU49" s="6" t="s">
        <v>400</v>
      </c>
      <c r="BV49" s="6" t="s">
        <v>400</v>
      </c>
      <c r="BW49" s="6" t="s">
        <v>400</v>
      </c>
      <c r="BX49" s="6" t="s">
        <v>400</v>
      </c>
      <c r="BY49" s="6" t="s">
        <v>400</v>
      </c>
      <c r="BZ49" s="6" t="s">
        <v>400</v>
      </c>
      <c r="CA49" s="6" t="s">
        <v>400</v>
      </c>
      <c r="CB49" s="6" t="s">
        <v>400</v>
      </c>
      <c r="CC49" s="6" t="s">
        <v>400</v>
      </c>
      <c r="CD49" s="6" t="s">
        <v>400</v>
      </c>
      <c r="CE49" s="6" t="s">
        <v>400</v>
      </c>
      <c r="CF49" s="6" t="s">
        <v>400</v>
      </c>
      <c r="CG49" s="6" t="s">
        <v>400</v>
      </c>
      <c r="CH49" s="6" t="s">
        <v>417</v>
      </c>
      <c r="CI49" s="6" t="s">
        <v>1228</v>
      </c>
      <c r="CJ49" s="6" t="s">
        <v>418</v>
      </c>
      <c r="CK49" s="6" t="s">
        <v>919</v>
      </c>
      <c r="CL49" s="6" t="s">
        <v>420</v>
      </c>
      <c r="CM49" s="6">
        <v>471888</v>
      </c>
      <c r="CN49" s="6">
        <v>467965</v>
      </c>
      <c r="CO49" s="6" t="s">
        <v>1179</v>
      </c>
      <c r="CP49" s="6" t="s">
        <v>1229</v>
      </c>
      <c r="CQ49" s="6" t="s">
        <v>400</v>
      </c>
      <c r="CR49" s="6" t="s">
        <v>400</v>
      </c>
      <c r="CS49" s="6" t="s">
        <v>400</v>
      </c>
      <c r="CT49" s="6" t="s">
        <v>400</v>
      </c>
      <c r="CU49" s="6" t="s">
        <v>400</v>
      </c>
      <c r="CV49" s="6" t="s">
        <v>840</v>
      </c>
      <c r="CW49" s="6" t="s">
        <v>400</v>
      </c>
      <c r="CX49" s="6" t="s">
        <v>1230</v>
      </c>
      <c r="CY49" s="6" t="s">
        <v>400</v>
      </c>
      <c r="CZ49" s="6" t="s">
        <v>406</v>
      </c>
      <c r="DA49" s="6" t="s">
        <v>406</v>
      </c>
      <c r="DB49" s="6" t="s">
        <v>400</v>
      </c>
      <c r="DC49" s="6" t="s">
        <v>400</v>
      </c>
      <c r="DD49" s="6" t="s">
        <v>1182</v>
      </c>
      <c r="DE49" s="6" t="s">
        <v>1231</v>
      </c>
      <c r="DF49" s="6" t="s">
        <v>885</v>
      </c>
      <c r="DG49" s="6" t="s">
        <v>400</v>
      </c>
    </row>
    <row r="50" spans="1:111" x14ac:dyDescent="0.35">
      <c r="A50" s="6">
        <v>121331</v>
      </c>
      <c r="B50" s="6" t="s">
        <v>398</v>
      </c>
      <c r="C50" s="6" t="s">
        <v>399</v>
      </c>
      <c r="D50" s="6">
        <v>2164</v>
      </c>
      <c r="E50" s="6" t="s">
        <v>45</v>
      </c>
      <c r="F50" s="6" t="s">
        <v>903</v>
      </c>
      <c r="G50" s="6" t="s">
        <v>846</v>
      </c>
      <c r="H50" s="6" t="s">
        <v>404</v>
      </c>
      <c r="I50" s="6" t="s">
        <v>406</v>
      </c>
      <c r="J50" s="6" t="s">
        <v>400</v>
      </c>
      <c r="K50" s="6" t="s">
        <v>406</v>
      </c>
      <c r="L50" s="6" t="s">
        <v>400</v>
      </c>
      <c r="M50" s="6" t="s">
        <v>904</v>
      </c>
      <c r="N50" s="6">
        <v>4</v>
      </c>
      <c r="O50" s="6">
        <v>11</v>
      </c>
      <c r="P50" s="6" t="s">
        <v>280</v>
      </c>
      <c r="Q50" s="6" t="s">
        <v>777</v>
      </c>
      <c r="R50" s="6" t="s">
        <v>817</v>
      </c>
      <c r="S50" s="6" t="s">
        <v>779</v>
      </c>
      <c r="T50" s="6" t="s">
        <v>780</v>
      </c>
      <c r="U50" s="6" t="s">
        <v>849</v>
      </c>
      <c r="V50" s="6" t="s">
        <v>849</v>
      </c>
      <c r="W50" s="6" t="s">
        <v>406</v>
      </c>
      <c r="X50" s="6" t="s">
        <v>406</v>
      </c>
      <c r="Y50" s="6">
        <v>297</v>
      </c>
      <c r="Z50" s="6" t="s">
        <v>783</v>
      </c>
      <c r="AA50" s="6" t="s">
        <v>784</v>
      </c>
      <c r="AB50" s="6" t="s">
        <v>1232</v>
      </c>
      <c r="AC50" s="6" t="s">
        <v>1233</v>
      </c>
      <c r="AD50" s="6" t="s">
        <v>1234</v>
      </c>
      <c r="AE50" s="6" t="s">
        <v>1235</v>
      </c>
      <c r="AF50" s="6" t="s">
        <v>406</v>
      </c>
      <c r="AG50" s="6" t="s">
        <v>400</v>
      </c>
      <c r="AH50" s="6" t="s">
        <v>406</v>
      </c>
      <c r="AI50" s="6" t="s">
        <v>400</v>
      </c>
      <c r="AJ50" s="6" t="s">
        <v>854</v>
      </c>
      <c r="AK50" s="6">
        <v>10078560</v>
      </c>
      <c r="AL50" s="6" t="s">
        <v>400</v>
      </c>
      <c r="AM50" s="6" t="s">
        <v>406</v>
      </c>
      <c r="AN50" s="6" t="s">
        <v>1236</v>
      </c>
      <c r="AO50" s="6" t="s">
        <v>1237</v>
      </c>
      <c r="AP50" s="6" t="s">
        <v>1238</v>
      </c>
      <c r="AQ50" s="6" t="s">
        <v>1239</v>
      </c>
      <c r="AR50" s="6" t="s">
        <v>400</v>
      </c>
      <c r="AS50" s="6" t="s">
        <v>594</v>
      </c>
      <c r="AT50" s="6" t="s">
        <v>399</v>
      </c>
      <c r="AU50" s="6" t="s">
        <v>1240</v>
      </c>
      <c r="AV50" s="6" t="s">
        <v>1241</v>
      </c>
      <c r="AW50" s="6" t="s">
        <v>1242</v>
      </c>
      <c r="AX50" s="6" t="s">
        <v>400</v>
      </c>
      <c r="AY50" s="6" t="s">
        <v>1243</v>
      </c>
      <c r="AZ50" s="6" t="s">
        <v>797</v>
      </c>
      <c r="BA50" s="6" t="s">
        <v>883</v>
      </c>
      <c r="BB50" s="6" t="s">
        <v>1244</v>
      </c>
      <c r="BC50" s="6" t="s">
        <v>832</v>
      </c>
      <c r="BD50" s="6" t="s">
        <v>406</v>
      </c>
      <c r="BE50" s="6" t="s">
        <v>400</v>
      </c>
      <c r="BF50" s="6" t="s">
        <v>400</v>
      </c>
      <c r="BG50" s="6" t="s">
        <v>400</v>
      </c>
      <c r="BH50" s="6" t="s">
        <v>406</v>
      </c>
      <c r="BI50" s="6" t="s">
        <v>400</v>
      </c>
      <c r="BJ50" s="6" t="s">
        <v>406</v>
      </c>
      <c r="BK50" s="6" t="s">
        <v>406</v>
      </c>
      <c r="BL50" s="6" t="s">
        <v>406</v>
      </c>
      <c r="BM50" s="6" t="s">
        <v>400</v>
      </c>
      <c r="BN50" s="6" t="s">
        <v>406</v>
      </c>
      <c r="BO50" s="6" t="s">
        <v>406</v>
      </c>
      <c r="BP50" s="6" t="s">
        <v>400</v>
      </c>
      <c r="BQ50" s="6" t="s">
        <v>400</v>
      </c>
      <c r="BR50" s="6" t="s">
        <v>400</v>
      </c>
      <c r="BS50" s="6" t="s">
        <v>400</v>
      </c>
      <c r="BT50" s="6" t="s">
        <v>400</v>
      </c>
      <c r="BU50" s="6" t="s">
        <v>400</v>
      </c>
      <c r="BV50" s="6" t="s">
        <v>400</v>
      </c>
      <c r="BW50" s="6" t="s">
        <v>400</v>
      </c>
      <c r="BX50" s="6" t="s">
        <v>400</v>
      </c>
      <c r="BY50" s="6" t="s">
        <v>400</v>
      </c>
      <c r="BZ50" s="6" t="s">
        <v>400</v>
      </c>
      <c r="CA50" s="6" t="s">
        <v>400</v>
      </c>
      <c r="CB50" s="6" t="s">
        <v>400</v>
      </c>
      <c r="CC50" s="6" t="s">
        <v>400</v>
      </c>
      <c r="CD50" s="6" t="s">
        <v>400</v>
      </c>
      <c r="CE50" s="6" t="s">
        <v>400</v>
      </c>
      <c r="CF50" s="6" t="s">
        <v>400</v>
      </c>
      <c r="CG50" s="6" t="s">
        <v>400</v>
      </c>
      <c r="CH50" s="6" t="s">
        <v>417</v>
      </c>
      <c r="CI50" s="6" t="s">
        <v>1239</v>
      </c>
      <c r="CJ50" s="6" t="s">
        <v>720</v>
      </c>
      <c r="CK50" s="6" t="s">
        <v>419</v>
      </c>
      <c r="CL50" s="6" t="s">
        <v>420</v>
      </c>
      <c r="CM50" s="6">
        <v>452309</v>
      </c>
      <c r="CN50" s="6">
        <v>470231</v>
      </c>
      <c r="CO50" s="6" t="s">
        <v>1213</v>
      </c>
      <c r="CP50" s="6" t="s">
        <v>1245</v>
      </c>
      <c r="CQ50" s="6" t="s">
        <v>400</v>
      </c>
      <c r="CR50" s="6" t="s">
        <v>400</v>
      </c>
      <c r="CS50" s="6" t="s">
        <v>400</v>
      </c>
      <c r="CT50" s="6" t="s">
        <v>400</v>
      </c>
      <c r="CU50" s="6" t="s">
        <v>400</v>
      </c>
      <c r="CV50" s="6" t="s">
        <v>840</v>
      </c>
      <c r="CW50" s="6" t="s">
        <v>400</v>
      </c>
      <c r="CX50" s="6" t="s">
        <v>1246</v>
      </c>
      <c r="CY50" s="6" t="s">
        <v>400</v>
      </c>
      <c r="CZ50" s="6" t="s">
        <v>406</v>
      </c>
      <c r="DA50" s="6" t="s">
        <v>406</v>
      </c>
      <c r="DB50" s="6" t="s">
        <v>400</v>
      </c>
      <c r="DC50" s="6" t="s">
        <v>400</v>
      </c>
      <c r="DD50" s="6" t="s">
        <v>1216</v>
      </c>
      <c r="DE50" s="6" t="s">
        <v>1247</v>
      </c>
      <c r="DF50" s="6" t="s">
        <v>850</v>
      </c>
      <c r="DG50" s="6" t="s">
        <v>400</v>
      </c>
    </row>
    <row r="51" spans="1:111" x14ac:dyDescent="0.35">
      <c r="A51" s="6">
        <v>121332</v>
      </c>
      <c r="B51" s="6" t="s">
        <v>398</v>
      </c>
      <c r="C51" s="6" t="s">
        <v>399</v>
      </c>
      <c r="D51" s="6">
        <v>2165</v>
      </c>
      <c r="E51" s="6" t="s">
        <v>44</v>
      </c>
      <c r="F51" s="6" t="s">
        <v>903</v>
      </c>
      <c r="G51" s="6" t="s">
        <v>846</v>
      </c>
      <c r="H51" s="6" t="s">
        <v>404</v>
      </c>
      <c r="I51" s="6" t="s">
        <v>406</v>
      </c>
      <c r="J51" s="6" t="s">
        <v>400</v>
      </c>
      <c r="K51" s="6" t="s">
        <v>406</v>
      </c>
      <c r="L51" s="6" t="s">
        <v>400</v>
      </c>
      <c r="M51" s="6" t="s">
        <v>904</v>
      </c>
      <c r="N51" s="6">
        <v>3</v>
      </c>
      <c r="O51" s="6">
        <v>11</v>
      </c>
      <c r="P51" s="6" t="s">
        <v>926</v>
      </c>
      <c r="Q51" s="6" t="s">
        <v>777</v>
      </c>
      <c r="R51" s="6" t="s">
        <v>778</v>
      </c>
      <c r="S51" s="6" t="s">
        <v>779</v>
      </c>
      <c r="T51" s="6" t="s">
        <v>780</v>
      </c>
      <c r="U51" s="6" t="s">
        <v>849</v>
      </c>
      <c r="V51" s="6" t="s">
        <v>849</v>
      </c>
      <c r="W51" s="6" t="s">
        <v>406</v>
      </c>
      <c r="X51" s="6" t="s">
        <v>406</v>
      </c>
      <c r="Y51" s="6">
        <v>189</v>
      </c>
      <c r="Z51" s="6" t="s">
        <v>783</v>
      </c>
      <c r="AA51" s="6" t="s">
        <v>784</v>
      </c>
      <c r="AB51" s="6" t="s">
        <v>1248</v>
      </c>
      <c r="AC51" s="6" t="s">
        <v>986</v>
      </c>
      <c r="AD51" s="6" t="s">
        <v>1249</v>
      </c>
      <c r="AE51" s="6" t="s">
        <v>1250</v>
      </c>
      <c r="AF51" s="6" t="s">
        <v>406</v>
      </c>
      <c r="AG51" s="6" t="s">
        <v>400</v>
      </c>
      <c r="AH51" s="6" t="s">
        <v>406</v>
      </c>
      <c r="AI51" s="6" t="s">
        <v>400</v>
      </c>
      <c r="AJ51" s="6" t="s">
        <v>854</v>
      </c>
      <c r="AK51" s="6">
        <v>10071991</v>
      </c>
      <c r="AL51" s="6" t="s">
        <v>400</v>
      </c>
      <c r="AM51" s="6" t="s">
        <v>406</v>
      </c>
      <c r="AN51" s="6" t="s">
        <v>1120</v>
      </c>
      <c r="AO51" s="6" t="s">
        <v>407</v>
      </c>
      <c r="AP51" s="6" t="s">
        <v>1251</v>
      </c>
      <c r="AQ51" s="6" t="s">
        <v>1252</v>
      </c>
      <c r="AR51" s="6" t="s">
        <v>400</v>
      </c>
      <c r="AS51" s="6" t="s">
        <v>730</v>
      </c>
      <c r="AT51" s="6" t="s">
        <v>399</v>
      </c>
      <c r="AU51" s="6" t="s">
        <v>1253</v>
      </c>
      <c r="AV51" s="6" t="s">
        <v>1254</v>
      </c>
      <c r="AW51" s="6" t="s">
        <v>1255</v>
      </c>
      <c r="AX51" s="6" t="s">
        <v>1256</v>
      </c>
      <c r="AY51" s="6" t="s">
        <v>1257</v>
      </c>
      <c r="AZ51" s="6" t="s">
        <v>797</v>
      </c>
      <c r="BA51" s="6" t="s">
        <v>1258</v>
      </c>
      <c r="BB51" s="6" t="s">
        <v>1259</v>
      </c>
      <c r="BC51" s="6" t="s">
        <v>832</v>
      </c>
      <c r="BD51" s="6" t="s">
        <v>406</v>
      </c>
      <c r="BE51" s="6" t="s">
        <v>400</v>
      </c>
      <c r="BF51" s="6" t="s">
        <v>400</v>
      </c>
      <c r="BG51" s="6" t="s">
        <v>400</v>
      </c>
      <c r="BH51" s="6" t="s">
        <v>406</v>
      </c>
      <c r="BI51" s="6" t="s">
        <v>400</v>
      </c>
      <c r="BJ51" s="6" t="s">
        <v>406</v>
      </c>
      <c r="BK51" s="6" t="s">
        <v>406</v>
      </c>
      <c r="BL51" s="6" t="s">
        <v>406</v>
      </c>
      <c r="BM51" s="6" t="s">
        <v>400</v>
      </c>
      <c r="BN51" s="6" t="s">
        <v>406</v>
      </c>
      <c r="BO51" s="6" t="s">
        <v>406</v>
      </c>
      <c r="BP51" s="6" t="s">
        <v>400</v>
      </c>
      <c r="BQ51" s="6" t="s">
        <v>400</v>
      </c>
      <c r="BR51" s="6" t="s">
        <v>400</v>
      </c>
      <c r="BS51" s="6" t="s">
        <v>400</v>
      </c>
      <c r="BT51" s="6" t="s">
        <v>400</v>
      </c>
      <c r="BU51" s="6" t="s">
        <v>400</v>
      </c>
      <c r="BV51" s="6" t="s">
        <v>400</v>
      </c>
      <c r="BW51" s="6" t="s">
        <v>400</v>
      </c>
      <c r="BX51" s="6" t="s">
        <v>400</v>
      </c>
      <c r="BY51" s="6" t="s">
        <v>400</v>
      </c>
      <c r="BZ51" s="6" t="s">
        <v>400</v>
      </c>
      <c r="CA51" s="6" t="s">
        <v>400</v>
      </c>
      <c r="CB51" s="6" t="s">
        <v>400</v>
      </c>
      <c r="CC51" s="6" t="s">
        <v>400</v>
      </c>
      <c r="CD51" s="6" t="s">
        <v>400</v>
      </c>
      <c r="CE51" s="6" t="s">
        <v>400</v>
      </c>
      <c r="CF51" s="6" t="s">
        <v>400</v>
      </c>
      <c r="CG51" s="6" t="s">
        <v>400</v>
      </c>
      <c r="CH51" s="6" t="s">
        <v>417</v>
      </c>
      <c r="CI51" s="6" t="s">
        <v>1260</v>
      </c>
      <c r="CJ51" s="6" t="s">
        <v>720</v>
      </c>
      <c r="CK51" s="6" t="s">
        <v>919</v>
      </c>
      <c r="CL51" s="6" t="s">
        <v>420</v>
      </c>
      <c r="CM51" s="6">
        <v>439327</v>
      </c>
      <c r="CN51" s="6">
        <v>471142</v>
      </c>
      <c r="CO51" s="6" t="s">
        <v>1261</v>
      </c>
      <c r="CP51" s="6" t="s">
        <v>1262</v>
      </c>
      <c r="CQ51" s="6" t="s">
        <v>400</v>
      </c>
      <c r="CR51" s="6" t="s">
        <v>400</v>
      </c>
      <c r="CS51" s="6" t="s">
        <v>400</v>
      </c>
      <c r="CT51" s="6" t="s">
        <v>400</v>
      </c>
      <c r="CU51" s="6" t="s">
        <v>400</v>
      </c>
      <c r="CV51" s="6" t="s">
        <v>868</v>
      </c>
      <c r="CW51" s="6" t="s">
        <v>400</v>
      </c>
      <c r="CX51" s="6" t="s">
        <v>1263</v>
      </c>
      <c r="CY51" s="6" t="s">
        <v>400</v>
      </c>
      <c r="CZ51" s="6" t="s">
        <v>406</v>
      </c>
      <c r="DA51" s="6" t="s">
        <v>406</v>
      </c>
      <c r="DB51" s="6" t="s">
        <v>400</v>
      </c>
      <c r="DC51" s="6" t="s">
        <v>400</v>
      </c>
      <c r="DD51" s="6" t="s">
        <v>1264</v>
      </c>
      <c r="DE51" s="6" t="s">
        <v>1265</v>
      </c>
      <c r="DF51" s="6" t="s">
        <v>885</v>
      </c>
      <c r="DG51" s="6" t="s">
        <v>400</v>
      </c>
    </row>
    <row r="52" spans="1:111" x14ac:dyDescent="0.35">
      <c r="A52" s="6">
        <v>121333</v>
      </c>
      <c r="B52" s="6" t="s">
        <v>398</v>
      </c>
      <c r="C52" s="6" t="s">
        <v>399</v>
      </c>
      <c r="D52" s="6">
        <v>2166</v>
      </c>
      <c r="E52" s="6" t="s">
        <v>68</v>
      </c>
      <c r="F52" s="6" t="s">
        <v>903</v>
      </c>
      <c r="G52" s="6" t="s">
        <v>846</v>
      </c>
      <c r="H52" s="6" t="s">
        <v>404</v>
      </c>
      <c r="I52" s="6" t="s">
        <v>406</v>
      </c>
      <c r="J52" s="6" t="s">
        <v>400</v>
      </c>
      <c r="K52" s="6" t="s">
        <v>406</v>
      </c>
      <c r="L52" s="6" t="s">
        <v>400</v>
      </c>
      <c r="M52" s="6" t="s">
        <v>904</v>
      </c>
      <c r="N52" s="6">
        <v>4</v>
      </c>
      <c r="O52" s="6">
        <v>11</v>
      </c>
      <c r="P52" s="6" t="s">
        <v>280</v>
      </c>
      <c r="Q52" s="6" t="s">
        <v>777</v>
      </c>
      <c r="R52" s="6" t="s">
        <v>817</v>
      </c>
      <c r="S52" s="6" t="s">
        <v>779</v>
      </c>
      <c r="T52" s="6" t="s">
        <v>780</v>
      </c>
      <c r="U52" s="6" t="s">
        <v>849</v>
      </c>
      <c r="V52" s="6" t="s">
        <v>849</v>
      </c>
      <c r="W52" s="6" t="s">
        <v>406</v>
      </c>
      <c r="X52" s="6" t="s">
        <v>406</v>
      </c>
      <c r="Y52" s="6">
        <v>280</v>
      </c>
      <c r="Z52" s="6" t="s">
        <v>783</v>
      </c>
      <c r="AA52" s="6" t="s">
        <v>784</v>
      </c>
      <c r="AB52" s="6" t="s">
        <v>1266</v>
      </c>
      <c r="AC52" s="6" t="s">
        <v>1267</v>
      </c>
      <c r="AD52" s="6" t="s">
        <v>1268</v>
      </c>
      <c r="AE52" s="6" t="s">
        <v>1269</v>
      </c>
      <c r="AF52" s="6" t="s">
        <v>406</v>
      </c>
      <c r="AG52" s="6" t="s">
        <v>400</v>
      </c>
      <c r="AH52" s="6" t="s">
        <v>406</v>
      </c>
      <c r="AI52" s="6" t="s">
        <v>400</v>
      </c>
      <c r="AJ52" s="6" t="s">
        <v>854</v>
      </c>
      <c r="AK52" s="6">
        <v>10078559</v>
      </c>
      <c r="AL52" s="6" t="s">
        <v>400</v>
      </c>
      <c r="AM52" s="6" t="s">
        <v>406</v>
      </c>
      <c r="AN52" s="6" t="s">
        <v>1202</v>
      </c>
      <c r="AO52" s="6" t="s">
        <v>948</v>
      </c>
      <c r="AP52" s="6" t="s">
        <v>1270</v>
      </c>
      <c r="AQ52" s="6" t="s">
        <v>400</v>
      </c>
      <c r="AR52" s="6" t="s">
        <v>400</v>
      </c>
      <c r="AS52" s="6" t="s">
        <v>579</v>
      </c>
      <c r="AT52" s="6" t="s">
        <v>399</v>
      </c>
      <c r="AU52" s="6" t="s">
        <v>1271</v>
      </c>
      <c r="AV52" s="6" t="s">
        <v>1272</v>
      </c>
      <c r="AW52" s="6" t="s">
        <v>1273</v>
      </c>
      <c r="AX52" s="6" t="s">
        <v>1273</v>
      </c>
      <c r="AY52" s="6" t="s">
        <v>1274</v>
      </c>
      <c r="AZ52" s="6" t="s">
        <v>829</v>
      </c>
      <c r="BA52" s="6" t="s">
        <v>1275</v>
      </c>
      <c r="BB52" s="6" t="s">
        <v>1276</v>
      </c>
      <c r="BC52" s="6" t="s">
        <v>832</v>
      </c>
      <c r="BD52" s="6" t="s">
        <v>406</v>
      </c>
      <c r="BE52" s="6" t="s">
        <v>400</v>
      </c>
      <c r="BF52" s="6" t="s">
        <v>400</v>
      </c>
      <c r="BG52" s="6" t="s">
        <v>400</v>
      </c>
      <c r="BH52" s="6" t="s">
        <v>406</v>
      </c>
      <c r="BI52" s="6" t="s">
        <v>400</v>
      </c>
      <c r="BJ52" s="6" t="s">
        <v>406</v>
      </c>
      <c r="BK52" s="6" t="s">
        <v>406</v>
      </c>
      <c r="BL52" s="6" t="s">
        <v>406</v>
      </c>
      <c r="BM52" s="6" t="s">
        <v>400</v>
      </c>
      <c r="BN52" s="6" t="s">
        <v>406</v>
      </c>
      <c r="BO52" s="6" t="s">
        <v>406</v>
      </c>
      <c r="BP52" s="6" t="s">
        <v>400</v>
      </c>
      <c r="BQ52" s="6" t="s">
        <v>400</v>
      </c>
      <c r="BR52" s="6" t="s">
        <v>400</v>
      </c>
      <c r="BS52" s="6" t="s">
        <v>400</v>
      </c>
      <c r="BT52" s="6" t="s">
        <v>400</v>
      </c>
      <c r="BU52" s="6" t="s">
        <v>400</v>
      </c>
      <c r="BV52" s="6" t="s">
        <v>400</v>
      </c>
      <c r="BW52" s="6" t="s">
        <v>400</v>
      </c>
      <c r="BX52" s="6" t="s">
        <v>400</v>
      </c>
      <c r="BY52" s="6" t="s">
        <v>400</v>
      </c>
      <c r="BZ52" s="6" t="s">
        <v>400</v>
      </c>
      <c r="CA52" s="6" t="s">
        <v>400</v>
      </c>
      <c r="CB52" s="6" t="s">
        <v>400</v>
      </c>
      <c r="CC52" s="6" t="s">
        <v>400</v>
      </c>
      <c r="CD52" s="6" t="s">
        <v>400</v>
      </c>
      <c r="CE52" s="6" t="s">
        <v>400</v>
      </c>
      <c r="CF52" s="6" t="s">
        <v>400</v>
      </c>
      <c r="CG52" s="6" t="s">
        <v>400</v>
      </c>
      <c r="CH52" s="6" t="s">
        <v>417</v>
      </c>
      <c r="CI52" s="6" t="s">
        <v>918</v>
      </c>
      <c r="CJ52" s="6" t="s">
        <v>418</v>
      </c>
      <c r="CK52" s="6" t="s">
        <v>919</v>
      </c>
      <c r="CL52" s="6" t="s">
        <v>420</v>
      </c>
      <c r="CM52" s="6">
        <v>431612</v>
      </c>
      <c r="CN52" s="6">
        <v>488537</v>
      </c>
      <c r="CO52" s="6" t="s">
        <v>920</v>
      </c>
      <c r="CP52" s="6" t="s">
        <v>921</v>
      </c>
      <c r="CQ52" s="6" t="s">
        <v>400</v>
      </c>
      <c r="CR52" s="6" t="s">
        <v>400</v>
      </c>
      <c r="CS52" s="6" t="s">
        <v>400</v>
      </c>
      <c r="CT52" s="6" t="s">
        <v>400</v>
      </c>
      <c r="CU52" s="6" t="s">
        <v>400</v>
      </c>
      <c r="CV52" s="6" t="s">
        <v>840</v>
      </c>
      <c r="CW52" s="6" t="s">
        <v>400</v>
      </c>
      <c r="CX52" s="6" t="s">
        <v>1277</v>
      </c>
      <c r="CY52" s="6" t="s">
        <v>400</v>
      </c>
      <c r="CZ52" s="6" t="s">
        <v>406</v>
      </c>
      <c r="DA52" s="6" t="s">
        <v>406</v>
      </c>
      <c r="DB52" s="6" t="s">
        <v>400</v>
      </c>
      <c r="DC52" s="6" t="s">
        <v>400</v>
      </c>
      <c r="DD52" s="6" t="s">
        <v>923</v>
      </c>
      <c r="DE52" s="6" t="s">
        <v>924</v>
      </c>
      <c r="DF52" s="6" t="s">
        <v>1027</v>
      </c>
      <c r="DG52" s="6" t="s">
        <v>400</v>
      </c>
    </row>
    <row r="53" spans="1:111" x14ac:dyDescent="0.35">
      <c r="A53" s="6">
        <v>121334</v>
      </c>
      <c r="B53" s="6" t="s">
        <v>398</v>
      </c>
      <c r="C53" s="6" t="s">
        <v>399</v>
      </c>
      <c r="D53" s="6">
        <v>2167</v>
      </c>
      <c r="E53" s="6" t="s">
        <v>41</v>
      </c>
      <c r="F53" s="6" t="s">
        <v>903</v>
      </c>
      <c r="G53" s="6" t="s">
        <v>846</v>
      </c>
      <c r="H53" s="6" t="s">
        <v>404</v>
      </c>
      <c r="I53" s="6" t="s">
        <v>406</v>
      </c>
      <c r="J53" s="6" t="s">
        <v>400</v>
      </c>
      <c r="K53" s="6" t="s">
        <v>406</v>
      </c>
      <c r="L53" s="6" t="s">
        <v>400</v>
      </c>
      <c r="M53" s="6" t="s">
        <v>904</v>
      </c>
      <c r="N53" s="6">
        <v>3</v>
      </c>
      <c r="O53" s="6">
        <v>11</v>
      </c>
      <c r="P53" s="6" t="s">
        <v>926</v>
      </c>
      <c r="Q53" s="6" t="s">
        <v>777</v>
      </c>
      <c r="R53" s="6" t="s">
        <v>778</v>
      </c>
      <c r="S53" s="6" t="s">
        <v>779</v>
      </c>
      <c r="T53" s="6" t="s">
        <v>780</v>
      </c>
      <c r="U53" s="6" t="s">
        <v>849</v>
      </c>
      <c r="V53" s="6" t="s">
        <v>849</v>
      </c>
      <c r="W53" s="6" t="s">
        <v>406</v>
      </c>
      <c r="X53" s="6" t="s">
        <v>406</v>
      </c>
      <c r="Y53" s="6">
        <v>270</v>
      </c>
      <c r="Z53" s="6" t="s">
        <v>783</v>
      </c>
      <c r="AA53" s="6" t="s">
        <v>784</v>
      </c>
      <c r="AB53" s="6" t="s">
        <v>1278</v>
      </c>
      <c r="AC53" s="6" t="s">
        <v>1279</v>
      </c>
      <c r="AD53" s="6" t="s">
        <v>1280</v>
      </c>
      <c r="AE53" s="6" t="s">
        <v>1281</v>
      </c>
      <c r="AF53" s="6" t="s">
        <v>406</v>
      </c>
      <c r="AG53" s="6" t="s">
        <v>400</v>
      </c>
      <c r="AH53" s="6" t="s">
        <v>406</v>
      </c>
      <c r="AI53" s="6" t="s">
        <v>400</v>
      </c>
      <c r="AJ53" s="6" t="s">
        <v>854</v>
      </c>
      <c r="AK53" s="6">
        <v>10078558</v>
      </c>
      <c r="AL53" s="6" t="s">
        <v>400</v>
      </c>
      <c r="AM53" s="6" t="s">
        <v>406</v>
      </c>
      <c r="AN53" s="6" t="s">
        <v>1282</v>
      </c>
      <c r="AO53" s="6" t="s">
        <v>407</v>
      </c>
      <c r="AP53" s="6" t="s">
        <v>1283</v>
      </c>
      <c r="AQ53" s="6" t="s">
        <v>482</v>
      </c>
      <c r="AR53" s="6" t="s">
        <v>400</v>
      </c>
      <c r="AS53" s="6" t="s">
        <v>449</v>
      </c>
      <c r="AT53" s="6" t="s">
        <v>399</v>
      </c>
      <c r="AU53" s="6" t="s">
        <v>1284</v>
      </c>
      <c r="AV53" s="6" t="s">
        <v>1285</v>
      </c>
      <c r="AW53" s="6" t="s">
        <v>1286</v>
      </c>
      <c r="AX53" s="6" t="s">
        <v>400</v>
      </c>
      <c r="AY53" s="6" t="s">
        <v>1287</v>
      </c>
      <c r="AZ53" s="6" t="s">
        <v>829</v>
      </c>
      <c r="BA53" s="6" t="s">
        <v>1288</v>
      </c>
      <c r="BB53" s="6" t="s">
        <v>1289</v>
      </c>
      <c r="BC53" s="6" t="s">
        <v>832</v>
      </c>
      <c r="BD53" s="6" t="s">
        <v>406</v>
      </c>
      <c r="BE53" s="6" t="s">
        <v>400</v>
      </c>
      <c r="BF53" s="6" t="s">
        <v>400</v>
      </c>
      <c r="BG53" s="6" t="s">
        <v>400</v>
      </c>
      <c r="BH53" s="6" t="s">
        <v>406</v>
      </c>
      <c r="BI53" s="6" t="s">
        <v>400</v>
      </c>
      <c r="BJ53" s="6" t="s">
        <v>406</v>
      </c>
      <c r="BK53" s="6" t="s">
        <v>406</v>
      </c>
      <c r="BL53" s="6" t="s">
        <v>406</v>
      </c>
      <c r="BM53" s="6" t="s">
        <v>400</v>
      </c>
      <c r="BN53" s="6" t="s">
        <v>406</v>
      </c>
      <c r="BO53" s="6" t="s">
        <v>406</v>
      </c>
      <c r="BP53" s="6" t="s">
        <v>400</v>
      </c>
      <c r="BQ53" s="6" t="s">
        <v>400</v>
      </c>
      <c r="BR53" s="6" t="s">
        <v>400</v>
      </c>
      <c r="BS53" s="6" t="s">
        <v>400</v>
      </c>
      <c r="BT53" s="6" t="s">
        <v>400</v>
      </c>
      <c r="BU53" s="6" t="s">
        <v>400</v>
      </c>
      <c r="BV53" s="6" t="s">
        <v>400</v>
      </c>
      <c r="BW53" s="6" t="s">
        <v>400</v>
      </c>
      <c r="BX53" s="6" t="s">
        <v>400</v>
      </c>
      <c r="BY53" s="6" t="s">
        <v>400</v>
      </c>
      <c r="BZ53" s="6" t="s">
        <v>400</v>
      </c>
      <c r="CA53" s="6" t="s">
        <v>400</v>
      </c>
      <c r="CB53" s="6" t="s">
        <v>400</v>
      </c>
      <c r="CC53" s="6" t="s">
        <v>400</v>
      </c>
      <c r="CD53" s="6" t="s">
        <v>400</v>
      </c>
      <c r="CE53" s="6" t="s">
        <v>400</v>
      </c>
      <c r="CF53" s="6" t="s">
        <v>400</v>
      </c>
      <c r="CG53" s="6" t="s">
        <v>400</v>
      </c>
      <c r="CH53" s="6" t="s">
        <v>417</v>
      </c>
      <c r="CI53" s="6" t="s">
        <v>456</v>
      </c>
      <c r="CJ53" s="6" t="s">
        <v>457</v>
      </c>
      <c r="CK53" s="6" t="s">
        <v>419</v>
      </c>
      <c r="CL53" s="6" t="s">
        <v>420</v>
      </c>
      <c r="CM53" s="6">
        <v>420148</v>
      </c>
      <c r="CN53" s="6">
        <v>498294</v>
      </c>
      <c r="CO53" s="6" t="s">
        <v>458</v>
      </c>
      <c r="CP53" s="6" t="s">
        <v>485</v>
      </c>
      <c r="CQ53" s="6" t="s">
        <v>400</v>
      </c>
      <c r="CR53" s="6" t="s">
        <v>400</v>
      </c>
      <c r="CS53" s="6" t="s">
        <v>400</v>
      </c>
      <c r="CT53" s="6" t="s">
        <v>400</v>
      </c>
      <c r="CU53" s="6" t="s">
        <v>400</v>
      </c>
      <c r="CV53" s="6" t="s">
        <v>1161</v>
      </c>
      <c r="CW53" s="6" t="s">
        <v>400</v>
      </c>
      <c r="CX53" s="6" t="s">
        <v>1290</v>
      </c>
      <c r="CY53" s="6" t="s">
        <v>400</v>
      </c>
      <c r="CZ53" s="6" t="s">
        <v>406</v>
      </c>
      <c r="DA53" s="6" t="s">
        <v>406</v>
      </c>
      <c r="DB53" s="6" t="s">
        <v>400</v>
      </c>
      <c r="DC53" s="6" t="s">
        <v>400</v>
      </c>
      <c r="DD53" s="6" t="s">
        <v>461</v>
      </c>
      <c r="DE53" s="6" t="s">
        <v>487</v>
      </c>
      <c r="DF53" s="6" t="s">
        <v>1291</v>
      </c>
      <c r="DG53" s="6" t="s">
        <v>400</v>
      </c>
    </row>
    <row r="54" spans="1:111" x14ac:dyDescent="0.35">
      <c r="A54" s="6">
        <v>121336</v>
      </c>
      <c r="B54" s="6" t="s">
        <v>398</v>
      </c>
      <c r="C54" s="6" t="s">
        <v>399</v>
      </c>
      <c r="D54" s="6">
        <v>2170</v>
      </c>
      <c r="E54" s="6" t="s">
        <v>86</v>
      </c>
      <c r="F54" s="6" t="s">
        <v>903</v>
      </c>
      <c r="G54" s="6" t="s">
        <v>846</v>
      </c>
      <c r="H54" s="6" t="s">
        <v>404</v>
      </c>
      <c r="I54" s="6" t="s">
        <v>406</v>
      </c>
      <c r="J54" s="6" t="s">
        <v>400</v>
      </c>
      <c r="K54" s="6" t="s">
        <v>406</v>
      </c>
      <c r="L54" s="6" t="s">
        <v>400</v>
      </c>
      <c r="M54" s="6" t="s">
        <v>904</v>
      </c>
      <c r="N54" s="6">
        <v>2</v>
      </c>
      <c r="O54" s="6">
        <v>11</v>
      </c>
      <c r="P54" s="6" t="s">
        <v>776</v>
      </c>
      <c r="Q54" s="6" t="s">
        <v>777</v>
      </c>
      <c r="R54" s="6" t="s">
        <v>778</v>
      </c>
      <c r="S54" s="6" t="s">
        <v>779</v>
      </c>
      <c r="T54" s="6" t="s">
        <v>780</v>
      </c>
      <c r="U54" s="6" t="s">
        <v>849</v>
      </c>
      <c r="V54" s="6" t="s">
        <v>849</v>
      </c>
      <c r="W54" s="6" t="s">
        <v>406</v>
      </c>
      <c r="X54" s="6" t="s">
        <v>406</v>
      </c>
      <c r="Y54" s="6">
        <v>420</v>
      </c>
      <c r="Z54" s="6" t="s">
        <v>783</v>
      </c>
      <c r="AA54" s="6" t="s">
        <v>784</v>
      </c>
      <c r="AB54" s="6" t="s">
        <v>1292</v>
      </c>
      <c r="AC54" s="6" t="s">
        <v>1293</v>
      </c>
      <c r="AD54" s="6" t="s">
        <v>1294</v>
      </c>
      <c r="AE54" s="6" t="s">
        <v>1295</v>
      </c>
      <c r="AF54" s="6" t="s">
        <v>406</v>
      </c>
      <c r="AG54" s="6" t="s">
        <v>400</v>
      </c>
      <c r="AH54" s="6" t="s">
        <v>406</v>
      </c>
      <c r="AI54" s="6" t="s">
        <v>400</v>
      </c>
      <c r="AJ54" s="6" t="s">
        <v>854</v>
      </c>
      <c r="AK54" s="6">
        <v>10072525</v>
      </c>
      <c r="AL54" s="6" t="s">
        <v>400</v>
      </c>
      <c r="AM54" s="6" t="s">
        <v>406</v>
      </c>
      <c r="AN54" s="6" t="s">
        <v>1296</v>
      </c>
      <c r="AO54" s="6" t="s">
        <v>407</v>
      </c>
      <c r="AP54" s="6" t="s">
        <v>1297</v>
      </c>
      <c r="AQ54" s="6" t="s">
        <v>625</v>
      </c>
      <c r="AR54" s="6" t="s">
        <v>400</v>
      </c>
      <c r="AS54" s="6" t="s">
        <v>608</v>
      </c>
      <c r="AT54" s="6" t="s">
        <v>399</v>
      </c>
      <c r="AU54" s="6" t="s">
        <v>1298</v>
      </c>
      <c r="AV54" s="6" t="s">
        <v>1299</v>
      </c>
      <c r="AW54" s="6" t="s">
        <v>1300</v>
      </c>
      <c r="AX54" s="6" t="s">
        <v>400</v>
      </c>
      <c r="AY54" s="6" t="s">
        <v>1301</v>
      </c>
      <c r="AZ54" s="6" t="s">
        <v>400</v>
      </c>
      <c r="BA54" s="6" t="s">
        <v>1275</v>
      </c>
      <c r="BB54" s="6" t="s">
        <v>1302</v>
      </c>
      <c r="BC54" s="6" t="s">
        <v>832</v>
      </c>
      <c r="BD54" s="6" t="s">
        <v>406</v>
      </c>
      <c r="BE54" s="6" t="s">
        <v>400</v>
      </c>
      <c r="BF54" s="6" t="s">
        <v>400</v>
      </c>
      <c r="BG54" s="6" t="s">
        <v>400</v>
      </c>
      <c r="BH54" s="6" t="s">
        <v>406</v>
      </c>
      <c r="BI54" s="6" t="s">
        <v>400</v>
      </c>
      <c r="BJ54" s="6" t="s">
        <v>406</v>
      </c>
      <c r="BK54" s="6" t="s">
        <v>406</v>
      </c>
      <c r="BL54" s="6" t="s">
        <v>406</v>
      </c>
      <c r="BM54" s="6" t="s">
        <v>400</v>
      </c>
      <c r="BN54" s="6" t="s">
        <v>406</v>
      </c>
      <c r="BO54" s="6" t="s">
        <v>406</v>
      </c>
      <c r="BP54" s="6" t="s">
        <v>400</v>
      </c>
      <c r="BQ54" s="6" t="s">
        <v>400</v>
      </c>
      <c r="BR54" s="6" t="s">
        <v>400</v>
      </c>
      <c r="BS54" s="6" t="s">
        <v>400</v>
      </c>
      <c r="BT54" s="6" t="s">
        <v>400</v>
      </c>
      <c r="BU54" s="6" t="s">
        <v>400</v>
      </c>
      <c r="BV54" s="6" t="s">
        <v>400</v>
      </c>
      <c r="BW54" s="6" t="s">
        <v>400</v>
      </c>
      <c r="BX54" s="6" t="s">
        <v>400</v>
      </c>
      <c r="BY54" s="6" t="s">
        <v>400</v>
      </c>
      <c r="BZ54" s="6" t="s">
        <v>400</v>
      </c>
      <c r="CA54" s="6" t="s">
        <v>400</v>
      </c>
      <c r="CB54" s="6" t="s">
        <v>400</v>
      </c>
      <c r="CC54" s="6" t="s">
        <v>400</v>
      </c>
      <c r="CD54" s="6" t="s">
        <v>400</v>
      </c>
      <c r="CE54" s="6" t="s">
        <v>400</v>
      </c>
      <c r="CF54" s="6" t="s">
        <v>400</v>
      </c>
      <c r="CG54" s="6" t="s">
        <v>400</v>
      </c>
      <c r="CH54" s="6" t="s">
        <v>417</v>
      </c>
      <c r="CI54" s="6" t="s">
        <v>625</v>
      </c>
      <c r="CJ54" s="6" t="s">
        <v>616</v>
      </c>
      <c r="CK54" s="6" t="s">
        <v>439</v>
      </c>
      <c r="CL54" s="6" t="s">
        <v>420</v>
      </c>
      <c r="CM54" s="6">
        <v>504803</v>
      </c>
      <c r="CN54" s="6">
        <v>484306</v>
      </c>
      <c r="CO54" s="6" t="s">
        <v>632</v>
      </c>
      <c r="CP54" s="6" t="s">
        <v>1303</v>
      </c>
      <c r="CQ54" s="6" t="s">
        <v>400</v>
      </c>
      <c r="CR54" s="6" t="s">
        <v>400</v>
      </c>
      <c r="CS54" s="6" t="s">
        <v>400</v>
      </c>
      <c r="CT54" s="6" t="s">
        <v>400</v>
      </c>
      <c r="CU54" s="6" t="s">
        <v>400</v>
      </c>
      <c r="CV54" s="6" t="s">
        <v>840</v>
      </c>
      <c r="CW54" s="6" t="s">
        <v>1304</v>
      </c>
      <c r="CX54" s="6" t="s">
        <v>1305</v>
      </c>
      <c r="CY54" s="6" t="s">
        <v>400</v>
      </c>
      <c r="CZ54" s="6" t="s">
        <v>406</v>
      </c>
      <c r="DA54" s="6" t="s">
        <v>406</v>
      </c>
      <c r="DB54" s="6" t="s">
        <v>400</v>
      </c>
      <c r="DC54" s="6" t="s">
        <v>400</v>
      </c>
      <c r="DD54" s="6" t="s">
        <v>635</v>
      </c>
      <c r="DE54" s="6" t="s">
        <v>1306</v>
      </c>
      <c r="DF54" s="6" t="s">
        <v>984</v>
      </c>
      <c r="DG54" s="6" t="s">
        <v>400</v>
      </c>
    </row>
    <row r="55" spans="1:111" x14ac:dyDescent="0.35">
      <c r="A55" s="6">
        <v>121337</v>
      </c>
      <c r="B55" s="6" t="s">
        <v>398</v>
      </c>
      <c r="C55" s="6" t="s">
        <v>399</v>
      </c>
      <c r="D55" s="6">
        <v>2171</v>
      </c>
      <c r="E55" s="6" t="s">
        <v>70</v>
      </c>
      <c r="F55" s="6" t="s">
        <v>903</v>
      </c>
      <c r="G55" s="6" t="s">
        <v>846</v>
      </c>
      <c r="H55" s="6" t="s">
        <v>404</v>
      </c>
      <c r="I55" s="6" t="s">
        <v>406</v>
      </c>
      <c r="J55" s="6" t="s">
        <v>400</v>
      </c>
      <c r="K55" s="6" t="s">
        <v>406</v>
      </c>
      <c r="L55" s="6" t="s">
        <v>400</v>
      </c>
      <c r="M55" s="6" t="s">
        <v>904</v>
      </c>
      <c r="N55" s="6">
        <v>3</v>
      </c>
      <c r="O55" s="6">
        <v>11</v>
      </c>
      <c r="P55" s="6" t="s">
        <v>926</v>
      </c>
      <c r="Q55" s="6" t="s">
        <v>777</v>
      </c>
      <c r="R55" s="6" t="s">
        <v>778</v>
      </c>
      <c r="S55" s="6" t="s">
        <v>779</v>
      </c>
      <c r="T55" s="6" t="s">
        <v>780</v>
      </c>
      <c r="U55" s="6" t="s">
        <v>849</v>
      </c>
      <c r="V55" s="6" t="s">
        <v>849</v>
      </c>
      <c r="W55" s="6" t="s">
        <v>406</v>
      </c>
      <c r="X55" s="6" t="s">
        <v>406</v>
      </c>
      <c r="Y55" s="6">
        <v>105</v>
      </c>
      <c r="Z55" s="6" t="s">
        <v>783</v>
      </c>
      <c r="AA55" s="6" t="s">
        <v>784</v>
      </c>
      <c r="AB55" s="6" t="s">
        <v>1249</v>
      </c>
      <c r="AC55" s="6" t="s">
        <v>1307</v>
      </c>
      <c r="AD55" s="6" t="s">
        <v>1068</v>
      </c>
      <c r="AE55" s="6" t="s">
        <v>1308</v>
      </c>
      <c r="AF55" s="6" t="s">
        <v>406</v>
      </c>
      <c r="AG55" s="6" t="s">
        <v>400</v>
      </c>
      <c r="AH55" s="6" t="s">
        <v>406</v>
      </c>
      <c r="AI55" s="6" t="s">
        <v>400</v>
      </c>
      <c r="AJ55" s="6" t="s">
        <v>854</v>
      </c>
      <c r="AK55" s="6">
        <v>10072524</v>
      </c>
      <c r="AL55" s="6" t="s">
        <v>400</v>
      </c>
      <c r="AM55" s="6" t="s">
        <v>406</v>
      </c>
      <c r="AN55" s="6" t="s">
        <v>1309</v>
      </c>
      <c r="AO55" s="6" t="s">
        <v>407</v>
      </c>
      <c r="AP55" s="6" t="s">
        <v>1310</v>
      </c>
      <c r="AQ55" s="6" t="s">
        <v>1311</v>
      </c>
      <c r="AR55" s="6" t="s">
        <v>400</v>
      </c>
      <c r="AS55" s="6" t="s">
        <v>594</v>
      </c>
      <c r="AT55" s="6" t="s">
        <v>399</v>
      </c>
      <c r="AU55" s="6" t="s">
        <v>1312</v>
      </c>
      <c r="AV55" s="6" t="s">
        <v>1313</v>
      </c>
      <c r="AW55" s="6" t="s">
        <v>1314</v>
      </c>
      <c r="AX55" s="6" t="s">
        <v>400</v>
      </c>
      <c r="AY55" s="6" t="s">
        <v>1315</v>
      </c>
      <c r="AZ55" s="6" t="s">
        <v>797</v>
      </c>
      <c r="BA55" s="6" t="s">
        <v>1316</v>
      </c>
      <c r="BB55" s="6" t="s">
        <v>1317</v>
      </c>
      <c r="BC55" s="6" t="s">
        <v>832</v>
      </c>
      <c r="BD55" s="6" t="s">
        <v>406</v>
      </c>
      <c r="BE55" s="6" t="s">
        <v>400</v>
      </c>
      <c r="BF55" s="6" t="s">
        <v>400</v>
      </c>
      <c r="BG55" s="6" t="s">
        <v>400</v>
      </c>
      <c r="BH55" s="6" t="s">
        <v>406</v>
      </c>
      <c r="BI55" s="6" t="s">
        <v>400</v>
      </c>
      <c r="BJ55" s="6" t="s">
        <v>406</v>
      </c>
      <c r="BK55" s="6" t="s">
        <v>406</v>
      </c>
      <c r="BL55" s="6" t="s">
        <v>406</v>
      </c>
      <c r="BM55" s="6" t="s">
        <v>400</v>
      </c>
      <c r="BN55" s="6" t="s">
        <v>406</v>
      </c>
      <c r="BO55" s="6" t="s">
        <v>406</v>
      </c>
      <c r="BP55" s="6" t="s">
        <v>400</v>
      </c>
      <c r="BQ55" s="6" t="s">
        <v>400</v>
      </c>
      <c r="BR55" s="6" t="s">
        <v>400</v>
      </c>
      <c r="BS55" s="6" t="s">
        <v>400</v>
      </c>
      <c r="BT55" s="6" t="s">
        <v>400</v>
      </c>
      <c r="BU55" s="6" t="s">
        <v>400</v>
      </c>
      <c r="BV55" s="6" t="s">
        <v>400</v>
      </c>
      <c r="BW55" s="6" t="s">
        <v>400</v>
      </c>
      <c r="BX55" s="6" t="s">
        <v>400</v>
      </c>
      <c r="BY55" s="6" t="s">
        <v>400</v>
      </c>
      <c r="BZ55" s="6" t="s">
        <v>400</v>
      </c>
      <c r="CA55" s="6" t="s">
        <v>400</v>
      </c>
      <c r="CB55" s="6" t="s">
        <v>400</v>
      </c>
      <c r="CC55" s="6" t="s">
        <v>406</v>
      </c>
      <c r="CD55" s="6" t="s">
        <v>400</v>
      </c>
      <c r="CE55" s="6" t="s">
        <v>400</v>
      </c>
      <c r="CF55" s="6" t="s">
        <v>400</v>
      </c>
      <c r="CG55" s="6" t="s">
        <v>400</v>
      </c>
      <c r="CH55" s="6" t="s">
        <v>417</v>
      </c>
      <c r="CI55" s="6" t="s">
        <v>1212</v>
      </c>
      <c r="CJ55" s="6" t="s">
        <v>720</v>
      </c>
      <c r="CK55" s="6" t="s">
        <v>803</v>
      </c>
      <c r="CL55" s="6" t="s">
        <v>420</v>
      </c>
      <c r="CM55" s="6">
        <v>450416</v>
      </c>
      <c r="CN55" s="6">
        <v>460742</v>
      </c>
      <c r="CO55" s="6" t="s">
        <v>1318</v>
      </c>
      <c r="CP55" s="6" t="s">
        <v>1319</v>
      </c>
      <c r="CQ55" s="6" t="s">
        <v>400</v>
      </c>
      <c r="CR55" s="6" t="s">
        <v>400</v>
      </c>
      <c r="CS55" s="6" t="s">
        <v>400</v>
      </c>
      <c r="CT55" s="6" t="s">
        <v>400</v>
      </c>
      <c r="CU55" s="6" t="s">
        <v>400</v>
      </c>
      <c r="CV55" s="6" t="s">
        <v>840</v>
      </c>
      <c r="CW55" s="6" t="s">
        <v>400</v>
      </c>
      <c r="CX55" s="6" t="s">
        <v>1320</v>
      </c>
      <c r="CY55" s="6" t="s">
        <v>400</v>
      </c>
      <c r="CZ55" s="6" t="s">
        <v>406</v>
      </c>
      <c r="DA55" s="6" t="s">
        <v>406</v>
      </c>
      <c r="DB55" s="6" t="s">
        <v>400</v>
      </c>
      <c r="DC55" s="6" t="s">
        <v>400</v>
      </c>
      <c r="DD55" s="6" t="s">
        <v>1321</v>
      </c>
      <c r="DE55" s="6" t="s">
        <v>1322</v>
      </c>
      <c r="DF55" s="6" t="s">
        <v>1323</v>
      </c>
      <c r="DG55" s="6" t="s">
        <v>400</v>
      </c>
    </row>
    <row r="56" spans="1:111" x14ac:dyDescent="0.35">
      <c r="A56" s="6">
        <v>121338</v>
      </c>
      <c r="B56" s="6" t="s">
        <v>398</v>
      </c>
      <c r="C56" s="6" t="s">
        <v>399</v>
      </c>
      <c r="D56" s="6">
        <v>2173</v>
      </c>
      <c r="E56" s="6" t="s">
        <v>39</v>
      </c>
      <c r="F56" s="6" t="s">
        <v>903</v>
      </c>
      <c r="G56" s="6" t="s">
        <v>846</v>
      </c>
      <c r="H56" s="6" t="s">
        <v>404</v>
      </c>
      <c r="I56" s="6" t="s">
        <v>406</v>
      </c>
      <c r="J56" s="6" t="s">
        <v>400</v>
      </c>
      <c r="K56" s="6" t="s">
        <v>406</v>
      </c>
      <c r="L56" s="6" t="s">
        <v>400</v>
      </c>
      <c r="M56" s="6" t="s">
        <v>904</v>
      </c>
      <c r="N56" s="6">
        <v>3</v>
      </c>
      <c r="O56" s="6">
        <v>11</v>
      </c>
      <c r="P56" s="6" t="s">
        <v>926</v>
      </c>
      <c r="Q56" s="6" t="s">
        <v>777</v>
      </c>
      <c r="R56" s="6" t="s">
        <v>778</v>
      </c>
      <c r="S56" s="6" t="s">
        <v>779</v>
      </c>
      <c r="T56" s="6" t="s">
        <v>780</v>
      </c>
      <c r="U56" s="6" t="s">
        <v>849</v>
      </c>
      <c r="V56" s="6" t="s">
        <v>849</v>
      </c>
      <c r="W56" s="6" t="s">
        <v>406</v>
      </c>
      <c r="X56" s="6" t="s">
        <v>406</v>
      </c>
      <c r="Y56" s="6">
        <v>525</v>
      </c>
      <c r="Z56" s="6" t="s">
        <v>783</v>
      </c>
      <c r="AA56" s="6" t="s">
        <v>784</v>
      </c>
      <c r="AB56" s="6" t="s">
        <v>1324</v>
      </c>
      <c r="AC56" s="6" t="s">
        <v>1325</v>
      </c>
      <c r="AD56" s="6" t="s">
        <v>1326</v>
      </c>
      <c r="AE56" s="6" t="s">
        <v>1327</v>
      </c>
      <c r="AF56" s="6" t="s">
        <v>406</v>
      </c>
      <c r="AG56" s="6" t="s">
        <v>400</v>
      </c>
      <c r="AH56" s="6" t="s">
        <v>406</v>
      </c>
      <c r="AI56" s="6" t="s">
        <v>400</v>
      </c>
      <c r="AJ56" s="6" t="s">
        <v>854</v>
      </c>
      <c r="AK56" s="6">
        <v>10072523</v>
      </c>
      <c r="AL56" s="6" t="s">
        <v>400</v>
      </c>
      <c r="AM56" s="6" t="s">
        <v>406</v>
      </c>
      <c r="AN56" s="6" t="s">
        <v>1328</v>
      </c>
      <c r="AO56" s="6" t="s">
        <v>407</v>
      </c>
      <c r="AP56" s="6" t="s">
        <v>1329</v>
      </c>
      <c r="AQ56" s="6" t="s">
        <v>400</v>
      </c>
      <c r="AR56" s="6" t="s">
        <v>400</v>
      </c>
      <c r="AS56" s="6" t="s">
        <v>449</v>
      </c>
      <c r="AT56" s="6" t="s">
        <v>399</v>
      </c>
      <c r="AU56" s="6" t="s">
        <v>1330</v>
      </c>
      <c r="AV56" s="6" t="s">
        <v>1331</v>
      </c>
      <c r="AW56" s="6" t="s">
        <v>1332</v>
      </c>
      <c r="AX56" s="6" t="s">
        <v>1333</v>
      </c>
      <c r="AY56" s="6" t="s">
        <v>1334</v>
      </c>
      <c r="AZ56" s="6" t="s">
        <v>829</v>
      </c>
      <c r="BA56" s="6" t="s">
        <v>1335</v>
      </c>
      <c r="BB56" s="6" t="s">
        <v>1336</v>
      </c>
      <c r="BC56" s="6" t="s">
        <v>832</v>
      </c>
      <c r="BD56" s="6" t="s">
        <v>406</v>
      </c>
      <c r="BE56" s="6" t="s">
        <v>400</v>
      </c>
      <c r="BF56" s="6" t="s">
        <v>400</v>
      </c>
      <c r="BG56" s="6" t="s">
        <v>400</v>
      </c>
      <c r="BH56" s="6" t="s">
        <v>406</v>
      </c>
      <c r="BI56" s="6" t="s">
        <v>400</v>
      </c>
      <c r="BJ56" s="6" t="s">
        <v>406</v>
      </c>
      <c r="BK56" s="6" t="s">
        <v>406</v>
      </c>
      <c r="BL56" s="6" t="s">
        <v>406</v>
      </c>
      <c r="BM56" s="6" t="s">
        <v>400</v>
      </c>
      <c r="BN56" s="6" t="s">
        <v>406</v>
      </c>
      <c r="BO56" s="6" t="s">
        <v>406</v>
      </c>
      <c r="BP56" s="6" t="s">
        <v>400</v>
      </c>
      <c r="BQ56" s="6" t="s">
        <v>400</v>
      </c>
      <c r="BR56" s="6" t="s">
        <v>400</v>
      </c>
      <c r="BS56" s="6" t="s">
        <v>400</v>
      </c>
      <c r="BT56" s="6" t="s">
        <v>400</v>
      </c>
      <c r="BU56" s="6" t="s">
        <v>400</v>
      </c>
      <c r="BV56" s="6" t="s">
        <v>400</v>
      </c>
      <c r="BW56" s="6" t="s">
        <v>400</v>
      </c>
      <c r="BX56" s="6" t="s">
        <v>400</v>
      </c>
      <c r="BY56" s="6" t="s">
        <v>400</v>
      </c>
      <c r="BZ56" s="6" t="s">
        <v>400</v>
      </c>
      <c r="CA56" s="6" t="s">
        <v>400</v>
      </c>
      <c r="CB56" s="6" t="s">
        <v>400</v>
      </c>
      <c r="CC56" s="6" t="s">
        <v>400</v>
      </c>
      <c r="CD56" s="6" t="s">
        <v>400</v>
      </c>
      <c r="CE56" s="6" t="s">
        <v>400</v>
      </c>
      <c r="CF56" s="6" t="s">
        <v>400</v>
      </c>
      <c r="CG56" s="6" t="s">
        <v>400</v>
      </c>
      <c r="CH56" s="6" t="s">
        <v>417</v>
      </c>
      <c r="CI56" s="6" t="s">
        <v>977</v>
      </c>
      <c r="CJ56" s="6" t="s">
        <v>457</v>
      </c>
      <c r="CK56" s="6" t="s">
        <v>439</v>
      </c>
      <c r="CL56" s="6" t="s">
        <v>420</v>
      </c>
      <c r="CM56" s="6">
        <v>418977</v>
      </c>
      <c r="CN56" s="6">
        <v>497402</v>
      </c>
      <c r="CO56" s="6" t="s">
        <v>458</v>
      </c>
      <c r="CP56" s="6" t="s">
        <v>1337</v>
      </c>
      <c r="CQ56" s="6" t="s">
        <v>400</v>
      </c>
      <c r="CR56" s="6" t="s">
        <v>400</v>
      </c>
      <c r="CS56" s="6" t="s">
        <v>400</v>
      </c>
      <c r="CT56" s="6" t="s">
        <v>400</v>
      </c>
      <c r="CU56" s="6" t="s">
        <v>400</v>
      </c>
      <c r="CV56" s="6" t="s">
        <v>840</v>
      </c>
      <c r="CW56" s="6" t="s">
        <v>400</v>
      </c>
      <c r="CX56" s="6" t="s">
        <v>1338</v>
      </c>
      <c r="CY56" s="6" t="s">
        <v>400</v>
      </c>
      <c r="CZ56" s="6" t="s">
        <v>406</v>
      </c>
      <c r="DA56" s="6" t="s">
        <v>406</v>
      </c>
      <c r="DB56" s="6" t="s">
        <v>400</v>
      </c>
      <c r="DC56" s="6" t="s">
        <v>400</v>
      </c>
      <c r="DD56" s="6" t="s">
        <v>461</v>
      </c>
      <c r="DE56" s="6" t="s">
        <v>1339</v>
      </c>
      <c r="DF56" s="6" t="s">
        <v>1340</v>
      </c>
      <c r="DG56" s="6" t="s">
        <v>400</v>
      </c>
    </row>
    <row r="57" spans="1:111" x14ac:dyDescent="0.35">
      <c r="A57" s="6">
        <v>121342</v>
      </c>
      <c r="B57" s="6" t="s">
        <v>398</v>
      </c>
      <c r="C57" s="6" t="s">
        <v>399</v>
      </c>
      <c r="D57" s="6">
        <v>2186</v>
      </c>
      <c r="E57" s="6" t="s">
        <v>90</v>
      </c>
      <c r="F57" s="6" t="s">
        <v>903</v>
      </c>
      <c r="G57" s="6" t="s">
        <v>846</v>
      </c>
      <c r="H57" s="6" t="s">
        <v>404</v>
      </c>
      <c r="I57" s="6" t="s">
        <v>406</v>
      </c>
      <c r="J57" s="6" t="s">
        <v>400</v>
      </c>
      <c r="K57" s="6" t="s">
        <v>406</v>
      </c>
      <c r="L57" s="6" t="s">
        <v>400</v>
      </c>
      <c r="M57" s="6" t="s">
        <v>904</v>
      </c>
      <c r="N57" s="6">
        <v>4</v>
      </c>
      <c r="O57" s="6">
        <v>11</v>
      </c>
      <c r="P57" s="6" t="s">
        <v>280</v>
      </c>
      <c r="Q57" s="6" t="s">
        <v>777</v>
      </c>
      <c r="R57" s="6" t="s">
        <v>817</v>
      </c>
      <c r="S57" s="6" t="s">
        <v>779</v>
      </c>
      <c r="T57" s="6" t="s">
        <v>780</v>
      </c>
      <c r="U57" s="6" t="s">
        <v>849</v>
      </c>
      <c r="V57" s="6" t="s">
        <v>849</v>
      </c>
      <c r="W57" s="6" t="s">
        <v>406</v>
      </c>
      <c r="X57" s="6" t="s">
        <v>406</v>
      </c>
      <c r="Y57" s="6">
        <v>105</v>
      </c>
      <c r="Z57" s="6" t="s">
        <v>783</v>
      </c>
      <c r="AA57" s="6" t="s">
        <v>784</v>
      </c>
      <c r="AB57" s="6" t="s">
        <v>984</v>
      </c>
      <c r="AC57" s="6" t="s">
        <v>1341</v>
      </c>
      <c r="AD57" s="6" t="s">
        <v>888</v>
      </c>
      <c r="AE57" s="6" t="s">
        <v>1342</v>
      </c>
      <c r="AF57" s="6" t="s">
        <v>406</v>
      </c>
      <c r="AG57" s="6" t="s">
        <v>400</v>
      </c>
      <c r="AH57" s="6" t="s">
        <v>406</v>
      </c>
      <c r="AI57" s="6" t="s">
        <v>400</v>
      </c>
      <c r="AJ57" s="6" t="s">
        <v>854</v>
      </c>
      <c r="AK57" s="6">
        <v>10078557</v>
      </c>
      <c r="AL57" s="6" t="s">
        <v>400</v>
      </c>
      <c r="AM57" s="6" t="s">
        <v>406</v>
      </c>
      <c r="AN57" s="6" t="s">
        <v>1070</v>
      </c>
      <c r="AO57" s="6" t="s">
        <v>407</v>
      </c>
      <c r="AP57" s="6" t="s">
        <v>1343</v>
      </c>
      <c r="AQ57" s="6" t="s">
        <v>1344</v>
      </c>
      <c r="AR57" s="6" t="s">
        <v>400</v>
      </c>
      <c r="AS57" s="6" t="s">
        <v>594</v>
      </c>
      <c r="AT57" s="6" t="s">
        <v>399</v>
      </c>
      <c r="AU57" s="6" t="s">
        <v>1345</v>
      </c>
      <c r="AV57" s="6" t="s">
        <v>1346</v>
      </c>
      <c r="AW57" s="6" t="s">
        <v>1347</v>
      </c>
      <c r="AX57" s="6" t="s">
        <v>1348</v>
      </c>
      <c r="AY57" s="6" t="s">
        <v>1349</v>
      </c>
      <c r="AZ57" s="6" t="s">
        <v>797</v>
      </c>
      <c r="BA57" s="6" t="s">
        <v>1350</v>
      </c>
      <c r="BB57" s="6" t="s">
        <v>1351</v>
      </c>
      <c r="BC57" s="6" t="s">
        <v>832</v>
      </c>
      <c r="BD57" s="6" t="s">
        <v>406</v>
      </c>
      <c r="BE57" s="6" t="s">
        <v>400</v>
      </c>
      <c r="BF57" s="6" t="s">
        <v>400</v>
      </c>
      <c r="BG57" s="6" t="s">
        <v>400</v>
      </c>
      <c r="BH57" s="6" t="s">
        <v>406</v>
      </c>
      <c r="BI57" s="6" t="s">
        <v>400</v>
      </c>
      <c r="BJ57" s="6" t="s">
        <v>406</v>
      </c>
      <c r="BK57" s="6" t="s">
        <v>406</v>
      </c>
      <c r="BL57" s="6" t="s">
        <v>406</v>
      </c>
      <c r="BM57" s="6" t="s">
        <v>400</v>
      </c>
      <c r="BN57" s="6" t="s">
        <v>406</v>
      </c>
      <c r="BO57" s="6" t="s">
        <v>406</v>
      </c>
      <c r="BP57" s="6" t="s">
        <v>400</v>
      </c>
      <c r="BQ57" s="6" t="s">
        <v>400</v>
      </c>
      <c r="BR57" s="6" t="s">
        <v>400</v>
      </c>
      <c r="BS57" s="6" t="s">
        <v>400</v>
      </c>
      <c r="BT57" s="6" t="s">
        <v>400</v>
      </c>
      <c r="BU57" s="6" t="s">
        <v>400</v>
      </c>
      <c r="BV57" s="6" t="s">
        <v>400</v>
      </c>
      <c r="BW57" s="6" t="s">
        <v>400</v>
      </c>
      <c r="BX57" s="6" t="s">
        <v>400</v>
      </c>
      <c r="BY57" s="6" t="s">
        <v>400</v>
      </c>
      <c r="BZ57" s="6" t="s">
        <v>400</v>
      </c>
      <c r="CA57" s="6" t="s">
        <v>400</v>
      </c>
      <c r="CB57" s="6" t="s">
        <v>400</v>
      </c>
      <c r="CC57" s="6" t="s">
        <v>400</v>
      </c>
      <c r="CD57" s="6" t="s">
        <v>400</v>
      </c>
      <c r="CE57" s="6" t="s">
        <v>400</v>
      </c>
      <c r="CF57" s="6" t="s">
        <v>400</v>
      </c>
      <c r="CG57" s="6" t="s">
        <v>400</v>
      </c>
      <c r="CH57" s="6" t="s">
        <v>417</v>
      </c>
      <c r="CI57" s="6" t="s">
        <v>1228</v>
      </c>
      <c r="CJ57" s="6" t="s">
        <v>418</v>
      </c>
      <c r="CK57" s="6" t="s">
        <v>919</v>
      </c>
      <c r="CL57" s="6" t="s">
        <v>420</v>
      </c>
      <c r="CM57" s="6">
        <v>464818</v>
      </c>
      <c r="CN57" s="6">
        <v>466421</v>
      </c>
      <c r="CO57" s="6" t="s">
        <v>1179</v>
      </c>
      <c r="CP57" s="6" t="s">
        <v>1352</v>
      </c>
      <c r="CQ57" s="6" t="s">
        <v>400</v>
      </c>
      <c r="CR57" s="6" t="s">
        <v>400</v>
      </c>
      <c r="CS57" s="6" t="s">
        <v>400</v>
      </c>
      <c r="CT57" s="6" t="s">
        <v>400</v>
      </c>
      <c r="CU57" s="6" t="s">
        <v>400</v>
      </c>
      <c r="CV57" s="6" t="s">
        <v>840</v>
      </c>
      <c r="CW57" s="6" t="s">
        <v>400</v>
      </c>
      <c r="CX57" s="6" t="s">
        <v>1353</v>
      </c>
      <c r="CY57" s="6" t="s">
        <v>400</v>
      </c>
      <c r="CZ57" s="6" t="s">
        <v>406</v>
      </c>
      <c r="DA57" s="6" t="s">
        <v>406</v>
      </c>
      <c r="DB57" s="6" t="s">
        <v>400</v>
      </c>
      <c r="DC57" s="6" t="s">
        <v>400</v>
      </c>
      <c r="DD57" s="6" t="s">
        <v>1182</v>
      </c>
      <c r="DE57" s="6" t="s">
        <v>1354</v>
      </c>
      <c r="DF57" s="6" t="s">
        <v>1026</v>
      </c>
      <c r="DG57" s="6" t="s">
        <v>400</v>
      </c>
    </row>
    <row r="58" spans="1:111" x14ac:dyDescent="0.35">
      <c r="A58" s="6">
        <v>121344</v>
      </c>
      <c r="B58" s="6" t="s">
        <v>398</v>
      </c>
      <c r="C58" s="6" t="s">
        <v>399</v>
      </c>
      <c r="D58" s="6">
        <v>2189</v>
      </c>
      <c r="E58" s="6" t="s">
        <v>1355</v>
      </c>
      <c r="F58" s="6" t="s">
        <v>903</v>
      </c>
      <c r="G58" s="6" t="s">
        <v>846</v>
      </c>
      <c r="H58" s="6" t="s">
        <v>404</v>
      </c>
      <c r="I58" s="6" t="s">
        <v>406</v>
      </c>
      <c r="J58" s="6" t="s">
        <v>400</v>
      </c>
      <c r="K58" s="6" t="s">
        <v>406</v>
      </c>
      <c r="L58" s="6" t="s">
        <v>400</v>
      </c>
      <c r="M58" s="6" t="s">
        <v>904</v>
      </c>
      <c r="N58" s="6">
        <v>3</v>
      </c>
      <c r="O58" s="6">
        <v>11</v>
      </c>
      <c r="P58" s="6" t="s">
        <v>926</v>
      </c>
      <c r="Q58" s="6" t="s">
        <v>777</v>
      </c>
      <c r="R58" s="6" t="s">
        <v>778</v>
      </c>
      <c r="S58" s="6" t="s">
        <v>779</v>
      </c>
      <c r="T58" s="6" t="s">
        <v>780</v>
      </c>
      <c r="U58" s="6" t="s">
        <v>849</v>
      </c>
      <c r="V58" s="6" t="s">
        <v>849</v>
      </c>
      <c r="W58" s="6" t="s">
        <v>406</v>
      </c>
      <c r="X58" s="6" t="s">
        <v>406</v>
      </c>
      <c r="Y58" s="6">
        <v>300</v>
      </c>
      <c r="Z58" s="6" t="s">
        <v>783</v>
      </c>
      <c r="AA58" s="6" t="s">
        <v>784</v>
      </c>
      <c r="AB58" s="6" t="s">
        <v>1356</v>
      </c>
      <c r="AC58" s="6" t="s">
        <v>1341</v>
      </c>
      <c r="AD58" s="6" t="s">
        <v>820</v>
      </c>
      <c r="AE58" s="6" t="s">
        <v>1357</v>
      </c>
      <c r="AF58" s="6" t="s">
        <v>406</v>
      </c>
      <c r="AG58" s="6" t="s">
        <v>400</v>
      </c>
      <c r="AH58" s="6" t="s">
        <v>406</v>
      </c>
      <c r="AI58" s="6" t="s">
        <v>400</v>
      </c>
      <c r="AJ58" s="6" t="s">
        <v>854</v>
      </c>
      <c r="AK58" s="6">
        <v>10072825</v>
      </c>
      <c r="AL58" s="6" t="s">
        <v>400</v>
      </c>
      <c r="AM58" s="6" t="s">
        <v>406</v>
      </c>
      <c r="AN58" s="6" t="s">
        <v>1358</v>
      </c>
      <c r="AO58" s="6" t="s">
        <v>407</v>
      </c>
      <c r="AP58" s="6" t="s">
        <v>1359</v>
      </c>
      <c r="AQ58" s="6" t="s">
        <v>400</v>
      </c>
      <c r="AR58" s="6" t="s">
        <v>400</v>
      </c>
      <c r="AS58" s="6" t="s">
        <v>449</v>
      </c>
      <c r="AT58" s="6" t="s">
        <v>399</v>
      </c>
      <c r="AU58" s="6" t="s">
        <v>1360</v>
      </c>
      <c r="AV58" s="6" t="s">
        <v>1361</v>
      </c>
      <c r="AW58" s="6" t="s">
        <v>1362</v>
      </c>
      <c r="AX58" s="6" t="s">
        <v>1363</v>
      </c>
      <c r="AY58" s="6" t="s">
        <v>1364</v>
      </c>
      <c r="AZ58" s="6" t="s">
        <v>797</v>
      </c>
      <c r="BA58" s="6" t="s">
        <v>1365</v>
      </c>
      <c r="BB58" s="6" t="s">
        <v>1366</v>
      </c>
      <c r="BC58" s="6" t="s">
        <v>832</v>
      </c>
      <c r="BD58" s="6" t="s">
        <v>406</v>
      </c>
      <c r="BE58" s="6" t="s">
        <v>400</v>
      </c>
      <c r="BF58" s="6" t="s">
        <v>400</v>
      </c>
      <c r="BG58" s="6" t="s">
        <v>400</v>
      </c>
      <c r="BH58" s="6" t="s">
        <v>406</v>
      </c>
      <c r="BI58" s="6" t="s">
        <v>400</v>
      </c>
      <c r="BJ58" s="6" t="s">
        <v>406</v>
      </c>
      <c r="BK58" s="6" t="s">
        <v>406</v>
      </c>
      <c r="BL58" s="6" t="s">
        <v>406</v>
      </c>
      <c r="BM58" s="6" t="s">
        <v>400</v>
      </c>
      <c r="BN58" s="6" t="s">
        <v>406</v>
      </c>
      <c r="BO58" s="6" t="s">
        <v>406</v>
      </c>
      <c r="BP58" s="6" t="s">
        <v>400</v>
      </c>
      <c r="BQ58" s="6" t="s">
        <v>400</v>
      </c>
      <c r="BR58" s="6" t="s">
        <v>400</v>
      </c>
      <c r="BS58" s="6" t="s">
        <v>400</v>
      </c>
      <c r="BT58" s="6" t="s">
        <v>400</v>
      </c>
      <c r="BU58" s="6" t="s">
        <v>400</v>
      </c>
      <c r="BV58" s="6" t="s">
        <v>400</v>
      </c>
      <c r="BW58" s="6" t="s">
        <v>400</v>
      </c>
      <c r="BX58" s="6" t="s">
        <v>400</v>
      </c>
      <c r="BY58" s="6" t="s">
        <v>400</v>
      </c>
      <c r="BZ58" s="6" t="s">
        <v>400</v>
      </c>
      <c r="CA58" s="6" t="s">
        <v>400</v>
      </c>
      <c r="CB58" s="6" t="s">
        <v>400</v>
      </c>
      <c r="CC58" s="6" t="s">
        <v>400</v>
      </c>
      <c r="CD58" s="6" t="s">
        <v>400</v>
      </c>
      <c r="CE58" s="6" t="s">
        <v>400</v>
      </c>
      <c r="CF58" s="6" t="s">
        <v>400</v>
      </c>
      <c r="CG58" s="6" t="s">
        <v>400</v>
      </c>
      <c r="CH58" s="6" t="s">
        <v>417</v>
      </c>
      <c r="CI58" s="6" t="s">
        <v>456</v>
      </c>
      <c r="CJ58" s="6" t="s">
        <v>457</v>
      </c>
      <c r="CK58" s="6" t="s">
        <v>439</v>
      </c>
      <c r="CL58" s="6" t="s">
        <v>420</v>
      </c>
      <c r="CM58" s="6">
        <v>417658</v>
      </c>
      <c r="CN58" s="6">
        <v>498321</v>
      </c>
      <c r="CO58" s="6" t="s">
        <v>458</v>
      </c>
      <c r="CP58" s="6" t="s">
        <v>1367</v>
      </c>
      <c r="CQ58" s="6" t="s">
        <v>400</v>
      </c>
      <c r="CR58" s="6" t="s">
        <v>400</v>
      </c>
      <c r="CS58" s="6" t="s">
        <v>400</v>
      </c>
      <c r="CT58" s="6" t="s">
        <v>400</v>
      </c>
      <c r="CU58" s="6" t="s">
        <v>400</v>
      </c>
      <c r="CV58" s="6" t="s">
        <v>840</v>
      </c>
      <c r="CW58" s="6" t="s">
        <v>400</v>
      </c>
      <c r="CX58" s="6" t="s">
        <v>1368</v>
      </c>
      <c r="CY58" s="6" t="s">
        <v>400</v>
      </c>
      <c r="CZ58" s="6" t="s">
        <v>406</v>
      </c>
      <c r="DA58" s="6" t="s">
        <v>406</v>
      </c>
      <c r="DB58" s="6" t="s">
        <v>400</v>
      </c>
      <c r="DC58" s="6" t="s">
        <v>400</v>
      </c>
      <c r="DD58" s="6" t="s">
        <v>461</v>
      </c>
      <c r="DE58" s="6" t="s">
        <v>1369</v>
      </c>
      <c r="DF58" s="6" t="s">
        <v>983</v>
      </c>
      <c r="DG58" s="6" t="s">
        <v>400</v>
      </c>
    </row>
    <row r="59" spans="1:111" x14ac:dyDescent="0.35">
      <c r="A59" s="6">
        <v>121349</v>
      </c>
      <c r="B59" s="6" t="s">
        <v>398</v>
      </c>
      <c r="C59" s="6" t="s">
        <v>399</v>
      </c>
      <c r="D59" s="6">
        <v>2206</v>
      </c>
      <c r="E59" s="6" t="s">
        <v>103</v>
      </c>
      <c r="F59" s="6" t="s">
        <v>903</v>
      </c>
      <c r="G59" s="6" t="s">
        <v>846</v>
      </c>
      <c r="H59" s="6" t="s">
        <v>404</v>
      </c>
      <c r="I59" s="6" t="s">
        <v>406</v>
      </c>
      <c r="J59" s="6" t="s">
        <v>400</v>
      </c>
      <c r="K59" s="6" t="s">
        <v>406</v>
      </c>
      <c r="L59" s="6" t="s">
        <v>400</v>
      </c>
      <c r="M59" s="6" t="s">
        <v>904</v>
      </c>
      <c r="N59" s="6">
        <v>4</v>
      </c>
      <c r="O59" s="6">
        <v>11</v>
      </c>
      <c r="P59" s="6" t="s">
        <v>280</v>
      </c>
      <c r="Q59" s="6" t="s">
        <v>777</v>
      </c>
      <c r="R59" s="6" t="s">
        <v>817</v>
      </c>
      <c r="S59" s="6" t="s">
        <v>779</v>
      </c>
      <c r="T59" s="6" t="s">
        <v>780</v>
      </c>
      <c r="U59" s="6" t="s">
        <v>849</v>
      </c>
      <c r="V59" s="6" t="s">
        <v>849</v>
      </c>
      <c r="W59" s="6" t="s">
        <v>406</v>
      </c>
      <c r="X59" s="6" t="s">
        <v>406</v>
      </c>
      <c r="Y59" s="6">
        <v>210</v>
      </c>
      <c r="Z59" s="6" t="s">
        <v>783</v>
      </c>
      <c r="AA59" s="6" t="s">
        <v>784</v>
      </c>
      <c r="AB59" s="6" t="s">
        <v>1370</v>
      </c>
      <c r="AC59" s="6" t="s">
        <v>1371</v>
      </c>
      <c r="AD59" s="6" t="s">
        <v>1372</v>
      </c>
      <c r="AE59" s="6" t="s">
        <v>1373</v>
      </c>
      <c r="AF59" s="6" t="s">
        <v>406</v>
      </c>
      <c r="AG59" s="6" t="s">
        <v>400</v>
      </c>
      <c r="AH59" s="6" t="s">
        <v>406</v>
      </c>
      <c r="AI59" s="6" t="s">
        <v>400</v>
      </c>
      <c r="AJ59" s="6" t="s">
        <v>854</v>
      </c>
      <c r="AK59" s="6">
        <v>10074860</v>
      </c>
      <c r="AL59" s="6" t="s">
        <v>400</v>
      </c>
      <c r="AM59" s="6" t="s">
        <v>406</v>
      </c>
      <c r="AN59" s="6" t="s">
        <v>1374</v>
      </c>
      <c r="AO59" s="6" t="s">
        <v>407</v>
      </c>
      <c r="AP59" s="6" t="s">
        <v>1375</v>
      </c>
      <c r="AQ59" s="6" t="s">
        <v>400</v>
      </c>
      <c r="AR59" s="6" t="s">
        <v>400</v>
      </c>
      <c r="AS59" s="6" t="s">
        <v>608</v>
      </c>
      <c r="AT59" s="6" t="s">
        <v>399</v>
      </c>
      <c r="AU59" s="6" t="s">
        <v>1376</v>
      </c>
      <c r="AV59" s="6" t="s">
        <v>1377</v>
      </c>
      <c r="AW59" s="6" t="s">
        <v>1378</v>
      </c>
      <c r="AX59" s="6" t="s">
        <v>400</v>
      </c>
      <c r="AY59" s="6" t="s">
        <v>1379</v>
      </c>
      <c r="AZ59" s="6" t="s">
        <v>829</v>
      </c>
      <c r="BA59" s="6" t="s">
        <v>1380</v>
      </c>
      <c r="BB59" s="6" t="s">
        <v>1381</v>
      </c>
      <c r="BC59" s="6" t="s">
        <v>832</v>
      </c>
      <c r="BD59" s="6" t="s">
        <v>406</v>
      </c>
      <c r="BE59" s="6" t="s">
        <v>400</v>
      </c>
      <c r="BF59" s="6" t="s">
        <v>400</v>
      </c>
      <c r="BG59" s="6" t="s">
        <v>400</v>
      </c>
      <c r="BH59" s="6" t="s">
        <v>406</v>
      </c>
      <c r="BI59" s="6" t="s">
        <v>400</v>
      </c>
      <c r="BJ59" s="6" t="s">
        <v>406</v>
      </c>
      <c r="BK59" s="6" t="s">
        <v>406</v>
      </c>
      <c r="BL59" s="6" t="s">
        <v>406</v>
      </c>
      <c r="BM59" s="6" t="s">
        <v>400</v>
      </c>
      <c r="BN59" s="6" t="s">
        <v>406</v>
      </c>
      <c r="BO59" s="6" t="s">
        <v>406</v>
      </c>
      <c r="BP59" s="6" t="s">
        <v>400</v>
      </c>
      <c r="BQ59" s="6" t="s">
        <v>400</v>
      </c>
      <c r="BR59" s="6" t="s">
        <v>400</v>
      </c>
      <c r="BS59" s="6" t="s">
        <v>400</v>
      </c>
      <c r="BT59" s="6" t="s">
        <v>400</v>
      </c>
      <c r="BU59" s="6" t="s">
        <v>400</v>
      </c>
      <c r="BV59" s="6" t="s">
        <v>400</v>
      </c>
      <c r="BW59" s="6" t="s">
        <v>400</v>
      </c>
      <c r="BX59" s="6" t="s">
        <v>400</v>
      </c>
      <c r="BY59" s="6" t="s">
        <v>400</v>
      </c>
      <c r="BZ59" s="6" t="s">
        <v>400</v>
      </c>
      <c r="CA59" s="6" t="s">
        <v>400</v>
      </c>
      <c r="CB59" s="6" t="s">
        <v>400</v>
      </c>
      <c r="CC59" s="6" t="s">
        <v>400</v>
      </c>
      <c r="CD59" s="6" t="s">
        <v>400</v>
      </c>
      <c r="CE59" s="6" t="s">
        <v>400</v>
      </c>
      <c r="CF59" s="6" t="s">
        <v>400</v>
      </c>
      <c r="CG59" s="6" t="s">
        <v>400</v>
      </c>
      <c r="CH59" s="6" t="s">
        <v>417</v>
      </c>
      <c r="CI59" s="6" t="s">
        <v>1382</v>
      </c>
      <c r="CJ59" s="6" t="s">
        <v>616</v>
      </c>
      <c r="CK59" s="6" t="s">
        <v>439</v>
      </c>
      <c r="CL59" s="6" t="s">
        <v>420</v>
      </c>
      <c r="CM59" s="6">
        <v>504936</v>
      </c>
      <c r="CN59" s="6">
        <v>486432</v>
      </c>
      <c r="CO59" s="6" t="s">
        <v>1383</v>
      </c>
      <c r="CP59" s="6" t="s">
        <v>1384</v>
      </c>
      <c r="CQ59" s="6" t="s">
        <v>400</v>
      </c>
      <c r="CR59" s="6" t="s">
        <v>400</v>
      </c>
      <c r="CS59" s="6" t="s">
        <v>400</v>
      </c>
      <c r="CT59" s="6" t="s">
        <v>400</v>
      </c>
      <c r="CU59" s="6" t="s">
        <v>400</v>
      </c>
      <c r="CV59" s="6" t="s">
        <v>840</v>
      </c>
      <c r="CW59" s="6" t="s">
        <v>400</v>
      </c>
      <c r="CX59" s="6" t="s">
        <v>1385</v>
      </c>
      <c r="CY59" s="6" t="s">
        <v>400</v>
      </c>
      <c r="CZ59" s="6" t="s">
        <v>406</v>
      </c>
      <c r="DA59" s="6" t="s">
        <v>406</v>
      </c>
      <c r="DB59" s="6" t="s">
        <v>400</v>
      </c>
      <c r="DC59" s="6" t="s">
        <v>400</v>
      </c>
      <c r="DD59" s="6" t="s">
        <v>1386</v>
      </c>
      <c r="DE59" s="6" t="s">
        <v>1387</v>
      </c>
      <c r="DF59" s="6" t="s">
        <v>875</v>
      </c>
      <c r="DG59" s="6" t="s">
        <v>400</v>
      </c>
    </row>
    <row r="60" spans="1:111" x14ac:dyDescent="0.35">
      <c r="A60" s="6">
        <v>121356</v>
      </c>
      <c r="B60" s="6" t="s">
        <v>398</v>
      </c>
      <c r="C60" s="6" t="s">
        <v>399</v>
      </c>
      <c r="D60" s="6">
        <v>2222</v>
      </c>
      <c r="E60" s="6" t="s">
        <v>78</v>
      </c>
      <c r="F60" s="6" t="s">
        <v>903</v>
      </c>
      <c r="G60" s="6" t="s">
        <v>846</v>
      </c>
      <c r="H60" s="6" t="s">
        <v>404</v>
      </c>
      <c r="I60" s="6" t="s">
        <v>406</v>
      </c>
      <c r="J60" s="6" t="s">
        <v>400</v>
      </c>
      <c r="K60" s="6" t="s">
        <v>406</v>
      </c>
      <c r="L60" s="6" t="s">
        <v>400</v>
      </c>
      <c r="M60" s="6" t="s">
        <v>904</v>
      </c>
      <c r="N60" s="6">
        <v>7</v>
      </c>
      <c r="O60" s="6">
        <v>11</v>
      </c>
      <c r="P60" s="6" t="s">
        <v>1388</v>
      </c>
      <c r="Q60" s="6" t="s">
        <v>777</v>
      </c>
      <c r="R60" s="6" t="s">
        <v>817</v>
      </c>
      <c r="S60" s="6" t="s">
        <v>779</v>
      </c>
      <c r="T60" s="6" t="s">
        <v>780</v>
      </c>
      <c r="U60" s="6" t="s">
        <v>849</v>
      </c>
      <c r="V60" s="6" t="s">
        <v>849</v>
      </c>
      <c r="W60" s="6" t="s">
        <v>406</v>
      </c>
      <c r="X60" s="6" t="s">
        <v>782</v>
      </c>
      <c r="Y60" s="6">
        <v>282</v>
      </c>
      <c r="Z60" s="6" t="s">
        <v>783</v>
      </c>
      <c r="AA60" s="6" t="s">
        <v>784</v>
      </c>
      <c r="AB60" s="6" t="s">
        <v>1389</v>
      </c>
      <c r="AC60" s="6" t="s">
        <v>1291</v>
      </c>
      <c r="AD60" s="6" t="s">
        <v>984</v>
      </c>
      <c r="AE60" s="6" t="s">
        <v>1390</v>
      </c>
      <c r="AF60" s="6" t="s">
        <v>406</v>
      </c>
      <c r="AG60" s="6" t="s">
        <v>400</v>
      </c>
      <c r="AH60" s="6" t="s">
        <v>406</v>
      </c>
      <c r="AI60" s="6" t="s">
        <v>400</v>
      </c>
      <c r="AJ60" s="6" t="s">
        <v>854</v>
      </c>
      <c r="AK60" s="6">
        <v>10075872</v>
      </c>
      <c r="AL60" s="6" t="s">
        <v>400</v>
      </c>
      <c r="AM60" s="6" t="s">
        <v>406</v>
      </c>
      <c r="AN60" s="6" t="s">
        <v>1391</v>
      </c>
      <c r="AO60" s="6" t="s">
        <v>948</v>
      </c>
      <c r="AP60" s="6" t="s">
        <v>1392</v>
      </c>
      <c r="AQ60" s="6" t="s">
        <v>400</v>
      </c>
      <c r="AR60" s="6" t="s">
        <v>400</v>
      </c>
      <c r="AS60" s="6" t="s">
        <v>1107</v>
      </c>
      <c r="AT60" s="6" t="s">
        <v>399</v>
      </c>
      <c r="AU60" s="6" t="s">
        <v>1393</v>
      </c>
      <c r="AV60" s="6" t="s">
        <v>1394</v>
      </c>
      <c r="AW60" s="6" t="s">
        <v>1395</v>
      </c>
      <c r="AX60" s="6" t="s">
        <v>1395</v>
      </c>
      <c r="AY60" s="6" t="s">
        <v>1396</v>
      </c>
      <c r="AZ60" s="6" t="s">
        <v>797</v>
      </c>
      <c r="BA60" s="6" t="s">
        <v>1397</v>
      </c>
      <c r="BB60" s="6" t="s">
        <v>1398</v>
      </c>
      <c r="BC60" s="6" t="s">
        <v>1058</v>
      </c>
      <c r="BD60" s="6" t="s">
        <v>406</v>
      </c>
      <c r="BE60" s="6" t="s">
        <v>400</v>
      </c>
      <c r="BF60" s="6" t="s">
        <v>400</v>
      </c>
      <c r="BG60" s="6" t="s">
        <v>400</v>
      </c>
      <c r="BH60" s="6" t="s">
        <v>406</v>
      </c>
      <c r="BI60" s="6" t="s">
        <v>400</v>
      </c>
      <c r="BJ60" s="6" t="s">
        <v>406</v>
      </c>
      <c r="BK60" s="6" t="s">
        <v>406</v>
      </c>
      <c r="BL60" s="6" t="s">
        <v>406</v>
      </c>
      <c r="BM60" s="6" t="s">
        <v>400</v>
      </c>
      <c r="BN60" s="6" t="s">
        <v>406</v>
      </c>
      <c r="BO60" s="6" t="s">
        <v>406</v>
      </c>
      <c r="BP60" s="6" t="s">
        <v>400</v>
      </c>
      <c r="BQ60" s="6" t="s">
        <v>400</v>
      </c>
      <c r="BR60" s="6" t="s">
        <v>400</v>
      </c>
      <c r="BS60" s="6" t="s">
        <v>400</v>
      </c>
      <c r="BT60" s="6" t="s">
        <v>400</v>
      </c>
      <c r="BU60" s="6" t="s">
        <v>400</v>
      </c>
      <c r="BV60" s="6" t="s">
        <v>400</v>
      </c>
      <c r="BW60" s="6" t="s">
        <v>400</v>
      </c>
      <c r="BX60" s="6" t="s">
        <v>400</v>
      </c>
      <c r="BY60" s="6" t="s">
        <v>400</v>
      </c>
      <c r="BZ60" s="6" t="s">
        <v>400</v>
      </c>
      <c r="CA60" s="6" t="s">
        <v>400</v>
      </c>
      <c r="CB60" s="6" t="s">
        <v>400</v>
      </c>
      <c r="CC60" s="6" t="s">
        <v>400</v>
      </c>
      <c r="CD60" s="6" t="s">
        <v>400</v>
      </c>
      <c r="CE60" s="6" t="s">
        <v>400</v>
      </c>
      <c r="CF60" s="6" t="s">
        <v>400</v>
      </c>
      <c r="CG60" s="6" t="s">
        <v>400</v>
      </c>
      <c r="CH60" s="6" t="s">
        <v>417</v>
      </c>
      <c r="CI60" s="6" t="s">
        <v>1107</v>
      </c>
      <c r="CJ60" s="6" t="s">
        <v>418</v>
      </c>
      <c r="CK60" s="6" t="s">
        <v>599</v>
      </c>
      <c r="CL60" s="6" t="s">
        <v>420</v>
      </c>
      <c r="CM60" s="6">
        <v>479284</v>
      </c>
      <c r="CN60" s="6">
        <v>484312</v>
      </c>
      <c r="CO60" s="6" t="s">
        <v>1399</v>
      </c>
      <c r="CP60" s="6" t="s">
        <v>1400</v>
      </c>
      <c r="CQ60" s="6" t="s">
        <v>400</v>
      </c>
      <c r="CR60" s="6" t="s">
        <v>400</v>
      </c>
      <c r="CS60" s="6" t="s">
        <v>400</v>
      </c>
      <c r="CT60" s="6" t="s">
        <v>400</v>
      </c>
      <c r="CU60" s="6" t="s">
        <v>400</v>
      </c>
      <c r="CV60" s="6" t="s">
        <v>840</v>
      </c>
      <c r="CW60" s="6" t="s">
        <v>400</v>
      </c>
      <c r="CX60" s="6" t="s">
        <v>1401</v>
      </c>
      <c r="CY60" s="6" t="s">
        <v>400</v>
      </c>
      <c r="CZ60" s="6" t="s">
        <v>406</v>
      </c>
      <c r="DA60" s="6" t="s">
        <v>406</v>
      </c>
      <c r="DB60" s="6" t="s">
        <v>400</v>
      </c>
      <c r="DC60" s="6" t="s">
        <v>400</v>
      </c>
      <c r="DD60" s="6" t="s">
        <v>1402</v>
      </c>
      <c r="DE60" s="6" t="s">
        <v>1403</v>
      </c>
      <c r="DF60" s="6" t="s">
        <v>966</v>
      </c>
      <c r="DG60" s="6" t="s">
        <v>400</v>
      </c>
    </row>
    <row r="61" spans="1:111" x14ac:dyDescent="0.35">
      <c r="A61" s="6">
        <v>121357</v>
      </c>
      <c r="B61" s="6" t="s">
        <v>398</v>
      </c>
      <c r="C61" s="6" t="s">
        <v>399</v>
      </c>
      <c r="D61" s="6">
        <v>2223</v>
      </c>
      <c r="E61" s="6" t="s">
        <v>87</v>
      </c>
      <c r="F61" s="6" t="s">
        <v>903</v>
      </c>
      <c r="G61" s="6" t="s">
        <v>846</v>
      </c>
      <c r="H61" s="6" t="s">
        <v>404</v>
      </c>
      <c r="I61" s="6" t="s">
        <v>406</v>
      </c>
      <c r="J61" s="6" t="s">
        <v>400</v>
      </c>
      <c r="K61" s="6" t="s">
        <v>406</v>
      </c>
      <c r="L61" s="6" t="s">
        <v>400</v>
      </c>
      <c r="M61" s="6" t="s">
        <v>904</v>
      </c>
      <c r="N61" s="6">
        <v>4</v>
      </c>
      <c r="O61" s="6">
        <v>11</v>
      </c>
      <c r="P61" s="6" t="s">
        <v>280</v>
      </c>
      <c r="Q61" s="6" t="s">
        <v>777</v>
      </c>
      <c r="R61" s="6" t="s">
        <v>817</v>
      </c>
      <c r="S61" s="6" t="s">
        <v>779</v>
      </c>
      <c r="T61" s="6" t="s">
        <v>780</v>
      </c>
      <c r="U61" s="6" t="s">
        <v>849</v>
      </c>
      <c r="V61" s="6" t="s">
        <v>849</v>
      </c>
      <c r="W61" s="6" t="s">
        <v>406</v>
      </c>
      <c r="X61" s="6" t="s">
        <v>406</v>
      </c>
      <c r="Y61" s="6">
        <v>420</v>
      </c>
      <c r="Z61" s="6" t="s">
        <v>783</v>
      </c>
      <c r="AA61" s="6" t="s">
        <v>784</v>
      </c>
      <c r="AB61" s="6" t="s">
        <v>1404</v>
      </c>
      <c r="AC61" s="6" t="s">
        <v>1405</v>
      </c>
      <c r="AD61" s="6" t="s">
        <v>1406</v>
      </c>
      <c r="AE61" s="6" t="s">
        <v>1104</v>
      </c>
      <c r="AF61" s="6" t="s">
        <v>406</v>
      </c>
      <c r="AG61" s="6" t="s">
        <v>400</v>
      </c>
      <c r="AH61" s="6" t="s">
        <v>406</v>
      </c>
      <c r="AI61" s="6" t="s">
        <v>400</v>
      </c>
      <c r="AJ61" s="6" t="s">
        <v>854</v>
      </c>
      <c r="AK61" s="6">
        <v>10074858</v>
      </c>
      <c r="AL61" s="6" t="s">
        <v>400</v>
      </c>
      <c r="AM61" s="6" t="s">
        <v>406</v>
      </c>
      <c r="AN61" s="6" t="s">
        <v>1407</v>
      </c>
      <c r="AO61" s="6" t="s">
        <v>407</v>
      </c>
      <c r="AP61" s="6" t="s">
        <v>1408</v>
      </c>
      <c r="AQ61" s="6" t="s">
        <v>1409</v>
      </c>
      <c r="AR61" s="6" t="s">
        <v>1410</v>
      </c>
      <c r="AS61" s="6" t="s">
        <v>608</v>
      </c>
      <c r="AT61" s="6" t="s">
        <v>399</v>
      </c>
      <c r="AU61" s="6" t="s">
        <v>1411</v>
      </c>
      <c r="AV61" s="6" t="s">
        <v>1412</v>
      </c>
      <c r="AW61" s="6" t="s">
        <v>1413</v>
      </c>
      <c r="AX61" s="6" t="s">
        <v>1414</v>
      </c>
      <c r="AY61" s="6" t="s">
        <v>1415</v>
      </c>
      <c r="AZ61" s="6" t="s">
        <v>829</v>
      </c>
      <c r="BA61" s="6" t="s">
        <v>1275</v>
      </c>
      <c r="BB61" s="6" t="s">
        <v>1416</v>
      </c>
      <c r="BC61" s="6" t="s">
        <v>832</v>
      </c>
      <c r="BD61" s="6" t="s">
        <v>406</v>
      </c>
      <c r="BE61" s="6" t="s">
        <v>400</v>
      </c>
      <c r="BF61" s="6" t="s">
        <v>400</v>
      </c>
      <c r="BG61" s="6" t="s">
        <v>400</v>
      </c>
      <c r="BH61" s="6" t="s">
        <v>406</v>
      </c>
      <c r="BI61" s="6" t="s">
        <v>400</v>
      </c>
      <c r="BJ61" s="6" t="s">
        <v>406</v>
      </c>
      <c r="BK61" s="6" t="s">
        <v>406</v>
      </c>
      <c r="BL61" s="6" t="s">
        <v>406</v>
      </c>
      <c r="BM61" s="6" t="s">
        <v>400</v>
      </c>
      <c r="BN61" s="6" t="s">
        <v>406</v>
      </c>
      <c r="BO61" s="6" t="s">
        <v>406</v>
      </c>
      <c r="BP61" s="6" t="s">
        <v>400</v>
      </c>
      <c r="BQ61" s="6" t="s">
        <v>400</v>
      </c>
      <c r="BR61" s="6" t="s">
        <v>400</v>
      </c>
      <c r="BS61" s="6" t="s">
        <v>400</v>
      </c>
      <c r="BT61" s="6" t="s">
        <v>400</v>
      </c>
      <c r="BU61" s="6" t="s">
        <v>400</v>
      </c>
      <c r="BV61" s="6" t="s">
        <v>400</v>
      </c>
      <c r="BW61" s="6" t="s">
        <v>400</v>
      </c>
      <c r="BX61" s="6" t="s">
        <v>400</v>
      </c>
      <c r="BY61" s="6" t="s">
        <v>400</v>
      </c>
      <c r="BZ61" s="6" t="s">
        <v>400</v>
      </c>
      <c r="CA61" s="6" t="s">
        <v>400</v>
      </c>
      <c r="CB61" s="6" t="s">
        <v>400</v>
      </c>
      <c r="CC61" s="6" t="s">
        <v>400</v>
      </c>
      <c r="CD61" s="6" t="s">
        <v>400</v>
      </c>
      <c r="CE61" s="6" t="s">
        <v>400</v>
      </c>
      <c r="CF61" s="6" t="s">
        <v>400</v>
      </c>
      <c r="CG61" s="6" t="s">
        <v>400</v>
      </c>
      <c r="CH61" s="6" t="s">
        <v>417</v>
      </c>
      <c r="CI61" s="6" t="s">
        <v>1409</v>
      </c>
      <c r="CJ61" s="6" t="s">
        <v>616</v>
      </c>
      <c r="CK61" s="6" t="s">
        <v>419</v>
      </c>
      <c r="CL61" s="6" t="s">
        <v>420</v>
      </c>
      <c r="CM61" s="6">
        <v>501881</v>
      </c>
      <c r="CN61" s="6">
        <v>483721</v>
      </c>
      <c r="CO61" s="6" t="s">
        <v>632</v>
      </c>
      <c r="CP61" s="6" t="s">
        <v>1417</v>
      </c>
      <c r="CQ61" s="6" t="s">
        <v>400</v>
      </c>
      <c r="CR61" s="6" t="s">
        <v>400</v>
      </c>
      <c r="CS61" s="6" t="s">
        <v>400</v>
      </c>
      <c r="CT61" s="6" t="s">
        <v>400</v>
      </c>
      <c r="CU61" s="6" t="s">
        <v>400</v>
      </c>
      <c r="CV61" s="6" t="s">
        <v>840</v>
      </c>
      <c r="CW61" s="6" t="s">
        <v>400</v>
      </c>
      <c r="CX61" s="6" t="s">
        <v>1418</v>
      </c>
      <c r="CY61" s="6" t="s">
        <v>400</v>
      </c>
      <c r="CZ61" s="6" t="s">
        <v>406</v>
      </c>
      <c r="DA61" s="6" t="s">
        <v>406</v>
      </c>
      <c r="DB61" s="6" t="s">
        <v>400</v>
      </c>
      <c r="DC61" s="6" t="s">
        <v>400</v>
      </c>
      <c r="DD61" s="6" t="s">
        <v>635</v>
      </c>
      <c r="DE61" s="6" t="s">
        <v>1419</v>
      </c>
      <c r="DF61" s="6" t="s">
        <v>1025</v>
      </c>
      <c r="DG61" s="6" t="s">
        <v>400</v>
      </c>
    </row>
    <row r="62" spans="1:111" x14ac:dyDescent="0.35">
      <c r="A62" s="6">
        <v>121358</v>
      </c>
      <c r="B62" s="6" t="s">
        <v>398</v>
      </c>
      <c r="C62" s="6" t="s">
        <v>399</v>
      </c>
      <c r="D62" s="6">
        <v>2224</v>
      </c>
      <c r="E62" s="6" t="s">
        <v>40</v>
      </c>
      <c r="F62" s="6" t="s">
        <v>903</v>
      </c>
      <c r="G62" s="6" t="s">
        <v>846</v>
      </c>
      <c r="H62" s="6" t="s">
        <v>404</v>
      </c>
      <c r="I62" s="6" t="s">
        <v>406</v>
      </c>
      <c r="J62" s="6" t="s">
        <v>400</v>
      </c>
      <c r="K62" s="6" t="s">
        <v>406</v>
      </c>
      <c r="L62" s="6" t="s">
        <v>400</v>
      </c>
      <c r="M62" s="6" t="s">
        <v>904</v>
      </c>
      <c r="N62" s="6">
        <v>5</v>
      </c>
      <c r="O62" s="6">
        <v>11</v>
      </c>
      <c r="P62" s="6" t="s">
        <v>1420</v>
      </c>
      <c r="Q62" s="6" t="s">
        <v>777</v>
      </c>
      <c r="R62" s="6" t="s">
        <v>817</v>
      </c>
      <c r="S62" s="6" t="s">
        <v>779</v>
      </c>
      <c r="T62" s="6" t="s">
        <v>780</v>
      </c>
      <c r="U62" s="6" t="s">
        <v>849</v>
      </c>
      <c r="V62" s="6" t="s">
        <v>849</v>
      </c>
      <c r="W62" s="6" t="s">
        <v>406</v>
      </c>
      <c r="X62" s="6" t="s">
        <v>406</v>
      </c>
      <c r="Y62" s="6">
        <v>260</v>
      </c>
      <c r="Z62" s="6" t="s">
        <v>783</v>
      </c>
      <c r="AA62" s="6" t="s">
        <v>784</v>
      </c>
      <c r="AB62" s="6" t="s">
        <v>1421</v>
      </c>
      <c r="AC62" s="6" t="s">
        <v>1422</v>
      </c>
      <c r="AD62" s="6" t="s">
        <v>1165</v>
      </c>
      <c r="AE62" s="6" t="s">
        <v>1423</v>
      </c>
      <c r="AF62" s="6" t="s">
        <v>406</v>
      </c>
      <c r="AG62" s="6" t="s">
        <v>400</v>
      </c>
      <c r="AH62" s="6" t="s">
        <v>406</v>
      </c>
      <c r="AI62" s="6" t="s">
        <v>400</v>
      </c>
      <c r="AJ62" s="6" t="s">
        <v>854</v>
      </c>
      <c r="AK62" s="6">
        <v>10077661</v>
      </c>
      <c r="AL62" s="6" t="s">
        <v>400</v>
      </c>
      <c r="AM62" s="6" t="s">
        <v>406</v>
      </c>
      <c r="AN62" s="6" t="s">
        <v>1424</v>
      </c>
      <c r="AO62" s="6" t="s">
        <v>407</v>
      </c>
      <c r="AP62" s="6" t="s">
        <v>1425</v>
      </c>
      <c r="AQ62" s="6" t="s">
        <v>1426</v>
      </c>
      <c r="AR62" s="6" t="s">
        <v>400</v>
      </c>
      <c r="AS62" s="6" t="s">
        <v>608</v>
      </c>
      <c r="AT62" s="6" t="s">
        <v>399</v>
      </c>
      <c r="AU62" s="6" t="s">
        <v>1427</v>
      </c>
      <c r="AV62" s="6" t="s">
        <v>1428</v>
      </c>
      <c r="AW62" s="6" t="s">
        <v>1429</v>
      </c>
      <c r="AX62" s="6" t="s">
        <v>1430</v>
      </c>
      <c r="AY62" s="6" t="s">
        <v>1431</v>
      </c>
      <c r="AZ62" s="6" t="s">
        <v>797</v>
      </c>
      <c r="BA62" s="6" t="s">
        <v>1432</v>
      </c>
      <c r="BB62" s="6" t="s">
        <v>1433</v>
      </c>
      <c r="BC62" s="6" t="s">
        <v>832</v>
      </c>
      <c r="BD62" s="6" t="s">
        <v>406</v>
      </c>
      <c r="BE62" s="6" t="s">
        <v>400</v>
      </c>
      <c r="BF62" s="6" t="s">
        <v>400</v>
      </c>
      <c r="BG62" s="6" t="s">
        <v>400</v>
      </c>
      <c r="BH62" s="6" t="s">
        <v>406</v>
      </c>
      <c r="BI62" s="6" t="s">
        <v>400</v>
      </c>
      <c r="BJ62" s="6" t="s">
        <v>406</v>
      </c>
      <c r="BK62" s="6" t="s">
        <v>406</v>
      </c>
      <c r="BL62" s="6" t="s">
        <v>406</v>
      </c>
      <c r="BM62" s="6" t="s">
        <v>400</v>
      </c>
      <c r="BN62" s="6" t="s">
        <v>406</v>
      </c>
      <c r="BO62" s="6" t="s">
        <v>406</v>
      </c>
      <c r="BP62" s="6" t="s">
        <v>400</v>
      </c>
      <c r="BQ62" s="6" t="s">
        <v>400</v>
      </c>
      <c r="BR62" s="6" t="s">
        <v>400</v>
      </c>
      <c r="BS62" s="6" t="s">
        <v>400</v>
      </c>
      <c r="BT62" s="6" t="s">
        <v>400</v>
      </c>
      <c r="BU62" s="6" t="s">
        <v>400</v>
      </c>
      <c r="BV62" s="6" t="s">
        <v>400</v>
      </c>
      <c r="BW62" s="6" t="s">
        <v>400</v>
      </c>
      <c r="BX62" s="6" t="s">
        <v>400</v>
      </c>
      <c r="BY62" s="6" t="s">
        <v>400</v>
      </c>
      <c r="BZ62" s="6" t="s">
        <v>400</v>
      </c>
      <c r="CA62" s="6" t="s">
        <v>400</v>
      </c>
      <c r="CB62" s="6" t="s">
        <v>400</v>
      </c>
      <c r="CC62" s="6" t="s">
        <v>400</v>
      </c>
      <c r="CD62" s="6" t="s">
        <v>400</v>
      </c>
      <c r="CE62" s="6" t="s">
        <v>400</v>
      </c>
      <c r="CF62" s="6" t="s">
        <v>400</v>
      </c>
      <c r="CG62" s="6" t="s">
        <v>400</v>
      </c>
      <c r="CH62" s="6" t="s">
        <v>417</v>
      </c>
      <c r="CI62" s="6" t="s">
        <v>1426</v>
      </c>
      <c r="CJ62" s="6" t="s">
        <v>616</v>
      </c>
      <c r="CK62" s="6" t="s">
        <v>439</v>
      </c>
      <c r="CL62" s="6" t="s">
        <v>420</v>
      </c>
      <c r="CM62" s="6">
        <v>505879</v>
      </c>
      <c r="CN62" s="6">
        <v>483260</v>
      </c>
      <c r="CO62" s="6" t="s">
        <v>1383</v>
      </c>
      <c r="CP62" s="6" t="s">
        <v>1434</v>
      </c>
      <c r="CQ62" s="6" t="s">
        <v>400</v>
      </c>
      <c r="CR62" s="6" t="s">
        <v>400</v>
      </c>
      <c r="CS62" s="6" t="s">
        <v>400</v>
      </c>
      <c r="CT62" s="6" t="s">
        <v>400</v>
      </c>
      <c r="CU62" s="6" t="s">
        <v>400</v>
      </c>
      <c r="CV62" s="6" t="s">
        <v>840</v>
      </c>
      <c r="CW62" s="6" t="s">
        <v>400</v>
      </c>
      <c r="CX62" s="6" t="s">
        <v>1435</v>
      </c>
      <c r="CY62" s="6" t="s">
        <v>400</v>
      </c>
      <c r="CZ62" s="6" t="s">
        <v>406</v>
      </c>
      <c r="DA62" s="6" t="s">
        <v>406</v>
      </c>
      <c r="DB62" s="6" t="s">
        <v>400</v>
      </c>
      <c r="DC62" s="6" t="s">
        <v>400</v>
      </c>
      <c r="DD62" s="6" t="s">
        <v>1386</v>
      </c>
      <c r="DE62" s="6" t="s">
        <v>1436</v>
      </c>
      <c r="DF62" s="6" t="s">
        <v>1199</v>
      </c>
      <c r="DG62" s="6" t="s">
        <v>400</v>
      </c>
    </row>
    <row r="63" spans="1:111" x14ac:dyDescent="0.35">
      <c r="A63" s="6">
        <v>121359</v>
      </c>
      <c r="B63" s="6" t="s">
        <v>398</v>
      </c>
      <c r="C63" s="6" t="s">
        <v>399</v>
      </c>
      <c r="D63" s="6">
        <v>2225</v>
      </c>
      <c r="E63" s="6" t="s">
        <v>37</v>
      </c>
      <c r="F63" s="6" t="s">
        <v>903</v>
      </c>
      <c r="G63" s="6" t="s">
        <v>846</v>
      </c>
      <c r="H63" s="6" t="s">
        <v>404</v>
      </c>
      <c r="I63" s="6" t="s">
        <v>406</v>
      </c>
      <c r="J63" s="6" t="s">
        <v>400</v>
      </c>
      <c r="K63" s="6" t="s">
        <v>406</v>
      </c>
      <c r="L63" s="6" t="s">
        <v>400</v>
      </c>
      <c r="M63" s="6" t="s">
        <v>904</v>
      </c>
      <c r="N63" s="6">
        <v>4</v>
      </c>
      <c r="O63" s="6">
        <v>11</v>
      </c>
      <c r="P63" s="6" t="s">
        <v>280</v>
      </c>
      <c r="Q63" s="6" t="s">
        <v>777</v>
      </c>
      <c r="R63" s="6" t="s">
        <v>817</v>
      </c>
      <c r="S63" s="6" t="s">
        <v>779</v>
      </c>
      <c r="T63" s="6" t="s">
        <v>780</v>
      </c>
      <c r="U63" s="6" t="s">
        <v>849</v>
      </c>
      <c r="V63" s="6" t="s">
        <v>849</v>
      </c>
      <c r="W63" s="6" t="s">
        <v>406</v>
      </c>
      <c r="X63" s="6" t="s">
        <v>406</v>
      </c>
      <c r="Y63" s="6">
        <v>210</v>
      </c>
      <c r="Z63" s="6" t="s">
        <v>783</v>
      </c>
      <c r="AA63" s="6" t="s">
        <v>784</v>
      </c>
      <c r="AB63" s="6" t="s">
        <v>1437</v>
      </c>
      <c r="AC63" s="6" t="s">
        <v>1438</v>
      </c>
      <c r="AD63" s="6" t="s">
        <v>1439</v>
      </c>
      <c r="AE63" s="6" t="s">
        <v>1440</v>
      </c>
      <c r="AF63" s="6" t="s">
        <v>406</v>
      </c>
      <c r="AG63" s="6" t="s">
        <v>400</v>
      </c>
      <c r="AH63" s="6" t="s">
        <v>406</v>
      </c>
      <c r="AI63" s="6" t="s">
        <v>400</v>
      </c>
      <c r="AJ63" s="6" t="s">
        <v>854</v>
      </c>
      <c r="AK63" s="6">
        <v>10074857</v>
      </c>
      <c r="AL63" s="6" t="s">
        <v>400</v>
      </c>
      <c r="AM63" s="6" t="s">
        <v>406</v>
      </c>
      <c r="AN63" s="6" t="s">
        <v>1441</v>
      </c>
      <c r="AO63" s="6" t="s">
        <v>1237</v>
      </c>
      <c r="AP63" s="6" t="s">
        <v>1442</v>
      </c>
      <c r="AQ63" s="6" t="s">
        <v>400</v>
      </c>
      <c r="AR63" s="6" t="s">
        <v>400</v>
      </c>
      <c r="AS63" s="6" t="s">
        <v>579</v>
      </c>
      <c r="AT63" s="6" t="s">
        <v>399</v>
      </c>
      <c r="AU63" s="6" t="s">
        <v>1443</v>
      </c>
      <c r="AV63" s="6" t="s">
        <v>1444</v>
      </c>
      <c r="AW63" s="6" t="s">
        <v>1445</v>
      </c>
      <c r="AX63" s="6" t="s">
        <v>1446</v>
      </c>
      <c r="AY63" s="6" t="s">
        <v>1447</v>
      </c>
      <c r="AZ63" s="6" t="s">
        <v>797</v>
      </c>
      <c r="BA63" s="6" t="s">
        <v>1448</v>
      </c>
      <c r="BB63" s="6" t="s">
        <v>1449</v>
      </c>
      <c r="BC63" s="6" t="s">
        <v>832</v>
      </c>
      <c r="BD63" s="6" t="s">
        <v>406</v>
      </c>
      <c r="BE63" s="6" t="s">
        <v>400</v>
      </c>
      <c r="BF63" s="6" t="s">
        <v>400</v>
      </c>
      <c r="BG63" s="6" t="s">
        <v>400</v>
      </c>
      <c r="BH63" s="6" t="s">
        <v>406</v>
      </c>
      <c r="BI63" s="6" t="s">
        <v>400</v>
      </c>
      <c r="BJ63" s="6" t="s">
        <v>406</v>
      </c>
      <c r="BK63" s="6" t="s">
        <v>406</v>
      </c>
      <c r="BL63" s="6" t="s">
        <v>406</v>
      </c>
      <c r="BM63" s="6" t="s">
        <v>400</v>
      </c>
      <c r="BN63" s="6" t="s">
        <v>406</v>
      </c>
      <c r="BO63" s="6" t="s">
        <v>406</v>
      </c>
      <c r="BP63" s="6" t="s">
        <v>400</v>
      </c>
      <c r="BQ63" s="6" t="s">
        <v>400</v>
      </c>
      <c r="BR63" s="6" t="s">
        <v>400</v>
      </c>
      <c r="BS63" s="6" t="s">
        <v>400</v>
      </c>
      <c r="BT63" s="6" t="s">
        <v>400</v>
      </c>
      <c r="BU63" s="6" t="s">
        <v>400</v>
      </c>
      <c r="BV63" s="6" t="s">
        <v>400</v>
      </c>
      <c r="BW63" s="6" t="s">
        <v>400</v>
      </c>
      <c r="BX63" s="6" t="s">
        <v>400</v>
      </c>
      <c r="BY63" s="6" t="s">
        <v>400</v>
      </c>
      <c r="BZ63" s="6" t="s">
        <v>400</v>
      </c>
      <c r="CA63" s="6" t="s">
        <v>400</v>
      </c>
      <c r="CB63" s="6" t="s">
        <v>400</v>
      </c>
      <c r="CC63" s="6" t="s">
        <v>400</v>
      </c>
      <c r="CD63" s="6" t="s">
        <v>400</v>
      </c>
      <c r="CE63" s="6" t="s">
        <v>400</v>
      </c>
      <c r="CF63" s="6" t="s">
        <v>400</v>
      </c>
      <c r="CG63" s="6" t="s">
        <v>400</v>
      </c>
      <c r="CH63" s="6" t="s">
        <v>417</v>
      </c>
      <c r="CI63" s="6" t="s">
        <v>1090</v>
      </c>
      <c r="CJ63" s="6" t="s">
        <v>457</v>
      </c>
      <c r="CK63" s="6" t="s">
        <v>439</v>
      </c>
      <c r="CL63" s="6" t="s">
        <v>420</v>
      </c>
      <c r="CM63" s="6">
        <v>436790</v>
      </c>
      <c r="CN63" s="6">
        <v>492852</v>
      </c>
      <c r="CO63" s="6" t="s">
        <v>584</v>
      </c>
      <c r="CP63" s="6" t="s">
        <v>1450</v>
      </c>
      <c r="CQ63" s="6" t="s">
        <v>400</v>
      </c>
      <c r="CR63" s="6" t="s">
        <v>400</v>
      </c>
      <c r="CS63" s="6" t="s">
        <v>400</v>
      </c>
      <c r="CT63" s="6" t="s">
        <v>400</v>
      </c>
      <c r="CU63" s="6" t="s">
        <v>400</v>
      </c>
      <c r="CV63" s="6" t="s">
        <v>1161</v>
      </c>
      <c r="CW63" s="6" t="s">
        <v>400</v>
      </c>
      <c r="CX63" s="6" t="s">
        <v>1451</v>
      </c>
      <c r="CY63" s="6" t="s">
        <v>400</v>
      </c>
      <c r="CZ63" s="6" t="s">
        <v>406</v>
      </c>
      <c r="DA63" s="6" t="s">
        <v>406</v>
      </c>
      <c r="DB63" s="6" t="s">
        <v>400</v>
      </c>
      <c r="DC63" s="6" t="s">
        <v>400</v>
      </c>
      <c r="DD63" s="6" t="s">
        <v>587</v>
      </c>
      <c r="DE63" s="6" t="s">
        <v>1452</v>
      </c>
      <c r="DF63" s="6" t="s">
        <v>1453</v>
      </c>
      <c r="DG63" s="6" t="s">
        <v>400</v>
      </c>
    </row>
    <row r="64" spans="1:111" x14ac:dyDescent="0.35">
      <c r="A64" s="6">
        <v>121361</v>
      </c>
      <c r="B64" s="6" t="s">
        <v>398</v>
      </c>
      <c r="C64" s="6" t="s">
        <v>399</v>
      </c>
      <c r="D64" s="6">
        <v>2228</v>
      </c>
      <c r="E64" s="6" t="s">
        <v>61</v>
      </c>
      <c r="F64" s="6" t="s">
        <v>903</v>
      </c>
      <c r="G64" s="6" t="s">
        <v>846</v>
      </c>
      <c r="H64" s="6" t="s">
        <v>404</v>
      </c>
      <c r="I64" s="6" t="s">
        <v>406</v>
      </c>
      <c r="J64" s="6" t="s">
        <v>400</v>
      </c>
      <c r="K64" s="6" t="s">
        <v>406</v>
      </c>
      <c r="L64" s="6" t="s">
        <v>400</v>
      </c>
      <c r="M64" s="6" t="s">
        <v>904</v>
      </c>
      <c r="N64" s="6">
        <v>4</v>
      </c>
      <c r="O64" s="6">
        <v>11</v>
      </c>
      <c r="P64" s="6" t="s">
        <v>280</v>
      </c>
      <c r="Q64" s="6" t="s">
        <v>777</v>
      </c>
      <c r="R64" s="6" t="s">
        <v>817</v>
      </c>
      <c r="S64" s="6" t="s">
        <v>779</v>
      </c>
      <c r="T64" s="6" t="s">
        <v>780</v>
      </c>
      <c r="U64" s="6" t="s">
        <v>849</v>
      </c>
      <c r="V64" s="6" t="s">
        <v>849</v>
      </c>
      <c r="W64" s="6" t="s">
        <v>406</v>
      </c>
      <c r="X64" s="6" t="s">
        <v>406</v>
      </c>
      <c r="Y64" s="6">
        <v>210</v>
      </c>
      <c r="Z64" s="6" t="s">
        <v>783</v>
      </c>
      <c r="AA64" s="6" t="s">
        <v>784</v>
      </c>
      <c r="AB64" s="6" t="s">
        <v>1454</v>
      </c>
      <c r="AC64" s="6" t="s">
        <v>1455</v>
      </c>
      <c r="AD64" s="6" t="s">
        <v>984</v>
      </c>
      <c r="AE64" s="6" t="s">
        <v>1456</v>
      </c>
      <c r="AF64" s="6" t="s">
        <v>406</v>
      </c>
      <c r="AG64" s="6" t="s">
        <v>400</v>
      </c>
      <c r="AH64" s="6" t="s">
        <v>406</v>
      </c>
      <c r="AI64" s="6" t="s">
        <v>400</v>
      </c>
      <c r="AJ64" s="6" t="s">
        <v>854</v>
      </c>
      <c r="AK64" s="6">
        <v>10074855</v>
      </c>
      <c r="AL64" s="6" t="s">
        <v>400</v>
      </c>
      <c r="AM64" s="6" t="s">
        <v>406</v>
      </c>
      <c r="AN64" s="6" t="s">
        <v>1457</v>
      </c>
      <c r="AO64" s="6" t="s">
        <v>407</v>
      </c>
      <c r="AP64" s="6" t="s">
        <v>1458</v>
      </c>
      <c r="AQ64" s="6" t="s">
        <v>1459</v>
      </c>
      <c r="AR64" s="6" t="s">
        <v>400</v>
      </c>
      <c r="AS64" s="6" t="s">
        <v>1460</v>
      </c>
      <c r="AT64" s="6" t="s">
        <v>399</v>
      </c>
      <c r="AU64" s="6" t="s">
        <v>1461</v>
      </c>
      <c r="AV64" s="6" t="s">
        <v>1462</v>
      </c>
      <c r="AW64" s="6" t="s">
        <v>1463</v>
      </c>
      <c r="AX64" s="6" t="s">
        <v>1464</v>
      </c>
      <c r="AY64" s="6" t="s">
        <v>1465</v>
      </c>
      <c r="AZ64" s="6" t="s">
        <v>829</v>
      </c>
      <c r="BA64" s="6" t="s">
        <v>917</v>
      </c>
      <c r="BB64" s="6" t="s">
        <v>614</v>
      </c>
      <c r="BC64" s="6" t="s">
        <v>832</v>
      </c>
      <c r="BD64" s="6" t="s">
        <v>406</v>
      </c>
      <c r="BE64" s="6" t="s">
        <v>400</v>
      </c>
      <c r="BF64" s="6" t="s">
        <v>400</v>
      </c>
      <c r="BG64" s="6" t="s">
        <v>400</v>
      </c>
      <c r="BH64" s="6" t="s">
        <v>406</v>
      </c>
      <c r="BI64" s="6" t="s">
        <v>400</v>
      </c>
      <c r="BJ64" s="6" t="s">
        <v>406</v>
      </c>
      <c r="BK64" s="6" t="s">
        <v>406</v>
      </c>
      <c r="BL64" s="6" t="s">
        <v>406</v>
      </c>
      <c r="BM64" s="6" t="s">
        <v>400</v>
      </c>
      <c r="BN64" s="6" t="s">
        <v>406</v>
      </c>
      <c r="BO64" s="6" t="s">
        <v>406</v>
      </c>
      <c r="BP64" s="6" t="s">
        <v>400</v>
      </c>
      <c r="BQ64" s="6" t="s">
        <v>400</v>
      </c>
      <c r="BR64" s="6" t="s">
        <v>400</v>
      </c>
      <c r="BS64" s="6" t="s">
        <v>400</v>
      </c>
      <c r="BT64" s="6" t="s">
        <v>400</v>
      </c>
      <c r="BU64" s="6" t="s">
        <v>400</v>
      </c>
      <c r="BV64" s="6" t="s">
        <v>400</v>
      </c>
      <c r="BW64" s="6" t="s">
        <v>400</v>
      </c>
      <c r="BX64" s="6" t="s">
        <v>400</v>
      </c>
      <c r="BY64" s="6" t="s">
        <v>400</v>
      </c>
      <c r="BZ64" s="6" t="s">
        <v>400</v>
      </c>
      <c r="CA64" s="6" t="s">
        <v>400</v>
      </c>
      <c r="CB64" s="6" t="s">
        <v>400</v>
      </c>
      <c r="CC64" s="6" t="s">
        <v>400</v>
      </c>
      <c r="CD64" s="6" t="s">
        <v>400</v>
      </c>
      <c r="CE64" s="6" t="s">
        <v>400</v>
      </c>
      <c r="CF64" s="6" t="s">
        <v>400</v>
      </c>
      <c r="CG64" s="6" t="s">
        <v>400</v>
      </c>
      <c r="CH64" s="6" t="s">
        <v>417</v>
      </c>
      <c r="CI64" s="6" t="s">
        <v>1059</v>
      </c>
      <c r="CJ64" s="6" t="s">
        <v>457</v>
      </c>
      <c r="CK64" s="6" t="s">
        <v>419</v>
      </c>
      <c r="CL64" s="6" t="s">
        <v>420</v>
      </c>
      <c r="CM64" s="6">
        <v>446519</v>
      </c>
      <c r="CN64" s="6">
        <v>506112</v>
      </c>
      <c r="CO64" s="6" t="s">
        <v>1466</v>
      </c>
      <c r="CP64" s="6" t="s">
        <v>1467</v>
      </c>
      <c r="CQ64" s="6" t="s">
        <v>400</v>
      </c>
      <c r="CR64" s="6" t="s">
        <v>400</v>
      </c>
      <c r="CS64" s="6" t="s">
        <v>400</v>
      </c>
      <c r="CT64" s="6" t="s">
        <v>400</v>
      </c>
      <c r="CU64" s="6" t="s">
        <v>400</v>
      </c>
      <c r="CV64" s="6" t="s">
        <v>840</v>
      </c>
      <c r="CW64" s="6" t="s">
        <v>400</v>
      </c>
      <c r="CX64" s="6" t="s">
        <v>1468</v>
      </c>
      <c r="CY64" s="6" t="s">
        <v>400</v>
      </c>
      <c r="CZ64" s="6" t="s">
        <v>406</v>
      </c>
      <c r="DA64" s="6" t="s">
        <v>406</v>
      </c>
      <c r="DB64" s="6" t="s">
        <v>400</v>
      </c>
      <c r="DC64" s="6" t="s">
        <v>400</v>
      </c>
      <c r="DD64" s="6" t="s">
        <v>1469</v>
      </c>
      <c r="DE64" s="6" t="s">
        <v>1470</v>
      </c>
      <c r="DF64" s="6" t="s">
        <v>1028</v>
      </c>
      <c r="DG64" s="6" t="s">
        <v>400</v>
      </c>
    </row>
    <row r="65" spans="1:111" x14ac:dyDescent="0.35">
      <c r="A65" s="6">
        <v>121362</v>
      </c>
      <c r="B65" s="6" t="s">
        <v>398</v>
      </c>
      <c r="C65" s="6" t="s">
        <v>399</v>
      </c>
      <c r="D65" s="6">
        <v>2233</v>
      </c>
      <c r="E65" s="6" t="s">
        <v>69</v>
      </c>
      <c r="F65" s="6" t="s">
        <v>903</v>
      </c>
      <c r="G65" s="6" t="s">
        <v>846</v>
      </c>
      <c r="H65" s="6" t="s">
        <v>404</v>
      </c>
      <c r="I65" s="6" t="s">
        <v>406</v>
      </c>
      <c r="J65" s="6" t="s">
        <v>400</v>
      </c>
      <c r="K65" s="6" t="s">
        <v>406</v>
      </c>
      <c r="L65" s="6" t="s">
        <v>400</v>
      </c>
      <c r="M65" s="6" t="s">
        <v>904</v>
      </c>
      <c r="N65" s="6">
        <v>4</v>
      </c>
      <c r="O65" s="6">
        <v>11</v>
      </c>
      <c r="P65" s="6" t="s">
        <v>280</v>
      </c>
      <c r="Q65" s="6" t="s">
        <v>777</v>
      </c>
      <c r="R65" s="6" t="s">
        <v>817</v>
      </c>
      <c r="S65" s="6" t="s">
        <v>779</v>
      </c>
      <c r="T65" s="6" t="s">
        <v>780</v>
      </c>
      <c r="U65" s="6" t="s">
        <v>849</v>
      </c>
      <c r="V65" s="6" t="s">
        <v>849</v>
      </c>
      <c r="W65" s="6" t="s">
        <v>406</v>
      </c>
      <c r="X65" s="6" t="s">
        <v>406</v>
      </c>
      <c r="Y65" s="6">
        <v>210</v>
      </c>
      <c r="Z65" s="6" t="s">
        <v>783</v>
      </c>
      <c r="AA65" s="6" t="s">
        <v>784</v>
      </c>
      <c r="AB65" s="6" t="s">
        <v>1471</v>
      </c>
      <c r="AC65" s="6" t="s">
        <v>1472</v>
      </c>
      <c r="AD65" s="6" t="s">
        <v>1291</v>
      </c>
      <c r="AE65" s="6" t="s">
        <v>1473</v>
      </c>
      <c r="AF65" s="6" t="s">
        <v>406</v>
      </c>
      <c r="AG65" s="6" t="s">
        <v>400</v>
      </c>
      <c r="AH65" s="6" t="s">
        <v>406</v>
      </c>
      <c r="AI65" s="6" t="s">
        <v>400</v>
      </c>
      <c r="AJ65" s="6" t="s">
        <v>854</v>
      </c>
      <c r="AK65" s="6">
        <v>10074854</v>
      </c>
      <c r="AL65" s="6" t="s">
        <v>400</v>
      </c>
      <c r="AM65" s="6" t="s">
        <v>406</v>
      </c>
      <c r="AN65" s="6" t="s">
        <v>1474</v>
      </c>
      <c r="AO65" s="6" t="s">
        <v>407</v>
      </c>
      <c r="AP65" s="6" t="s">
        <v>1475</v>
      </c>
      <c r="AQ65" s="6" t="s">
        <v>1476</v>
      </c>
      <c r="AR65" s="6" t="s">
        <v>400</v>
      </c>
      <c r="AS65" s="6" t="s">
        <v>608</v>
      </c>
      <c r="AT65" s="6" t="s">
        <v>399</v>
      </c>
      <c r="AU65" s="6" t="s">
        <v>1477</v>
      </c>
      <c r="AV65" s="6" t="s">
        <v>1478</v>
      </c>
      <c r="AW65" s="6" t="s">
        <v>1479</v>
      </c>
      <c r="AX65" s="6" t="s">
        <v>400</v>
      </c>
      <c r="AY65" s="6" t="s">
        <v>1480</v>
      </c>
      <c r="AZ65" s="6" t="s">
        <v>829</v>
      </c>
      <c r="BA65" s="6" t="s">
        <v>472</v>
      </c>
      <c r="BB65" s="6" t="s">
        <v>1481</v>
      </c>
      <c r="BC65" s="6" t="s">
        <v>832</v>
      </c>
      <c r="BD65" s="6" t="s">
        <v>406</v>
      </c>
      <c r="BE65" s="6" t="s">
        <v>400</v>
      </c>
      <c r="BF65" s="6" t="s">
        <v>400</v>
      </c>
      <c r="BG65" s="6" t="s">
        <v>400</v>
      </c>
      <c r="BH65" s="6" t="s">
        <v>406</v>
      </c>
      <c r="BI65" s="6" t="s">
        <v>400</v>
      </c>
      <c r="BJ65" s="6" t="s">
        <v>406</v>
      </c>
      <c r="BK65" s="6" t="s">
        <v>406</v>
      </c>
      <c r="BL65" s="6" t="s">
        <v>406</v>
      </c>
      <c r="BM65" s="6" t="s">
        <v>400</v>
      </c>
      <c r="BN65" s="6" t="s">
        <v>406</v>
      </c>
      <c r="BO65" s="6" t="s">
        <v>406</v>
      </c>
      <c r="BP65" s="6" t="s">
        <v>400</v>
      </c>
      <c r="BQ65" s="6" t="s">
        <v>400</v>
      </c>
      <c r="BR65" s="6" t="s">
        <v>400</v>
      </c>
      <c r="BS65" s="6" t="s">
        <v>400</v>
      </c>
      <c r="BT65" s="6" t="s">
        <v>400</v>
      </c>
      <c r="BU65" s="6" t="s">
        <v>400</v>
      </c>
      <c r="BV65" s="6" t="s">
        <v>400</v>
      </c>
      <c r="BW65" s="6" t="s">
        <v>400</v>
      </c>
      <c r="BX65" s="6" t="s">
        <v>400</v>
      </c>
      <c r="BY65" s="6" t="s">
        <v>400</v>
      </c>
      <c r="BZ65" s="6" t="s">
        <v>400</v>
      </c>
      <c r="CA65" s="6" t="s">
        <v>400</v>
      </c>
      <c r="CB65" s="6" t="s">
        <v>400</v>
      </c>
      <c r="CC65" s="6" t="s">
        <v>400</v>
      </c>
      <c r="CD65" s="6" t="s">
        <v>400</v>
      </c>
      <c r="CE65" s="6" t="s">
        <v>400</v>
      </c>
      <c r="CF65" s="6" t="s">
        <v>400</v>
      </c>
      <c r="CG65" s="6" t="s">
        <v>400</v>
      </c>
      <c r="CH65" s="6" t="s">
        <v>417</v>
      </c>
      <c r="CI65" s="6" t="s">
        <v>1482</v>
      </c>
      <c r="CJ65" s="6" t="s">
        <v>616</v>
      </c>
      <c r="CK65" s="6" t="s">
        <v>419</v>
      </c>
      <c r="CL65" s="6" t="s">
        <v>420</v>
      </c>
      <c r="CM65" s="6">
        <v>500732</v>
      </c>
      <c r="CN65" s="6">
        <v>493432</v>
      </c>
      <c r="CO65" s="6" t="s">
        <v>939</v>
      </c>
      <c r="CP65" s="6" t="s">
        <v>1483</v>
      </c>
      <c r="CQ65" s="6" t="s">
        <v>400</v>
      </c>
      <c r="CR65" s="6" t="s">
        <v>400</v>
      </c>
      <c r="CS65" s="6" t="s">
        <v>400</v>
      </c>
      <c r="CT65" s="6" t="s">
        <v>400</v>
      </c>
      <c r="CU65" s="6" t="s">
        <v>400</v>
      </c>
      <c r="CV65" s="6" t="s">
        <v>840</v>
      </c>
      <c r="CW65" s="6" t="s">
        <v>400</v>
      </c>
      <c r="CX65" s="6" t="s">
        <v>1484</v>
      </c>
      <c r="CY65" s="6" t="s">
        <v>400</v>
      </c>
      <c r="CZ65" s="6" t="s">
        <v>406</v>
      </c>
      <c r="DA65" s="6" t="s">
        <v>406</v>
      </c>
      <c r="DB65" s="6" t="s">
        <v>400</v>
      </c>
      <c r="DC65" s="6" t="s">
        <v>400</v>
      </c>
      <c r="DD65" s="6" t="s">
        <v>942</v>
      </c>
      <c r="DE65" s="6" t="s">
        <v>1485</v>
      </c>
      <c r="DF65" s="6" t="s">
        <v>1219</v>
      </c>
      <c r="DG65" s="6" t="s">
        <v>400</v>
      </c>
    </row>
    <row r="66" spans="1:111" x14ac:dyDescent="0.35">
      <c r="A66" s="6">
        <v>121363</v>
      </c>
      <c r="B66" s="6" t="s">
        <v>398</v>
      </c>
      <c r="C66" s="6" t="s">
        <v>399</v>
      </c>
      <c r="D66" s="6">
        <v>2235</v>
      </c>
      <c r="E66" s="6" t="s">
        <v>77</v>
      </c>
      <c r="F66" s="6" t="s">
        <v>903</v>
      </c>
      <c r="G66" s="6" t="s">
        <v>846</v>
      </c>
      <c r="H66" s="6" t="s">
        <v>404</v>
      </c>
      <c r="I66" s="6" t="s">
        <v>406</v>
      </c>
      <c r="J66" s="6" t="s">
        <v>400</v>
      </c>
      <c r="K66" s="6" t="s">
        <v>406</v>
      </c>
      <c r="L66" s="6" t="s">
        <v>400</v>
      </c>
      <c r="M66" s="6" t="s">
        <v>904</v>
      </c>
      <c r="N66" s="6">
        <v>3</v>
      </c>
      <c r="O66" s="6">
        <v>7</v>
      </c>
      <c r="P66" s="6" t="s">
        <v>1486</v>
      </c>
      <c r="Q66" s="6" t="s">
        <v>777</v>
      </c>
      <c r="R66" s="6" t="s">
        <v>778</v>
      </c>
      <c r="S66" s="6" t="s">
        <v>779</v>
      </c>
      <c r="T66" s="6" t="s">
        <v>780</v>
      </c>
      <c r="U66" s="6" t="s">
        <v>849</v>
      </c>
      <c r="V66" s="6" t="s">
        <v>849</v>
      </c>
      <c r="W66" s="6" t="s">
        <v>406</v>
      </c>
      <c r="X66" s="6" t="s">
        <v>406</v>
      </c>
      <c r="Y66" s="6">
        <v>225</v>
      </c>
      <c r="Z66" s="6" t="s">
        <v>783</v>
      </c>
      <c r="AA66" s="6" t="s">
        <v>784</v>
      </c>
      <c r="AB66" s="6" t="s">
        <v>1487</v>
      </c>
      <c r="AC66" s="6" t="s">
        <v>1488</v>
      </c>
      <c r="AD66" s="6" t="s">
        <v>1489</v>
      </c>
      <c r="AE66" s="6" t="s">
        <v>1490</v>
      </c>
      <c r="AF66" s="6" t="s">
        <v>406</v>
      </c>
      <c r="AG66" s="6" t="s">
        <v>400</v>
      </c>
      <c r="AH66" s="6" t="s">
        <v>406</v>
      </c>
      <c r="AI66" s="6" t="s">
        <v>400</v>
      </c>
      <c r="AJ66" s="6" t="s">
        <v>854</v>
      </c>
      <c r="AK66" s="6">
        <v>10072824</v>
      </c>
      <c r="AL66" s="6" t="s">
        <v>400</v>
      </c>
      <c r="AM66" s="6" t="s">
        <v>406</v>
      </c>
      <c r="AN66" s="6" t="s">
        <v>1491</v>
      </c>
      <c r="AO66" s="6" t="s">
        <v>407</v>
      </c>
      <c r="AP66" s="6" t="s">
        <v>1492</v>
      </c>
      <c r="AQ66" s="6" t="s">
        <v>400</v>
      </c>
      <c r="AR66" s="6" t="s">
        <v>400</v>
      </c>
      <c r="AS66" s="6" t="s">
        <v>1107</v>
      </c>
      <c r="AT66" s="6" t="s">
        <v>399</v>
      </c>
      <c r="AU66" s="6" t="s">
        <v>1493</v>
      </c>
      <c r="AV66" s="6" t="s">
        <v>1494</v>
      </c>
      <c r="AW66" s="6" t="s">
        <v>1495</v>
      </c>
      <c r="AX66" s="6" t="s">
        <v>1496</v>
      </c>
      <c r="AY66" s="6" t="s">
        <v>1497</v>
      </c>
      <c r="AZ66" s="6" t="s">
        <v>797</v>
      </c>
      <c r="BA66" s="6" t="s">
        <v>1210</v>
      </c>
      <c r="BB66" s="6" t="s">
        <v>1498</v>
      </c>
      <c r="BC66" s="6" t="s">
        <v>832</v>
      </c>
      <c r="BD66" s="6" t="s">
        <v>406</v>
      </c>
      <c r="BE66" s="6" t="s">
        <v>400</v>
      </c>
      <c r="BF66" s="6" t="s">
        <v>400</v>
      </c>
      <c r="BG66" s="6" t="s">
        <v>400</v>
      </c>
      <c r="BH66" s="6" t="s">
        <v>406</v>
      </c>
      <c r="BI66" s="6" t="s">
        <v>400</v>
      </c>
      <c r="BJ66" s="6" t="s">
        <v>406</v>
      </c>
      <c r="BK66" s="6" t="s">
        <v>406</v>
      </c>
      <c r="BL66" s="6" t="s">
        <v>406</v>
      </c>
      <c r="BM66" s="6" t="s">
        <v>400</v>
      </c>
      <c r="BN66" s="6" t="s">
        <v>406</v>
      </c>
      <c r="BO66" s="6" t="s">
        <v>406</v>
      </c>
      <c r="BP66" s="6" t="s">
        <v>400</v>
      </c>
      <c r="BQ66" s="6" t="s">
        <v>400</v>
      </c>
      <c r="BR66" s="6" t="s">
        <v>400</v>
      </c>
      <c r="BS66" s="6" t="s">
        <v>400</v>
      </c>
      <c r="BT66" s="6" t="s">
        <v>400</v>
      </c>
      <c r="BU66" s="6" t="s">
        <v>400</v>
      </c>
      <c r="BV66" s="6" t="s">
        <v>400</v>
      </c>
      <c r="BW66" s="6" t="s">
        <v>400</v>
      </c>
      <c r="BX66" s="6" t="s">
        <v>400</v>
      </c>
      <c r="BY66" s="6" t="s">
        <v>400</v>
      </c>
      <c r="BZ66" s="6" t="s">
        <v>400</v>
      </c>
      <c r="CA66" s="6" t="s">
        <v>400</v>
      </c>
      <c r="CB66" s="6" t="s">
        <v>400</v>
      </c>
      <c r="CC66" s="6" t="s">
        <v>400</v>
      </c>
      <c r="CD66" s="6" t="s">
        <v>400</v>
      </c>
      <c r="CE66" s="6" t="s">
        <v>400</v>
      </c>
      <c r="CF66" s="6" t="s">
        <v>400</v>
      </c>
      <c r="CG66" s="6" t="s">
        <v>400</v>
      </c>
      <c r="CH66" s="6" t="s">
        <v>417</v>
      </c>
      <c r="CI66" s="6" t="s">
        <v>1107</v>
      </c>
      <c r="CJ66" s="6" t="s">
        <v>418</v>
      </c>
      <c r="CK66" s="6" t="s">
        <v>599</v>
      </c>
      <c r="CL66" s="6" t="s">
        <v>420</v>
      </c>
      <c r="CM66" s="6">
        <v>480034</v>
      </c>
      <c r="CN66" s="6">
        <v>484013</v>
      </c>
      <c r="CO66" s="6" t="s">
        <v>1399</v>
      </c>
      <c r="CP66" s="6" t="s">
        <v>1499</v>
      </c>
      <c r="CQ66" s="6" t="s">
        <v>400</v>
      </c>
      <c r="CR66" s="6" t="s">
        <v>400</v>
      </c>
      <c r="CS66" s="6" t="s">
        <v>400</v>
      </c>
      <c r="CT66" s="6" t="s">
        <v>400</v>
      </c>
      <c r="CU66" s="6" t="s">
        <v>400</v>
      </c>
      <c r="CV66" s="6" t="s">
        <v>840</v>
      </c>
      <c r="CW66" s="6" t="s">
        <v>400</v>
      </c>
      <c r="CX66" s="6" t="s">
        <v>1500</v>
      </c>
      <c r="CY66" s="6" t="s">
        <v>400</v>
      </c>
      <c r="CZ66" s="6" t="s">
        <v>406</v>
      </c>
      <c r="DA66" s="6" t="s">
        <v>406</v>
      </c>
      <c r="DB66" s="6" t="s">
        <v>400</v>
      </c>
      <c r="DC66" s="6" t="s">
        <v>400</v>
      </c>
      <c r="DD66" s="6" t="s">
        <v>1402</v>
      </c>
      <c r="DE66" s="6" t="s">
        <v>1501</v>
      </c>
      <c r="DF66" s="6" t="s">
        <v>1502</v>
      </c>
      <c r="DG66" s="6" t="s">
        <v>400</v>
      </c>
    </row>
    <row r="67" spans="1:111" x14ac:dyDescent="0.35">
      <c r="A67" s="6">
        <v>121365</v>
      </c>
      <c r="B67" s="6" t="s">
        <v>398</v>
      </c>
      <c r="C67" s="6" t="s">
        <v>399</v>
      </c>
      <c r="D67" s="6">
        <v>2237</v>
      </c>
      <c r="E67" s="6" t="s">
        <v>99</v>
      </c>
      <c r="F67" s="6" t="s">
        <v>903</v>
      </c>
      <c r="G67" s="6" t="s">
        <v>846</v>
      </c>
      <c r="H67" s="6" t="s">
        <v>404</v>
      </c>
      <c r="I67" s="6" t="s">
        <v>406</v>
      </c>
      <c r="J67" s="6" t="s">
        <v>400</v>
      </c>
      <c r="K67" s="6" t="s">
        <v>406</v>
      </c>
      <c r="L67" s="6" t="s">
        <v>400</v>
      </c>
      <c r="M67" s="6" t="s">
        <v>904</v>
      </c>
      <c r="N67" s="6">
        <v>4</v>
      </c>
      <c r="O67" s="6">
        <v>11</v>
      </c>
      <c r="P67" s="6" t="s">
        <v>280</v>
      </c>
      <c r="Q67" s="6" t="s">
        <v>777</v>
      </c>
      <c r="R67" s="6" t="s">
        <v>778</v>
      </c>
      <c r="S67" s="6" t="s">
        <v>779</v>
      </c>
      <c r="T67" s="6" t="s">
        <v>780</v>
      </c>
      <c r="U67" s="6" t="s">
        <v>849</v>
      </c>
      <c r="V67" s="6" t="s">
        <v>849</v>
      </c>
      <c r="W67" s="6" t="s">
        <v>406</v>
      </c>
      <c r="X67" s="6" t="s">
        <v>406</v>
      </c>
      <c r="Y67" s="6">
        <v>294</v>
      </c>
      <c r="Z67" s="6" t="s">
        <v>400</v>
      </c>
      <c r="AA67" s="6" t="s">
        <v>784</v>
      </c>
      <c r="AB67" s="6" t="s">
        <v>1503</v>
      </c>
      <c r="AC67" s="6" t="s">
        <v>1504</v>
      </c>
      <c r="AD67" s="6" t="s">
        <v>1488</v>
      </c>
      <c r="AE67" s="6" t="s">
        <v>1505</v>
      </c>
      <c r="AF67" s="6" t="s">
        <v>406</v>
      </c>
      <c r="AG67" s="6" t="s">
        <v>400</v>
      </c>
      <c r="AH67" s="6" t="s">
        <v>406</v>
      </c>
      <c r="AI67" s="6" t="s">
        <v>400</v>
      </c>
      <c r="AJ67" s="6" t="s">
        <v>854</v>
      </c>
      <c r="AK67" s="6">
        <v>10077220</v>
      </c>
      <c r="AL67" s="6" t="s">
        <v>400</v>
      </c>
      <c r="AM67" s="6" t="s">
        <v>406</v>
      </c>
      <c r="AN67" s="6" t="s">
        <v>1506</v>
      </c>
      <c r="AO67" s="6" t="s">
        <v>407</v>
      </c>
      <c r="AP67" s="6" t="s">
        <v>729</v>
      </c>
      <c r="AQ67" s="6" t="s">
        <v>400</v>
      </c>
      <c r="AR67" s="6" t="s">
        <v>400</v>
      </c>
      <c r="AS67" s="6" t="s">
        <v>730</v>
      </c>
      <c r="AT67" s="6" t="s">
        <v>399</v>
      </c>
      <c r="AU67" s="6" t="s">
        <v>731</v>
      </c>
      <c r="AV67" s="6" t="s">
        <v>1507</v>
      </c>
      <c r="AW67" s="6" t="s">
        <v>1508</v>
      </c>
      <c r="AX67" s="6" t="s">
        <v>1509</v>
      </c>
      <c r="AY67" s="6" t="s">
        <v>1510</v>
      </c>
      <c r="AZ67" s="6" t="s">
        <v>829</v>
      </c>
      <c r="BA67" s="6" t="s">
        <v>1511</v>
      </c>
      <c r="BB67" s="6" t="s">
        <v>1512</v>
      </c>
      <c r="BC67" s="6" t="s">
        <v>832</v>
      </c>
      <c r="BD67" s="6" t="s">
        <v>406</v>
      </c>
      <c r="BE67" s="6" t="s">
        <v>400</v>
      </c>
      <c r="BF67" s="6" t="s">
        <v>400</v>
      </c>
      <c r="BG67" s="6" t="s">
        <v>400</v>
      </c>
      <c r="BH67" s="6" t="s">
        <v>406</v>
      </c>
      <c r="BI67" s="6" t="s">
        <v>400</v>
      </c>
      <c r="BJ67" s="6" t="s">
        <v>406</v>
      </c>
      <c r="BK67" s="6" t="s">
        <v>406</v>
      </c>
      <c r="BL67" s="6" t="s">
        <v>406</v>
      </c>
      <c r="BM67" s="6" t="s">
        <v>400</v>
      </c>
      <c r="BN67" s="6" t="s">
        <v>406</v>
      </c>
      <c r="BO67" s="6" t="s">
        <v>406</v>
      </c>
      <c r="BP67" s="6" t="s">
        <v>400</v>
      </c>
      <c r="BQ67" s="6" t="s">
        <v>400</v>
      </c>
      <c r="BR67" s="6" t="s">
        <v>400</v>
      </c>
      <c r="BS67" s="6" t="s">
        <v>400</v>
      </c>
      <c r="BT67" s="6" t="s">
        <v>400</v>
      </c>
      <c r="BU67" s="6" t="s">
        <v>400</v>
      </c>
      <c r="BV67" s="6" t="s">
        <v>400</v>
      </c>
      <c r="BW67" s="6" t="s">
        <v>400</v>
      </c>
      <c r="BX67" s="6" t="s">
        <v>400</v>
      </c>
      <c r="BY67" s="6" t="s">
        <v>400</v>
      </c>
      <c r="BZ67" s="6" t="s">
        <v>400</v>
      </c>
      <c r="CA67" s="6" t="s">
        <v>400</v>
      </c>
      <c r="CB67" s="6" t="s">
        <v>400</v>
      </c>
      <c r="CC67" s="6" t="s">
        <v>400</v>
      </c>
      <c r="CD67" s="6" t="s">
        <v>400</v>
      </c>
      <c r="CE67" s="6" t="s">
        <v>400</v>
      </c>
      <c r="CF67" s="6" t="s">
        <v>400</v>
      </c>
      <c r="CG67" s="6" t="s">
        <v>400</v>
      </c>
      <c r="CH67" s="6" t="s">
        <v>417</v>
      </c>
      <c r="CI67" s="6" t="s">
        <v>730</v>
      </c>
      <c r="CJ67" s="6" t="s">
        <v>418</v>
      </c>
      <c r="CK67" s="6" t="s">
        <v>599</v>
      </c>
      <c r="CL67" s="6" t="s">
        <v>420</v>
      </c>
      <c r="CM67" s="6">
        <v>443371</v>
      </c>
      <c r="CN67" s="6">
        <v>482529</v>
      </c>
      <c r="CO67" s="6" t="s">
        <v>734</v>
      </c>
      <c r="CP67" s="6" t="s">
        <v>735</v>
      </c>
      <c r="CQ67" s="6" t="s">
        <v>400</v>
      </c>
      <c r="CR67" s="6" t="s">
        <v>400</v>
      </c>
      <c r="CS67" s="6" t="s">
        <v>400</v>
      </c>
      <c r="CT67" s="6" t="s">
        <v>400</v>
      </c>
      <c r="CU67" s="6" t="s">
        <v>400</v>
      </c>
      <c r="CV67" s="6" t="s">
        <v>840</v>
      </c>
      <c r="CW67" s="6" t="s">
        <v>400</v>
      </c>
      <c r="CX67" s="6" t="s">
        <v>736</v>
      </c>
      <c r="CY67" s="6" t="s">
        <v>400</v>
      </c>
      <c r="CZ67" s="6" t="s">
        <v>406</v>
      </c>
      <c r="DA67" s="6" t="s">
        <v>406</v>
      </c>
      <c r="DB67" s="6" t="s">
        <v>400</v>
      </c>
      <c r="DC67" s="6" t="s">
        <v>400</v>
      </c>
      <c r="DD67" s="6" t="s">
        <v>737</v>
      </c>
      <c r="DE67" s="6" t="s">
        <v>738</v>
      </c>
      <c r="DF67" s="6" t="s">
        <v>1513</v>
      </c>
      <c r="DG67" s="6" t="s">
        <v>400</v>
      </c>
    </row>
    <row r="68" spans="1:111" x14ac:dyDescent="0.35">
      <c r="A68" s="6">
        <v>121368</v>
      </c>
      <c r="B68" s="6" t="s">
        <v>398</v>
      </c>
      <c r="C68" s="6" t="s">
        <v>399</v>
      </c>
      <c r="D68" s="6">
        <v>2242</v>
      </c>
      <c r="E68" s="6" t="s">
        <v>22</v>
      </c>
      <c r="F68" s="6" t="s">
        <v>903</v>
      </c>
      <c r="G68" s="6" t="s">
        <v>846</v>
      </c>
      <c r="H68" s="6" t="s">
        <v>404</v>
      </c>
      <c r="I68" s="6" t="s">
        <v>406</v>
      </c>
      <c r="J68" s="6" t="s">
        <v>400</v>
      </c>
      <c r="K68" s="6" t="s">
        <v>406</v>
      </c>
      <c r="L68" s="6" t="s">
        <v>400</v>
      </c>
      <c r="M68" s="6" t="s">
        <v>904</v>
      </c>
      <c r="N68" s="6">
        <v>3</v>
      </c>
      <c r="O68" s="6">
        <v>11</v>
      </c>
      <c r="P68" s="6" t="s">
        <v>926</v>
      </c>
      <c r="Q68" s="6" t="s">
        <v>777</v>
      </c>
      <c r="R68" s="6" t="s">
        <v>778</v>
      </c>
      <c r="S68" s="6" t="s">
        <v>779</v>
      </c>
      <c r="T68" s="6" t="s">
        <v>780</v>
      </c>
      <c r="U68" s="6" t="s">
        <v>849</v>
      </c>
      <c r="V68" s="6" t="s">
        <v>849</v>
      </c>
      <c r="W68" s="6" t="s">
        <v>406</v>
      </c>
      <c r="X68" s="6" t="s">
        <v>406</v>
      </c>
      <c r="Y68" s="6">
        <v>246</v>
      </c>
      <c r="Z68" s="6" t="s">
        <v>783</v>
      </c>
      <c r="AA68" s="6" t="s">
        <v>784</v>
      </c>
      <c r="AB68" s="6" t="s">
        <v>1514</v>
      </c>
      <c r="AC68" s="6" t="s">
        <v>1515</v>
      </c>
      <c r="AD68" s="6" t="s">
        <v>1516</v>
      </c>
      <c r="AE68" s="6" t="s">
        <v>1517</v>
      </c>
      <c r="AF68" s="6" t="s">
        <v>406</v>
      </c>
      <c r="AG68" s="6" t="s">
        <v>400</v>
      </c>
      <c r="AH68" s="6" t="s">
        <v>406</v>
      </c>
      <c r="AI68" s="6" t="s">
        <v>400</v>
      </c>
      <c r="AJ68" s="6" t="s">
        <v>854</v>
      </c>
      <c r="AK68" s="6">
        <v>10077219</v>
      </c>
      <c r="AL68" s="6" t="s">
        <v>400</v>
      </c>
      <c r="AM68" s="6" t="s">
        <v>406</v>
      </c>
      <c r="AN68" s="6" t="s">
        <v>1518</v>
      </c>
      <c r="AO68" s="6" t="s">
        <v>948</v>
      </c>
      <c r="AP68" s="6" t="s">
        <v>578</v>
      </c>
      <c r="AQ68" s="6" t="s">
        <v>400</v>
      </c>
      <c r="AR68" s="6" t="s">
        <v>400</v>
      </c>
      <c r="AS68" s="6" t="s">
        <v>579</v>
      </c>
      <c r="AT68" s="6" t="s">
        <v>399</v>
      </c>
      <c r="AU68" s="6" t="s">
        <v>580</v>
      </c>
      <c r="AV68" s="6" t="s">
        <v>1519</v>
      </c>
      <c r="AW68" s="6" t="s">
        <v>1520</v>
      </c>
      <c r="AX68" s="6" t="s">
        <v>1521</v>
      </c>
      <c r="AY68" s="6" t="s">
        <v>1522</v>
      </c>
      <c r="AZ68" s="6" t="s">
        <v>829</v>
      </c>
      <c r="BA68" s="6" t="s">
        <v>1523</v>
      </c>
      <c r="BB68" s="6" t="s">
        <v>1524</v>
      </c>
      <c r="BC68" s="6" t="s">
        <v>832</v>
      </c>
      <c r="BD68" s="6" t="s">
        <v>406</v>
      </c>
      <c r="BE68" s="6" t="s">
        <v>400</v>
      </c>
      <c r="BF68" s="6" t="s">
        <v>400</v>
      </c>
      <c r="BG68" s="6" t="s">
        <v>400</v>
      </c>
      <c r="BH68" s="6" t="s">
        <v>406</v>
      </c>
      <c r="BI68" s="6" t="s">
        <v>400</v>
      </c>
      <c r="BJ68" s="6" t="s">
        <v>406</v>
      </c>
      <c r="BK68" s="6" t="s">
        <v>406</v>
      </c>
      <c r="BL68" s="6" t="s">
        <v>406</v>
      </c>
      <c r="BM68" s="6" t="s">
        <v>400</v>
      </c>
      <c r="BN68" s="6" t="s">
        <v>406</v>
      </c>
      <c r="BO68" s="6" t="s">
        <v>406</v>
      </c>
      <c r="BP68" s="6" t="s">
        <v>1525</v>
      </c>
      <c r="BQ68" s="6" t="s">
        <v>400</v>
      </c>
      <c r="BR68" s="6" t="s">
        <v>400</v>
      </c>
      <c r="BS68" s="6" t="s">
        <v>400</v>
      </c>
      <c r="BT68" s="6" t="s">
        <v>400</v>
      </c>
      <c r="BU68" s="6" t="s">
        <v>400</v>
      </c>
      <c r="BV68" s="6" t="s">
        <v>400</v>
      </c>
      <c r="BW68" s="6" t="s">
        <v>400</v>
      </c>
      <c r="BX68" s="6" t="s">
        <v>400</v>
      </c>
      <c r="BY68" s="6" t="s">
        <v>400</v>
      </c>
      <c r="BZ68" s="6" t="s">
        <v>400</v>
      </c>
      <c r="CA68" s="6" t="s">
        <v>400</v>
      </c>
      <c r="CB68" s="6" t="s">
        <v>400</v>
      </c>
      <c r="CC68" s="6" t="s">
        <v>1526</v>
      </c>
      <c r="CD68" s="6">
        <v>7</v>
      </c>
      <c r="CE68" s="6">
        <v>8</v>
      </c>
      <c r="CF68" s="6" t="s">
        <v>400</v>
      </c>
      <c r="CG68" s="6" t="s">
        <v>400</v>
      </c>
      <c r="CH68" s="6" t="s">
        <v>417</v>
      </c>
      <c r="CI68" s="6" t="s">
        <v>583</v>
      </c>
      <c r="CJ68" s="6" t="s">
        <v>457</v>
      </c>
      <c r="CK68" s="6" t="s">
        <v>439</v>
      </c>
      <c r="CL68" s="6" t="s">
        <v>420</v>
      </c>
      <c r="CM68" s="6">
        <v>437729</v>
      </c>
      <c r="CN68" s="6">
        <v>494509</v>
      </c>
      <c r="CO68" s="6" t="s">
        <v>584</v>
      </c>
      <c r="CP68" s="6" t="s">
        <v>585</v>
      </c>
      <c r="CQ68" s="6" t="s">
        <v>400</v>
      </c>
      <c r="CR68" s="6" t="s">
        <v>400</v>
      </c>
      <c r="CS68" s="6" t="s">
        <v>400</v>
      </c>
      <c r="CT68" s="6" t="s">
        <v>400</v>
      </c>
      <c r="CU68" s="6" t="s">
        <v>400</v>
      </c>
      <c r="CV68" s="6" t="s">
        <v>840</v>
      </c>
      <c r="CW68" s="6" t="s">
        <v>400</v>
      </c>
      <c r="CX68" s="6" t="s">
        <v>586</v>
      </c>
      <c r="CY68" s="6" t="s">
        <v>400</v>
      </c>
      <c r="CZ68" s="6" t="s">
        <v>406</v>
      </c>
      <c r="DA68" s="6" t="s">
        <v>406</v>
      </c>
      <c r="DB68" s="6" t="s">
        <v>400</v>
      </c>
      <c r="DC68" s="6" t="s">
        <v>400</v>
      </c>
      <c r="DD68" s="6" t="s">
        <v>587</v>
      </c>
      <c r="DE68" s="6" t="s">
        <v>588</v>
      </c>
      <c r="DF68" s="6" t="s">
        <v>1527</v>
      </c>
      <c r="DG68" s="6" t="s">
        <v>400</v>
      </c>
    </row>
    <row r="69" spans="1:111" x14ac:dyDescent="0.35">
      <c r="A69" s="6">
        <v>121370</v>
      </c>
      <c r="B69" s="6" t="s">
        <v>398</v>
      </c>
      <c r="C69" s="6" t="s">
        <v>399</v>
      </c>
      <c r="D69" s="6">
        <v>2246</v>
      </c>
      <c r="E69" s="6" t="s">
        <v>24</v>
      </c>
      <c r="F69" s="6" t="s">
        <v>903</v>
      </c>
      <c r="G69" s="6" t="s">
        <v>846</v>
      </c>
      <c r="H69" s="6" t="s">
        <v>404</v>
      </c>
      <c r="I69" s="6" t="s">
        <v>406</v>
      </c>
      <c r="J69" s="6" t="s">
        <v>400</v>
      </c>
      <c r="K69" s="6" t="s">
        <v>406</v>
      </c>
      <c r="L69" s="6" t="s">
        <v>400</v>
      </c>
      <c r="M69" s="6" t="s">
        <v>904</v>
      </c>
      <c r="N69" s="6">
        <v>5</v>
      </c>
      <c r="O69" s="6">
        <v>11</v>
      </c>
      <c r="P69" s="6" t="s">
        <v>1420</v>
      </c>
      <c r="Q69" s="6" t="s">
        <v>777</v>
      </c>
      <c r="R69" s="6" t="s">
        <v>817</v>
      </c>
      <c r="S69" s="6" t="s">
        <v>779</v>
      </c>
      <c r="T69" s="6" t="s">
        <v>780</v>
      </c>
      <c r="U69" s="6" t="s">
        <v>849</v>
      </c>
      <c r="V69" s="6" t="s">
        <v>849</v>
      </c>
      <c r="W69" s="6" t="s">
        <v>406</v>
      </c>
      <c r="X69" s="6" t="s">
        <v>406</v>
      </c>
      <c r="Y69" s="6">
        <v>210</v>
      </c>
      <c r="Z69" s="6" t="s">
        <v>783</v>
      </c>
      <c r="AA69" s="6" t="s">
        <v>784</v>
      </c>
      <c r="AB69" s="6" t="s">
        <v>1528</v>
      </c>
      <c r="AC69" s="6" t="s">
        <v>819</v>
      </c>
      <c r="AD69" s="6" t="s">
        <v>1529</v>
      </c>
      <c r="AE69" s="6" t="s">
        <v>1530</v>
      </c>
      <c r="AF69" s="6" t="s">
        <v>406</v>
      </c>
      <c r="AG69" s="6" t="s">
        <v>400</v>
      </c>
      <c r="AH69" s="6" t="s">
        <v>406</v>
      </c>
      <c r="AI69" s="6" t="s">
        <v>400</v>
      </c>
      <c r="AJ69" s="6" t="s">
        <v>854</v>
      </c>
      <c r="AK69" s="6">
        <v>10077659</v>
      </c>
      <c r="AL69" s="6" t="s">
        <v>400</v>
      </c>
      <c r="AM69" s="6" t="s">
        <v>406</v>
      </c>
      <c r="AN69" s="6" t="s">
        <v>1531</v>
      </c>
      <c r="AO69" s="6" t="s">
        <v>948</v>
      </c>
      <c r="AP69" s="6" t="s">
        <v>1532</v>
      </c>
      <c r="AQ69" s="6" t="s">
        <v>1533</v>
      </c>
      <c r="AR69" s="6" t="s">
        <v>400</v>
      </c>
      <c r="AS69" s="6" t="s">
        <v>467</v>
      </c>
      <c r="AT69" s="6" t="s">
        <v>399</v>
      </c>
      <c r="AU69" s="6" t="s">
        <v>1534</v>
      </c>
      <c r="AV69" s="6" t="s">
        <v>1535</v>
      </c>
      <c r="AW69" s="6" t="s">
        <v>1536</v>
      </c>
      <c r="AX69" s="6" t="s">
        <v>1537</v>
      </c>
      <c r="AY69" s="6" t="s">
        <v>1538</v>
      </c>
      <c r="AZ69" s="6" t="s">
        <v>797</v>
      </c>
      <c r="BA69" s="6" t="s">
        <v>1539</v>
      </c>
      <c r="BB69" s="6" t="s">
        <v>1540</v>
      </c>
      <c r="BC69" s="6" t="s">
        <v>832</v>
      </c>
      <c r="BD69" s="6" t="s">
        <v>406</v>
      </c>
      <c r="BE69" s="6" t="s">
        <v>400</v>
      </c>
      <c r="BF69" s="6" t="s">
        <v>400</v>
      </c>
      <c r="BG69" s="6" t="s">
        <v>400</v>
      </c>
      <c r="BH69" s="6" t="s">
        <v>406</v>
      </c>
      <c r="BI69" s="6" t="s">
        <v>400</v>
      </c>
      <c r="BJ69" s="6" t="s">
        <v>406</v>
      </c>
      <c r="BK69" s="6" t="s">
        <v>406</v>
      </c>
      <c r="BL69" s="6" t="s">
        <v>406</v>
      </c>
      <c r="BM69" s="6" t="s">
        <v>400</v>
      </c>
      <c r="BN69" s="6" t="s">
        <v>406</v>
      </c>
      <c r="BO69" s="6" t="s">
        <v>406</v>
      </c>
      <c r="BP69" s="6" t="s">
        <v>400</v>
      </c>
      <c r="BQ69" s="6" t="s">
        <v>400</v>
      </c>
      <c r="BR69" s="6" t="s">
        <v>400</v>
      </c>
      <c r="BS69" s="6" t="s">
        <v>400</v>
      </c>
      <c r="BT69" s="6" t="s">
        <v>400</v>
      </c>
      <c r="BU69" s="6" t="s">
        <v>400</v>
      </c>
      <c r="BV69" s="6" t="s">
        <v>400</v>
      </c>
      <c r="BW69" s="6" t="s">
        <v>400</v>
      </c>
      <c r="BX69" s="6" t="s">
        <v>400</v>
      </c>
      <c r="BY69" s="6" t="s">
        <v>400</v>
      </c>
      <c r="BZ69" s="6" t="s">
        <v>400</v>
      </c>
      <c r="CA69" s="6" t="s">
        <v>400</v>
      </c>
      <c r="CB69" s="6" t="s">
        <v>400</v>
      </c>
      <c r="CC69" s="6" t="s">
        <v>400</v>
      </c>
      <c r="CD69" s="6" t="s">
        <v>400</v>
      </c>
      <c r="CE69" s="6" t="s">
        <v>400</v>
      </c>
      <c r="CF69" s="6" t="s">
        <v>400</v>
      </c>
      <c r="CG69" s="6" t="s">
        <v>400</v>
      </c>
      <c r="CH69" s="6" t="s">
        <v>417</v>
      </c>
      <c r="CI69" s="6" t="s">
        <v>1178</v>
      </c>
      <c r="CJ69" s="6" t="s">
        <v>418</v>
      </c>
      <c r="CK69" s="6" t="s">
        <v>919</v>
      </c>
      <c r="CL69" s="6" t="s">
        <v>420</v>
      </c>
      <c r="CM69" s="6">
        <v>474798</v>
      </c>
      <c r="CN69" s="6">
        <v>473556</v>
      </c>
      <c r="CO69" s="6" t="s">
        <v>1179</v>
      </c>
      <c r="CP69" s="6" t="s">
        <v>1541</v>
      </c>
      <c r="CQ69" s="6" t="s">
        <v>400</v>
      </c>
      <c r="CR69" s="6" t="s">
        <v>400</v>
      </c>
      <c r="CS69" s="6" t="s">
        <v>400</v>
      </c>
      <c r="CT69" s="6" t="s">
        <v>400</v>
      </c>
      <c r="CU69" s="6" t="s">
        <v>400</v>
      </c>
      <c r="CV69" s="6" t="s">
        <v>1161</v>
      </c>
      <c r="CW69" s="6" t="s">
        <v>400</v>
      </c>
      <c r="CX69" s="6" t="s">
        <v>1542</v>
      </c>
      <c r="CY69" s="6" t="s">
        <v>400</v>
      </c>
      <c r="CZ69" s="6" t="s">
        <v>406</v>
      </c>
      <c r="DA69" s="6" t="s">
        <v>406</v>
      </c>
      <c r="DB69" s="6" t="s">
        <v>400</v>
      </c>
      <c r="DC69" s="6" t="s">
        <v>400</v>
      </c>
      <c r="DD69" s="6" t="s">
        <v>1182</v>
      </c>
      <c r="DE69" s="6" t="s">
        <v>1543</v>
      </c>
      <c r="DF69" s="6" t="s">
        <v>1219</v>
      </c>
      <c r="DG69" s="6" t="s">
        <v>400</v>
      </c>
    </row>
    <row r="70" spans="1:111" x14ac:dyDescent="0.35">
      <c r="A70" s="6">
        <v>121371</v>
      </c>
      <c r="B70" s="6" t="s">
        <v>398</v>
      </c>
      <c r="C70" s="6" t="s">
        <v>399</v>
      </c>
      <c r="D70" s="6">
        <v>2247</v>
      </c>
      <c r="E70" s="6" t="s">
        <v>26</v>
      </c>
      <c r="F70" s="6" t="s">
        <v>903</v>
      </c>
      <c r="G70" s="6" t="s">
        <v>846</v>
      </c>
      <c r="H70" s="6" t="s">
        <v>404</v>
      </c>
      <c r="I70" s="6" t="s">
        <v>406</v>
      </c>
      <c r="J70" s="6" t="s">
        <v>400</v>
      </c>
      <c r="K70" s="6" t="s">
        <v>406</v>
      </c>
      <c r="L70" s="6" t="s">
        <v>400</v>
      </c>
      <c r="M70" s="6" t="s">
        <v>904</v>
      </c>
      <c r="N70" s="6">
        <v>4</v>
      </c>
      <c r="O70" s="6">
        <v>11</v>
      </c>
      <c r="P70" s="6" t="s">
        <v>280</v>
      </c>
      <c r="Q70" s="6" t="s">
        <v>777</v>
      </c>
      <c r="R70" s="6" t="s">
        <v>817</v>
      </c>
      <c r="S70" s="6" t="s">
        <v>779</v>
      </c>
      <c r="T70" s="6" t="s">
        <v>780</v>
      </c>
      <c r="U70" s="6" t="s">
        <v>849</v>
      </c>
      <c r="V70" s="6" t="s">
        <v>849</v>
      </c>
      <c r="W70" s="6" t="s">
        <v>406</v>
      </c>
      <c r="X70" s="6" t="s">
        <v>406</v>
      </c>
      <c r="Y70" s="6">
        <v>90</v>
      </c>
      <c r="Z70" s="6" t="s">
        <v>783</v>
      </c>
      <c r="AA70" s="6" t="s">
        <v>784</v>
      </c>
      <c r="AB70" s="6" t="s">
        <v>1267</v>
      </c>
      <c r="AC70" s="6" t="s">
        <v>1067</v>
      </c>
      <c r="AD70" s="6" t="s">
        <v>1544</v>
      </c>
      <c r="AE70" s="6" t="s">
        <v>1545</v>
      </c>
      <c r="AF70" s="6" t="s">
        <v>406</v>
      </c>
      <c r="AG70" s="6" t="s">
        <v>400</v>
      </c>
      <c r="AH70" s="6" t="s">
        <v>406</v>
      </c>
      <c r="AI70" s="6" t="s">
        <v>400</v>
      </c>
      <c r="AJ70" s="6" t="s">
        <v>854</v>
      </c>
      <c r="AK70" s="6">
        <v>10074851</v>
      </c>
      <c r="AL70" s="6" t="s">
        <v>400</v>
      </c>
      <c r="AM70" s="6" t="s">
        <v>406</v>
      </c>
      <c r="AN70" s="6" t="s">
        <v>1546</v>
      </c>
      <c r="AO70" s="6" t="s">
        <v>407</v>
      </c>
      <c r="AP70" s="6" t="s">
        <v>1547</v>
      </c>
      <c r="AQ70" s="6" t="s">
        <v>1548</v>
      </c>
      <c r="AR70" s="6" t="s">
        <v>400</v>
      </c>
      <c r="AS70" s="6" t="s">
        <v>579</v>
      </c>
      <c r="AT70" s="6" t="s">
        <v>399</v>
      </c>
      <c r="AU70" s="6" t="s">
        <v>1549</v>
      </c>
      <c r="AV70" s="6" t="s">
        <v>1550</v>
      </c>
      <c r="AW70" s="6" t="s">
        <v>1551</v>
      </c>
      <c r="AX70" s="6" t="s">
        <v>400</v>
      </c>
      <c r="AY70" s="6" t="s">
        <v>1552</v>
      </c>
      <c r="AZ70" s="6" t="s">
        <v>829</v>
      </c>
      <c r="BA70" s="6" t="s">
        <v>1553</v>
      </c>
      <c r="BB70" s="6" t="s">
        <v>1554</v>
      </c>
      <c r="BC70" s="6" t="s">
        <v>1555</v>
      </c>
      <c r="BD70" s="6" t="s">
        <v>406</v>
      </c>
      <c r="BE70" s="6" t="s">
        <v>400</v>
      </c>
      <c r="BF70" s="6" t="s">
        <v>400</v>
      </c>
      <c r="BG70" s="6" t="s">
        <v>400</v>
      </c>
      <c r="BH70" s="6" t="s">
        <v>406</v>
      </c>
      <c r="BI70" s="6" t="s">
        <v>400</v>
      </c>
      <c r="BJ70" s="6" t="s">
        <v>406</v>
      </c>
      <c r="BK70" s="6" t="s">
        <v>406</v>
      </c>
      <c r="BL70" s="6" t="s">
        <v>406</v>
      </c>
      <c r="BM70" s="6" t="s">
        <v>400</v>
      </c>
      <c r="BN70" s="6" t="s">
        <v>406</v>
      </c>
      <c r="BO70" s="6" t="s">
        <v>406</v>
      </c>
      <c r="BP70" s="6" t="s">
        <v>400</v>
      </c>
      <c r="BQ70" s="6" t="s">
        <v>400</v>
      </c>
      <c r="BR70" s="6" t="s">
        <v>400</v>
      </c>
      <c r="BS70" s="6" t="s">
        <v>400</v>
      </c>
      <c r="BT70" s="6" t="s">
        <v>400</v>
      </c>
      <c r="BU70" s="6" t="s">
        <v>400</v>
      </c>
      <c r="BV70" s="6" t="s">
        <v>400</v>
      </c>
      <c r="BW70" s="6" t="s">
        <v>400</v>
      </c>
      <c r="BX70" s="6" t="s">
        <v>400</v>
      </c>
      <c r="BY70" s="6" t="s">
        <v>400</v>
      </c>
      <c r="BZ70" s="6" t="s">
        <v>400</v>
      </c>
      <c r="CA70" s="6" t="s">
        <v>400</v>
      </c>
      <c r="CB70" s="6" t="s">
        <v>400</v>
      </c>
      <c r="CC70" s="6" t="s">
        <v>400</v>
      </c>
      <c r="CD70" s="6" t="s">
        <v>400</v>
      </c>
      <c r="CE70" s="6" t="s">
        <v>400</v>
      </c>
      <c r="CF70" s="6" t="s">
        <v>400</v>
      </c>
      <c r="CG70" s="6" t="s">
        <v>400</v>
      </c>
      <c r="CH70" s="6" t="s">
        <v>417</v>
      </c>
      <c r="CI70" s="6" t="s">
        <v>1556</v>
      </c>
      <c r="CJ70" s="6" t="s">
        <v>457</v>
      </c>
      <c r="CK70" s="6" t="s">
        <v>919</v>
      </c>
      <c r="CL70" s="6" t="s">
        <v>420</v>
      </c>
      <c r="CM70" s="6">
        <v>439065</v>
      </c>
      <c r="CN70" s="6">
        <v>504594</v>
      </c>
      <c r="CO70" s="6" t="s">
        <v>1060</v>
      </c>
      <c r="CP70" s="6" t="s">
        <v>1557</v>
      </c>
      <c r="CQ70" s="6" t="s">
        <v>400</v>
      </c>
      <c r="CR70" s="6" t="s">
        <v>400</v>
      </c>
      <c r="CS70" s="6" t="s">
        <v>400</v>
      </c>
      <c r="CT70" s="6" t="s">
        <v>400</v>
      </c>
      <c r="CU70" s="6" t="s">
        <v>400</v>
      </c>
      <c r="CV70" s="6" t="s">
        <v>840</v>
      </c>
      <c r="CW70" s="6" t="s">
        <v>400</v>
      </c>
      <c r="CX70" s="6" t="s">
        <v>1558</v>
      </c>
      <c r="CY70" s="6" t="s">
        <v>400</v>
      </c>
      <c r="CZ70" s="6" t="s">
        <v>406</v>
      </c>
      <c r="DA70" s="6" t="s">
        <v>406</v>
      </c>
      <c r="DB70" s="6" t="s">
        <v>400</v>
      </c>
      <c r="DC70" s="6" t="s">
        <v>400</v>
      </c>
      <c r="DD70" s="6" t="s">
        <v>1063</v>
      </c>
      <c r="DE70" s="6" t="s">
        <v>1559</v>
      </c>
      <c r="DF70" s="6" t="s">
        <v>906</v>
      </c>
      <c r="DG70" s="6" t="s">
        <v>400</v>
      </c>
    </row>
    <row r="71" spans="1:111" x14ac:dyDescent="0.35">
      <c r="A71" s="6">
        <v>121372</v>
      </c>
      <c r="B71" s="6" t="s">
        <v>398</v>
      </c>
      <c r="C71" s="6" t="s">
        <v>399</v>
      </c>
      <c r="D71" s="6">
        <v>2249</v>
      </c>
      <c r="E71" s="6" t="s">
        <v>36</v>
      </c>
      <c r="F71" s="6" t="s">
        <v>903</v>
      </c>
      <c r="G71" s="6" t="s">
        <v>846</v>
      </c>
      <c r="H71" s="6" t="s">
        <v>404</v>
      </c>
      <c r="I71" s="6" t="s">
        <v>406</v>
      </c>
      <c r="J71" s="6" t="s">
        <v>400</v>
      </c>
      <c r="K71" s="6" t="s">
        <v>406</v>
      </c>
      <c r="L71" s="6" t="s">
        <v>400</v>
      </c>
      <c r="M71" s="6" t="s">
        <v>904</v>
      </c>
      <c r="N71" s="6">
        <v>3</v>
      </c>
      <c r="O71" s="6">
        <v>11</v>
      </c>
      <c r="P71" s="6" t="s">
        <v>926</v>
      </c>
      <c r="Q71" s="6" t="s">
        <v>777</v>
      </c>
      <c r="R71" s="6" t="s">
        <v>778</v>
      </c>
      <c r="S71" s="6" t="s">
        <v>779</v>
      </c>
      <c r="T71" s="6" t="s">
        <v>780</v>
      </c>
      <c r="U71" s="6" t="s">
        <v>849</v>
      </c>
      <c r="V71" s="6" t="s">
        <v>849</v>
      </c>
      <c r="W71" s="6" t="s">
        <v>406</v>
      </c>
      <c r="X71" s="6" t="s">
        <v>406</v>
      </c>
      <c r="Y71" s="6">
        <v>210</v>
      </c>
      <c r="Z71" s="6" t="s">
        <v>783</v>
      </c>
      <c r="AA71" s="6" t="s">
        <v>784</v>
      </c>
      <c r="AB71" s="6" t="s">
        <v>1560</v>
      </c>
      <c r="AC71" s="6" t="s">
        <v>1248</v>
      </c>
      <c r="AD71" s="6" t="s">
        <v>1356</v>
      </c>
      <c r="AE71" s="6" t="s">
        <v>1561</v>
      </c>
      <c r="AF71" s="6" t="s">
        <v>406</v>
      </c>
      <c r="AG71" s="6" t="s">
        <v>400</v>
      </c>
      <c r="AH71" s="6" t="s">
        <v>406</v>
      </c>
      <c r="AI71" s="6" t="s">
        <v>400</v>
      </c>
      <c r="AJ71" s="6" t="s">
        <v>854</v>
      </c>
      <c r="AK71" s="6">
        <v>10072518</v>
      </c>
      <c r="AL71" s="6" t="s">
        <v>400</v>
      </c>
      <c r="AM71" s="6" t="s">
        <v>406</v>
      </c>
      <c r="AN71" s="6" t="s">
        <v>1562</v>
      </c>
      <c r="AO71" s="6" t="s">
        <v>407</v>
      </c>
      <c r="AP71" s="6" t="s">
        <v>1563</v>
      </c>
      <c r="AQ71" s="6" t="s">
        <v>1564</v>
      </c>
      <c r="AR71" s="6" t="s">
        <v>400</v>
      </c>
      <c r="AS71" s="6" t="s">
        <v>579</v>
      </c>
      <c r="AT71" s="6" t="s">
        <v>399</v>
      </c>
      <c r="AU71" s="6" t="s">
        <v>1565</v>
      </c>
      <c r="AV71" s="6" t="s">
        <v>1566</v>
      </c>
      <c r="AW71" s="6" t="s">
        <v>1567</v>
      </c>
      <c r="AX71" s="6" t="s">
        <v>1568</v>
      </c>
      <c r="AY71" s="6" t="s">
        <v>1569</v>
      </c>
      <c r="AZ71" s="6" t="s">
        <v>797</v>
      </c>
      <c r="BA71" s="6" t="s">
        <v>1056</v>
      </c>
      <c r="BB71" s="6" t="s">
        <v>1570</v>
      </c>
      <c r="BC71" s="6" t="s">
        <v>832</v>
      </c>
      <c r="BD71" s="6" t="s">
        <v>406</v>
      </c>
      <c r="BE71" s="6" t="s">
        <v>400</v>
      </c>
      <c r="BF71" s="6" t="s">
        <v>400</v>
      </c>
      <c r="BG71" s="6" t="s">
        <v>400</v>
      </c>
      <c r="BH71" s="6" t="s">
        <v>406</v>
      </c>
      <c r="BI71" s="6" t="s">
        <v>400</v>
      </c>
      <c r="BJ71" s="6" t="s">
        <v>406</v>
      </c>
      <c r="BK71" s="6" t="s">
        <v>406</v>
      </c>
      <c r="BL71" s="6" t="s">
        <v>406</v>
      </c>
      <c r="BM71" s="6" t="s">
        <v>400</v>
      </c>
      <c r="BN71" s="6" t="s">
        <v>406</v>
      </c>
      <c r="BO71" s="6" t="s">
        <v>406</v>
      </c>
      <c r="BP71" s="6" t="s">
        <v>400</v>
      </c>
      <c r="BQ71" s="6" t="s">
        <v>400</v>
      </c>
      <c r="BR71" s="6" t="s">
        <v>400</v>
      </c>
      <c r="BS71" s="6" t="s">
        <v>400</v>
      </c>
      <c r="BT71" s="6" t="s">
        <v>400</v>
      </c>
      <c r="BU71" s="6" t="s">
        <v>400</v>
      </c>
      <c r="BV71" s="6" t="s">
        <v>400</v>
      </c>
      <c r="BW71" s="6" t="s">
        <v>400</v>
      </c>
      <c r="BX71" s="6" t="s">
        <v>400</v>
      </c>
      <c r="BY71" s="6" t="s">
        <v>400</v>
      </c>
      <c r="BZ71" s="6" t="s">
        <v>400</v>
      </c>
      <c r="CA71" s="6" t="s">
        <v>400</v>
      </c>
      <c r="CB71" s="6" t="s">
        <v>400</v>
      </c>
      <c r="CC71" s="6" t="s">
        <v>400</v>
      </c>
      <c r="CD71" s="6" t="s">
        <v>400</v>
      </c>
      <c r="CE71" s="6" t="s">
        <v>400</v>
      </c>
      <c r="CF71" s="6" t="s">
        <v>400</v>
      </c>
      <c r="CG71" s="6" t="s">
        <v>400</v>
      </c>
      <c r="CH71" s="6" t="s">
        <v>417</v>
      </c>
      <c r="CI71" s="6" t="s">
        <v>583</v>
      </c>
      <c r="CJ71" s="6" t="s">
        <v>457</v>
      </c>
      <c r="CK71" s="6" t="s">
        <v>419</v>
      </c>
      <c r="CL71" s="6" t="s">
        <v>420</v>
      </c>
      <c r="CM71" s="6">
        <v>437567</v>
      </c>
      <c r="CN71" s="6">
        <v>496529</v>
      </c>
      <c r="CO71" s="6" t="s">
        <v>1060</v>
      </c>
      <c r="CP71" s="6" t="s">
        <v>1571</v>
      </c>
      <c r="CQ71" s="6" t="s">
        <v>400</v>
      </c>
      <c r="CR71" s="6" t="s">
        <v>400</v>
      </c>
      <c r="CS71" s="6" t="s">
        <v>400</v>
      </c>
      <c r="CT71" s="6" t="s">
        <v>400</v>
      </c>
      <c r="CU71" s="6" t="s">
        <v>400</v>
      </c>
      <c r="CV71" s="6" t="s">
        <v>840</v>
      </c>
      <c r="CW71" s="6" t="s">
        <v>400</v>
      </c>
      <c r="CX71" s="6" t="s">
        <v>1572</v>
      </c>
      <c r="CY71" s="6" t="s">
        <v>400</v>
      </c>
      <c r="CZ71" s="6" t="s">
        <v>406</v>
      </c>
      <c r="DA71" s="6" t="s">
        <v>406</v>
      </c>
      <c r="DB71" s="6" t="s">
        <v>400</v>
      </c>
      <c r="DC71" s="6" t="s">
        <v>400</v>
      </c>
      <c r="DD71" s="6" t="s">
        <v>1063</v>
      </c>
      <c r="DE71" s="6" t="s">
        <v>1573</v>
      </c>
      <c r="DF71" s="6" t="s">
        <v>1574</v>
      </c>
      <c r="DG71" s="6" t="s">
        <v>400</v>
      </c>
    </row>
    <row r="72" spans="1:111" x14ac:dyDescent="0.35">
      <c r="A72" s="6">
        <v>121373</v>
      </c>
      <c r="B72" s="6" t="s">
        <v>398</v>
      </c>
      <c r="C72" s="6" t="s">
        <v>399</v>
      </c>
      <c r="D72" s="6">
        <v>2250</v>
      </c>
      <c r="E72" s="6" t="s">
        <v>35</v>
      </c>
      <c r="F72" s="6" t="s">
        <v>903</v>
      </c>
      <c r="G72" s="6" t="s">
        <v>846</v>
      </c>
      <c r="H72" s="6" t="s">
        <v>404</v>
      </c>
      <c r="I72" s="6" t="s">
        <v>406</v>
      </c>
      <c r="J72" s="6" t="s">
        <v>400</v>
      </c>
      <c r="K72" s="6" t="s">
        <v>406</v>
      </c>
      <c r="L72" s="6" t="s">
        <v>400</v>
      </c>
      <c r="M72" s="6" t="s">
        <v>904</v>
      </c>
      <c r="N72" s="6">
        <v>5</v>
      </c>
      <c r="O72" s="6">
        <v>11</v>
      </c>
      <c r="P72" s="6" t="s">
        <v>1420</v>
      </c>
      <c r="Q72" s="6" t="s">
        <v>777</v>
      </c>
      <c r="R72" s="6" t="s">
        <v>817</v>
      </c>
      <c r="S72" s="6" t="s">
        <v>779</v>
      </c>
      <c r="T72" s="6" t="s">
        <v>780</v>
      </c>
      <c r="U72" s="6" t="s">
        <v>849</v>
      </c>
      <c r="V72" s="6" t="s">
        <v>849</v>
      </c>
      <c r="W72" s="6" t="s">
        <v>406</v>
      </c>
      <c r="X72" s="6" t="s">
        <v>406</v>
      </c>
      <c r="Y72" s="6">
        <v>70</v>
      </c>
      <c r="Z72" s="6" t="s">
        <v>783</v>
      </c>
      <c r="AA72" s="6" t="s">
        <v>784</v>
      </c>
      <c r="AB72" s="6" t="s">
        <v>1575</v>
      </c>
      <c r="AC72" s="6" t="s">
        <v>1307</v>
      </c>
      <c r="AD72" s="6" t="s">
        <v>1576</v>
      </c>
      <c r="AE72" s="6" t="s">
        <v>1440</v>
      </c>
      <c r="AF72" s="6" t="s">
        <v>406</v>
      </c>
      <c r="AG72" s="6" t="s">
        <v>400</v>
      </c>
      <c r="AH72" s="6" t="s">
        <v>406</v>
      </c>
      <c r="AI72" s="6" t="s">
        <v>400</v>
      </c>
      <c r="AJ72" s="6" t="s">
        <v>854</v>
      </c>
      <c r="AK72" s="6">
        <v>10077658</v>
      </c>
      <c r="AL72" s="6" t="s">
        <v>400</v>
      </c>
      <c r="AM72" s="6" t="s">
        <v>406</v>
      </c>
      <c r="AN72" s="6" t="s">
        <v>1577</v>
      </c>
      <c r="AO72" s="6" t="s">
        <v>407</v>
      </c>
      <c r="AP72" s="6" t="s">
        <v>1578</v>
      </c>
      <c r="AQ72" s="6" t="s">
        <v>1579</v>
      </c>
      <c r="AR72" s="6" t="s">
        <v>400</v>
      </c>
      <c r="AS72" s="6" t="s">
        <v>608</v>
      </c>
      <c r="AT72" s="6" t="s">
        <v>399</v>
      </c>
      <c r="AU72" s="6" t="s">
        <v>1580</v>
      </c>
      <c r="AV72" s="6" t="s">
        <v>1581</v>
      </c>
      <c r="AW72" s="6" t="s">
        <v>1582</v>
      </c>
      <c r="AX72" s="6" t="s">
        <v>1583</v>
      </c>
      <c r="AY72" s="6" t="s">
        <v>1584</v>
      </c>
      <c r="AZ72" s="6" t="s">
        <v>829</v>
      </c>
      <c r="BA72" s="6" t="s">
        <v>1585</v>
      </c>
      <c r="BB72" s="6" t="s">
        <v>1586</v>
      </c>
      <c r="BC72" s="6" t="s">
        <v>832</v>
      </c>
      <c r="BD72" s="6" t="s">
        <v>406</v>
      </c>
      <c r="BE72" s="6" t="s">
        <v>400</v>
      </c>
      <c r="BF72" s="6" t="s">
        <v>400</v>
      </c>
      <c r="BG72" s="6" t="s">
        <v>400</v>
      </c>
      <c r="BH72" s="6" t="s">
        <v>406</v>
      </c>
      <c r="BI72" s="6" t="s">
        <v>400</v>
      </c>
      <c r="BJ72" s="6" t="s">
        <v>406</v>
      </c>
      <c r="BK72" s="6" t="s">
        <v>406</v>
      </c>
      <c r="BL72" s="6" t="s">
        <v>406</v>
      </c>
      <c r="BM72" s="6" t="s">
        <v>400</v>
      </c>
      <c r="BN72" s="6" t="s">
        <v>406</v>
      </c>
      <c r="BO72" s="6" t="s">
        <v>406</v>
      </c>
      <c r="BP72" s="6" t="s">
        <v>400</v>
      </c>
      <c r="BQ72" s="6" t="s">
        <v>400</v>
      </c>
      <c r="BR72" s="6" t="s">
        <v>400</v>
      </c>
      <c r="BS72" s="6" t="s">
        <v>400</v>
      </c>
      <c r="BT72" s="6" t="s">
        <v>400</v>
      </c>
      <c r="BU72" s="6" t="s">
        <v>400</v>
      </c>
      <c r="BV72" s="6" t="s">
        <v>400</v>
      </c>
      <c r="BW72" s="6" t="s">
        <v>400</v>
      </c>
      <c r="BX72" s="6" t="s">
        <v>400</v>
      </c>
      <c r="BY72" s="6" t="s">
        <v>400</v>
      </c>
      <c r="BZ72" s="6" t="s">
        <v>400</v>
      </c>
      <c r="CA72" s="6" t="s">
        <v>400</v>
      </c>
      <c r="CB72" s="6" t="s">
        <v>400</v>
      </c>
      <c r="CC72" s="6" t="s">
        <v>400</v>
      </c>
      <c r="CD72" s="6" t="s">
        <v>400</v>
      </c>
      <c r="CE72" s="6" t="s">
        <v>400</v>
      </c>
      <c r="CF72" s="6" t="s">
        <v>400</v>
      </c>
      <c r="CG72" s="6" t="s">
        <v>400</v>
      </c>
      <c r="CH72" s="6" t="s">
        <v>417</v>
      </c>
      <c r="CI72" s="6" t="s">
        <v>1587</v>
      </c>
      <c r="CJ72" s="6" t="s">
        <v>616</v>
      </c>
      <c r="CK72" s="6" t="s">
        <v>919</v>
      </c>
      <c r="CL72" s="6" t="s">
        <v>420</v>
      </c>
      <c r="CM72" s="6">
        <v>494462</v>
      </c>
      <c r="CN72" s="6">
        <v>482174</v>
      </c>
      <c r="CO72" s="6" t="s">
        <v>1588</v>
      </c>
      <c r="CP72" s="6" t="s">
        <v>1589</v>
      </c>
      <c r="CQ72" s="6" t="s">
        <v>400</v>
      </c>
      <c r="CR72" s="6" t="s">
        <v>400</v>
      </c>
      <c r="CS72" s="6" t="s">
        <v>400</v>
      </c>
      <c r="CT72" s="6" t="s">
        <v>400</v>
      </c>
      <c r="CU72" s="6" t="s">
        <v>400</v>
      </c>
      <c r="CV72" s="6" t="s">
        <v>840</v>
      </c>
      <c r="CW72" s="6" t="s">
        <v>400</v>
      </c>
      <c r="CX72" s="6" t="s">
        <v>1590</v>
      </c>
      <c r="CY72" s="6" t="s">
        <v>400</v>
      </c>
      <c r="CZ72" s="6" t="s">
        <v>406</v>
      </c>
      <c r="DA72" s="6" t="s">
        <v>406</v>
      </c>
      <c r="DB72" s="6" t="s">
        <v>400</v>
      </c>
      <c r="DC72" s="6" t="s">
        <v>400</v>
      </c>
      <c r="DD72" s="6" t="s">
        <v>1591</v>
      </c>
      <c r="DE72" s="6" t="s">
        <v>1592</v>
      </c>
      <c r="DF72" s="6" t="s">
        <v>906</v>
      </c>
      <c r="DG72" s="6" t="s">
        <v>400</v>
      </c>
    </row>
    <row r="73" spans="1:111" x14ac:dyDescent="0.35">
      <c r="A73" s="6">
        <v>121377</v>
      </c>
      <c r="B73" s="6" t="s">
        <v>398</v>
      </c>
      <c r="C73" s="6" t="s">
        <v>399</v>
      </c>
      <c r="D73" s="6">
        <v>2257</v>
      </c>
      <c r="E73" s="6" t="s">
        <v>46</v>
      </c>
      <c r="F73" s="6" t="s">
        <v>903</v>
      </c>
      <c r="G73" s="6" t="s">
        <v>846</v>
      </c>
      <c r="H73" s="6" t="s">
        <v>404</v>
      </c>
      <c r="I73" s="6" t="s">
        <v>406</v>
      </c>
      <c r="J73" s="6" t="s">
        <v>400</v>
      </c>
      <c r="K73" s="6" t="s">
        <v>406</v>
      </c>
      <c r="L73" s="6" t="s">
        <v>400</v>
      </c>
      <c r="M73" s="6" t="s">
        <v>904</v>
      </c>
      <c r="N73" s="6">
        <v>3</v>
      </c>
      <c r="O73" s="6">
        <v>11</v>
      </c>
      <c r="P73" s="6" t="s">
        <v>926</v>
      </c>
      <c r="Q73" s="6" t="s">
        <v>777</v>
      </c>
      <c r="R73" s="6" t="s">
        <v>778</v>
      </c>
      <c r="S73" s="6" t="s">
        <v>779</v>
      </c>
      <c r="T73" s="6" t="s">
        <v>780</v>
      </c>
      <c r="U73" s="6" t="s">
        <v>849</v>
      </c>
      <c r="V73" s="6" t="s">
        <v>849</v>
      </c>
      <c r="W73" s="6" t="s">
        <v>406</v>
      </c>
      <c r="X73" s="6" t="s">
        <v>406</v>
      </c>
      <c r="Y73" s="6">
        <v>210</v>
      </c>
      <c r="Z73" s="6" t="s">
        <v>783</v>
      </c>
      <c r="AA73" s="6" t="s">
        <v>784</v>
      </c>
      <c r="AB73" s="6" t="s">
        <v>1487</v>
      </c>
      <c r="AC73" s="6" t="s">
        <v>1593</v>
      </c>
      <c r="AD73" s="6" t="s">
        <v>819</v>
      </c>
      <c r="AE73" s="6" t="s">
        <v>1594</v>
      </c>
      <c r="AF73" s="6" t="s">
        <v>406</v>
      </c>
      <c r="AG73" s="6" t="s">
        <v>400</v>
      </c>
      <c r="AH73" s="6" t="s">
        <v>406</v>
      </c>
      <c r="AI73" s="6" t="s">
        <v>400</v>
      </c>
      <c r="AJ73" s="6" t="s">
        <v>854</v>
      </c>
      <c r="AK73" s="6">
        <v>10072517</v>
      </c>
      <c r="AL73" s="6" t="s">
        <v>400</v>
      </c>
      <c r="AM73" s="6" t="s">
        <v>406</v>
      </c>
      <c r="AN73" s="6" t="s">
        <v>1595</v>
      </c>
      <c r="AO73" s="6" t="s">
        <v>407</v>
      </c>
      <c r="AP73" s="6" t="s">
        <v>1596</v>
      </c>
      <c r="AQ73" s="6" t="s">
        <v>1597</v>
      </c>
      <c r="AR73" s="6" t="s">
        <v>400</v>
      </c>
      <c r="AS73" s="6" t="s">
        <v>608</v>
      </c>
      <c r="AT73" s="6" t="s">
        <v>399</v>
      </c>
      <c r="AU73" s="6" t="s">
        <v>1598</v>
      </c>
      <c r="AV73" s="6" t="s">
        <v>1599</v>
      </c>
      <c r="AW73" s="6" t="s">
        <v>1600</v>
      </c>
      <c r="AX73" s="6" t="s">
        <v>400</v>
      </c>
      <c r="AY73" s="6" t="s">
        <v>1601</v>
      </c>
      <c r="AZ73" s="6" t="s">
        <v>832</v>
      </c>
      <c r="BA73" s="6" t="s">
        <v>936</v>
      </c>
      <c r="BB73" s="6" t="s">
        <v>1602</v>
      </c>
      <c r="BC73" s="6" t="s">
        <v>832</v>
      </c>
      <c r="BD73" s="6" t="s">
        <v>406</v>
      </c>
      <c r="BE73" s="6" t="s">
        <v>400</v>
      </c>
      <c r="BF73" s="6" t="s">
        <v>400</v>
      </c>
      <c r="BG73" s="6" t="s">
        <v>400</v>
      </c>
      <c r="BH73" s="6" t="s">
        <v>406</v>
      </c>
      <c r="BI73" s="6" t="s">
        <v>400</v>
      </c>
      <c r="BJ73" s="6" t="s">
        <v>406</v>
      </c>
      <c r="BK73" s="6" t="s">
        <v>406</v>
      </c>
      <c r="BL73" s="6" t="s">
        <v>406</v>
      </c>
      <c r="BM73" s="6" t="s">
        <v>400</v>
      </c>
      <c r="BN73" s="6" t="s">
        <v>406</v>
      </c>
      <c r="BO73" s="6" t="s">
        <v>406</v>
      </c>
      <c r="BP73" s="6" t="s">
        <v>400</v>
      </c>
      <c r="BQ73" s="6" t="s">
        <v>400</v>
      </c>
      <c r="BR73" s="6" t="s">
        <v>400</v>
      </c>
      <c r="BS73" s="6" t="s">
        <v>400</v>
      </c>
      <c r="BT73" s="6" t="s">
        <v>400</v>
      </c>
      <c r="BU73" s="6" t="s">
        <v>400</v>
      </c>
      <c r="BV73" s="6" t="s">
        <v>400</v>
      </c>
      <c r="BW73" s="6" t="s">
        <v>400</v>
      </c>
      <c r="BX73" s="6" t="s">
        <v>400</v>
      </c>
      <c r="BY73" s="6" t="s">
        <v>400</v>
      </c>
      <c r="BZ73" s="6" t="s">
        <v>400</v>
      </c>
      <c r="CA73" s="6" t="s">
        <v>400</v>
      </c>
      <c r="CB73" s="6" t="s">
        <v>400</v>
      </c>
      <c r="CC73" s="6" t="s">
        <v>406</v>
      </c>
      <c r="CD73" s="6" t="s">
        <v>400</v>
      </c>
      <c r="CE73" s="6" t="s">
        <v>400</v>
      </c>
      <c r="CF73" s="6" t="s">
        <v>400</v>
      </c>
      <c r="CG73" s="6" t="s">
        <v>400</v>
      </c>
      <c r="CH73" s="6" t="s">
        <v>417</v>
      </c>
      <c r="CI73" s="6" t="s">
        <v>1587</v>
      </c>
      <c r="CJ73" s="6" t="s">
        <v>616</v>
      </c>
      <c r="CK73" s="6" t="s">
        <v>419</v>
      </c>
      <c r="CL73" s="6" t="s">
        <v>420</v>
      </c>
      <c r="CM73" s="6">
        <v>499167</v>
      </c>
      <c r="CN73" s="6">
        <v>485017</v>
      </c>
      <c r="CO73" s="6" t="s">
        <v>1588</v>
      </c>
      <c r="CP73" s="6" t="s">
        <v>1603</v>
      </c>
      <c r="CQ73" s="6" t="s">
        <v>400</v>
      </c>
      <c r="CR73" s="6" t="s">
        <v>400</v>
      </c>
      <c r="CS73" s="6" t="s">
        <v>400</v>
      </c>
      <c r="CT73" s="6" t="s">
        <v>400</v>
      </c>
      <c r="CU73" s="6" t="s">
        <v>400</v>
      </c>
      <c r="CV73" s="6" t="s">
        <v>840</v>
      </c>
      <c r="CW73" s="6" t="s">
        <v>400</v>
      </c>
      <c r="CX73" s="6" t="s">
        <v>1604</v>
      </c>
      <c r="CY73" s="6" t="s">
        <v>400</v>
      </c>
      <c r="CZ73" s="6" t="s">
        <v>406</v>
      </c>
      <c r="DA73" s="6" t="s">
        <v>406</v>
      </c>
      <c r="DB73" s="6" t="s">
        <v>400</v>
      </c>
      <c r="DC73" s="6" t="s">
        <v>400</v>
      </c>
      <c r="DD73" s="6" t="s">
        <v>1591</v>
      </c>
      <c r="DE73" s="6" t="s">
        <v>1605</v>
      </c>
      <c r="DF73" s="6" t="s">
        <v>889</v>
      </c>
      <c r="DG73" s="6" t="s">
        <v>400</v>
      </c>
    </row>
    <row r="74" spans="1:111" x14ac:dyDescent="0.35">
      <c r="A74" s="6">
        <v>121380</v>
      </c>
      <c r="B74" s="6" t="s">
        <v>398</v>
      </c>
      <c r="C74" s="6" t="s">
        <v>399</v>
      </c>
      <c r="D74" s="6">
        <v>2305</v>
      </c>
      <c r="E74" s="6" t="s">
        <v>32</v>
      </c>
      <c r="F74" s="6" t="s">
        <v>903</v>
      </c>
      <c r="G74" s="6" t="s">
        <v>846</v>
      </c>
      <c r="H74" s="6" t="s">
        <v>404</v>
      </c>
      <c r="I74" s="6" t="s">
        <v>406</v>
      </c>
      <c r="J74" s="6" t="s">
        <v>400</v>
      </c>
      <c r="K74" s="6" t="s">
        <v>406</v>
      </c>
      <c r="L74" s="6" t="s">
        <v>400</v>
      </c>
      <c r="M74" s="6" t="s">
        <v>904</v>
      </c>
      <c r="N74" s="6">
        <v>3</v>
      </c>
      <c r="O74" s="6">
        <v>11</v>
      </c>
      <c r="P74" s="6" t="s">
        <v>926</v>
      </c>
      <c r="Q74" s="6" t="s">
        <v>777</v>
      </c>
      <c r="R74" s="6" t="s">
        <v>778</v>
      </c>
      <c r="S74" s="6" t="s">
        <v>779</v>
      </c>
      <c r="T74" s="6" t="s">
        <v>780</v>
      </c>
      <c r="U74" s="6" t="s">
        <v>849</v>
      </c>
      <c r="V74" s="6" t="s">
        <v>849</v>
      </c>
      <c r="W74" s="6" t="s">
        <v>406</v>
      </c>
      <c r="X74" s="6" t="s">
        <v>406</v>
      </c>
      <c r="Y74" s="6">
        <v>210</v>
      </c>
      <c r="Z74" s="6" t="s">
        <v>783</v>
      </c>
      <c r="AA74" s="6" t="s">
        <v>784</v>
      </c>
      <c r="AB74" s="6" t="s">
        <v>1606</v>
      </c>
      <c r="AC74" s="6" t="s">
        <v>1607</v>
      </c>
      <c r="AD74" s="6" t="s">
        <v>1607</v>
      </c>
      <c r="AE74" s="6" t="s">
        <v>1608</v>
      </c>
      <c r="AF74" s="6" t="s">
        <v>406</v>
      </c>
      <c r="AG74" s="6" t="s">
        <v>400</v>
      </c>
      <c r="AH74" s="6" t="s">
        <v>406</v>
      </c>
      <c r="AI74" s="6" t="s">
        <v>400</v>
      </c>
      <c r="AJ74" s="6" t="s">
        <v>854</v>
      </c>
      <c r="AK74" s="6">
        <v>10072516</v>
      </c>
      <c r="AL74" s="6" t="s">
        <v>400</v>
      </c>
      <c r="AM74" s="6" t="s">
        <v>406</v>
      </c>
      <c r="AN74" s="6" t="s">
        <v>1609</v>
      </c>
      <c r="AO74" s="6" t="s">
        <v>407</v>
      </c>
      <c r="AP74" s="6" t="s">
        <v>1610</v>
      </c>
      <c r="AQ74" s="6" t="s">
        <v>1611</v>
      </c>
      <c r="AR74" s="6" t="s">
        <v>32</v>
      </c>
      <c r="AS74" s="6" t="s">
        <v>1612</v>
      </c>
      <c r="AT74" s="6" t="s">
        <v>1613</v>
      </c>
      <c r="AU74" s="6" t="s">
        <v>1614</v>
      </c>
      <c r="AV74" s="6" t="s">
        <v>1615</v>
      </c>
      <c r="AW74" s="6" t="s">
        <v>1616</v>
      </c>
      <c r="AX74" s="6" t="s">
        <v>1617</v>
      </c>
      <c r="AY74" s="6" t="s">
        <v>1618</v>
      </c>
      <c r="AZ74" s="6" t="s">
        <v>797</v>
      </c>
      <c r="BA74" s="6" t="s">
        <v>1619</v>
      </c>
      <c r="BB74" s="6" t="s">
        <v>1620</v>
      </c>
      <c r="BC74" s="6" t="s">
        <v>832</v>
      </c>
      <c r="BD74" s="6" t="s">
        <v>406</v>
      </c>
      <c r="BE74" s="6" t="s">
        <v>400</v>
      </c>
      <c r="BF74" s="6" t="s">
        <v>400</v>
      </c>
      <c r="BG74" s="6" t="s">
        <v>400</v>
      </c>
      <c r="BH74" s="6" t="s">
        <v>406</v>
      </c>
      <c r="BI74" s="6" t="s">
        <v>400</v>
      </c>
      <c r="BJ74" s="6" t="s">
        <v>406</v>
      </c>
      <c r="BK74" s="6" t="s">
        <v>406</v>
      </c>
      <c r="BL74" s="6" t="s">
        <v>406</v>
      </c>
      <c r="BM74" s="6" t="s">
        <v>400</v>
      </c>
      <c r="BN74" s="6" t="s">
        <v>406</v>
      </c>
      <c r="BO74" s="6" t="s">
        <v>406</v>
      </c>
      <c r="BP74" s="6" t="s">
        <v>400</v>
      </c>
      <c r="BQ74" s="6" t="s">
        <v>400</v>
      </c>
      <c r="BR74" s="6" t="s">
        <v>400</v>
      </c>
      <c r="BS74" s="6" t="s">
        <v>400</v>
      </c>
      <c r="BT74" s="6" t="s">
        <v>400</v>
      </c>
      <c r="BU74" s="6" t="s">
        <v>400</v>
      </c>
      <c r="BV74" s="6" t="s">
        <v>400</v>
      </c>
      <c r="BW74" s="6" t="s">
        <v>400</v>
      </c>
      <c r="BX74" s="6" t="s">
        <v>400</v>
      </c>
      <c r="BY74" s="6" t="s">
        <v>400</v>
      </c>
      <c r="BZ74" s="6" t="s">
        <v>400</v>
      </c>
      <c r="CA74" s="6" t="s">
        <v>400</v>
      </c>
      <c r="CB74" s="6" t="s">
        <v>400</v>
      </c>
      <c r="CC74" s="6" t="s">
        <v>400</v>
      </c>
      <c r="CD74" s="6" t="s">
        <v>400</v>
      </c>
      <c r="CE74" s="6" t="s">
        <v>400</v>
      </c>
      <c r="CF74" s="6" t="s">
        <v>400</v>
      </c>
      <c r="CG74" s="6" t="s">
        <v>400</v>
      </c>
      <c r="CH74" s="6" t="s">
        <v>417</v>
      </c>
      <c r="CI74" s="6" t="s">
        <v>834</v>
      </c>
      <c r="CJ74" s="6" t="s">
        <v>551</v>
      </c>
      <c r="CK74" s="6" t="s">
        <v>599</v>
      </c>
      <c r="CL74" s="6" t="s">
        <v>420</v>
      </c>
      <c r="CM74" s="6">
        <v>366094</v>
      </c>
      <c r="CN74" s="6">
        <v>469422</v>
      </c>
      <c r="CO74" s="6" t="s">
        <v>836</v>
      </c>
      <c r="CP74" s="6" t="s">
        <v>1621</v>
      </c>
      <c r="CQ74" s="6" t="s">
        <v>400</v>
      </c>
      <c r="CR74" s="6" t="s">
        <v>400</v>
      </c>
      <c r="CS74" s="6" t="s">
        <v>400</v>
      </c>
      <c r="CT74" s="6" t="s">
        <v>400</v>
      </c>
      <c r="CU74" s="6" t="s">
        <v>400</v>
      </c>
      <c r="CV74" s="6" t="s">
        <v>840</v>
      </c>
      <c r="CW74" s="6" t="s">
        <v>400</v>
      </c>
      <c r="CX74" s="6" t="s">
        <v>1622</v>
      </c>
      <c r="CY74" s="6" t="s">
        <v>400</v>
      </c>
      <c r="CZ74" s="6" t="s">
        <v>406</v>
      </c>
      <c r="DA74" s="6" t="s">
        <v>406</v>
      </c>
      <c r="DB74" s="6" t="s">
        <v>400</v>
      </c>
      <c r="DC74" s="6" t="s">
        <v>400</v>
      </c>
      <c r="DD74" s="6" t="s">
        <v>842</v>
      </c>
      <c r="DE74" s="6" t="s">
        <v>1623</v>
      </c>
      <c r="DF74" s="6" t="s">
        <v>1166</v>
      </c>
      <c r="DG74" s="6" t="s">
        <v>400</v>
      </c>
    </row>
    <row r="75" spans="1:111" x14ac:dyDescent="0.35">
      <c r="A75" s="6">
        <v>121382</v>
      </c>
      <c r="B75" s="6" t="s">
        <v>398</v>
      </c>
      <c r="C75" s="6" t="s">
        <v>399</v>
      </c>
      <c r="D75" s="6">
        <v>2309</v>
      </c>
      <c r="E75" s="6" t="s">
        <v>33</v>
      </c>
      <c r="F75" s="6" t="s">
        <v>903</v>
      </c>
      <c r="G75" s="6" t="s">
        <v>846</v>
      </c>
      <c r="H75" s="6" t="s">
        <v>404</v>
      </c>
      <c r="I75" s="6" t="s">
        <v>406</v>
      </c>
      <c r="J75" s="6" t="s">
        <v>400</v>
      </c>
      <c r="K75" s="6" t="s">
        <v>406</v>
      </c>
      <c r="L75" s="6" t="s">
        <v>400</v>
      </c>
      <c r="M75" s="6" t="s">
        <v>904</v>
      </c>
      <c r="N75" s="6">
        <v>3</v>
      </c>
      <c r="O75" s="6">
        <v>11</v>
      </c>
      <c r="P75" s="6" t="s">
        <v>926</v>
      </c>
      <c r="Q75" s="6" t="s">
        <v>777</v>
      </c>
      <c r="R75" s="6" t="s">
        <v>778</v>
      </c>
      <c r="S75" s="6" t="s">
        <v>779</v>
      </c>
      <c r="T75" s="6" t="s">
        <v>780</v>
      </c>
      <c r="U75" s="6" t="s">
        <v>849</v>
      </c>
      <c r="V75" s="6" t="s">
        <v>849</v>
      </c>
      <c r="W75" s="6" t="s">
        <v>406</v>
      </c>
      <c r="X75" s="6" t="s">
        <v>406</v>
      </c>
      <c r="Y75" s="6">
        <v>252</v>
      </c>
      <c r="Z75" s="6" t="s">
        <v>783</v>
      </c>
      <c r="AA75" s="6" t="s">
        <v>784</v>
      </c>
      <c r="AB75" s="6" t="s">
        <v>1624</v>
      </c>
      <c r="AC75" s="6" t="s">
        <v>1625</v>
      </c>
      <c r="AD75" s="6" t="s">
        <v>1515</v>
      </c>
      <c r="AE75" s="6" t="s">
        <v>1626</v>
      </c>
      <c r="AF75" s="6" t="s">
        <v>406</v>
      </c>
      <c r="AG75" s="6" t="s">
        <v>400</v>
      </c>
      <c r="AH75" s="6" t="s">
        <v>406</v>
      </c>
      <c r="AI75" s="6" t="s">
        <v>400</v>
      </c>
      <c r="AJ75" s="6" t="s">
        <v>854</v>
      </c>
      <c r="AK75" s="6">
        <v>10072515</v>
      </c>
      <c r="AL75" s="6" t="s">
        <v>400</v>
      </c>
      <c r="AM75" s="6" t="s">
        <v>406</v>
      </c>
      <c r="AN75" s="6" t="s">
        <v>1627</v>
      </c>
      <c r="AO75" s="6" t="s">
        <v>407</v>
      </c>
      <c r="AP75" s="6" t="s">
        <v>1628</v>
      </c>
      <c r="AQ75" s="6" t="s">
        <v>1629</v>
      </c>
      <c r="AR75" s="6" t="s">
        <v>400</v>
      </c>
      <c r="AS75" s="6" t="s">
        <v>594</v>
      </c>
      <c r="AT75" s="6" t="s">
        <v>399</v>
      </c>
      <c r="AU75" s="6" t="s">
        <v>1630</v>
      </c>
      <c r="AV75" s="6" t="s">
        <v>1631</v>
      </c>
      <c r="AW75" s="6" t="s">
        <v>1632</v>
      </c>
      <c r="AX75" s="6" t="s">
        <v>1633</v>
      </c>
      <c r="AY75" s="6" t="s">
        <v>1634</v>
      </c>
      <c r="AZ75" s="6" t="s">
        <v>797</v>
      </c>
      <c r="BA75" s="6" t="s">
        <v>897</v>
      </c>
      <c r="BB75" s="6" t="s">
        <v>1635</v>
      </c>
      <c r="BC75" s="6" t="s">
        <v>832</v>
      </c>
      <c r="BD75" s="6" t="s">
        <v>406</v>
      </c>
      <c r="BE75" s="6" t="s">
        <v>400</v>
      </c>
      <c r="BF75" s="6" t="s">
        <v>400</v>
      </c>
      <c r="BG75" s="6" t="s">
        <v>400</v>
      </c>
      <c r="BH75" s="6" t="s">
        <v>406</v>
      </c>
      <c r="BI75" s="6" t="s">
        <v>400</v>
      </c>
      <c r="BJ75" s="6" t="s">
        <v>406</v>
      </c>
      <c r="BK75" s="6" t="s">
        <v>406</v>
      </c>
      <c r="BL75" s="6" t="s">
        <v>406</v>
      </c>
      <c r="BM75" s="6" t="s">
        <v>400</v>
      </c>
      <c r="BN75" s="6" t="s">
        <v>406</v>
      </c>
      <c r="BO75" s="6" t="s">
        <v>406</v>
      </c>
      <c r="BP75" s="6" t="s">
        <v>400</v>
      </c>
      <c r="BQ75" s="6" t="s">
        <v>400</v>
      </c>
      <c r="BR75" s="6" t="s">
        <v>400</v>
      </c>
      <c r="BS75" s="6" t="s">
        <v>400</v>
      </c>
      <c r="BT75" s="6" t="s">
        <v>400</v>
      </c>
      <c r="BU75" s="6" t="s">
        <v>400</v>
      </c>
      <c r="BV75" s="6" t="s">
        <v>400</v>
      </c>
      <c r="BW75" s="6" t="s">
        <v>400</v>
      </c>
      <c r="BX75" s="6" t="s">
        <v>400</v>
      </c>
      <c r="BY75" s="6" t="s">
        <v>400</v>
      </c>
      <c r="BZ75" s="6" t="s">
        <v>400</v>
      </c>
      <c r="CA75" s="6" t="s">
        <v>400</v>
      </c>
      <c r="CB75" s="6" t="s">
        <v>400</v>
      </c>
      <c r="CC75" s="6" t="s">
        <v>406</v>
      </c>
      <c r="CD75" s="6" t="s">
        <v>400</v>
      </c>
      <c r="CE75" s="6" t="s">
        <v>400</v>
      </c>
      <c r="CF75" s="6" t="s">
        <v>400</v>
      </c>
      <c r="CG75" s="6" t="s">
        <v>400</v>
      </c>
      <c r="CH75" s="6" t="s">
        <v>417</v>
      </c>
      <c r="CI75" s="6" t="s">
        <v>1636</v>
      </c>
      <c r="CJ75" s="6" t="s">
        <v>720</v>
      </c>
      <c r="CK75" s="6" t="s">
        <v>419</v>
      </c>
      <c r="CL75" s="6" t="s">
        <v>420</v>
      </c>
      <c r="CM75" s="6">
        <v>439933</v>
      </c>
      <c r="CN75" s="6">
        <v>466572</v>
      </c>
      <c r="CO75" s="6" t="s">
        <v>1637</v>
      </c>
      <c r="CP75" s="6" t="s">
        <v>1638</v>
      </c>
      <c r="CQ75" s="6" t="s">
        <v>400</v>
      </c>
      <c r="CR75" s="6" t="s">
        <v>400</v>
      </c>
      <c r="CS75" s="6" t="s">
        <v>400</v>
      </c>
      <c r="CT75" s="6" t="s">
        <v>400</v>
      </c>
      <c r="CU75" s="6" t="s">
        <v>400</v>
      </c>
      <c r="CV75" s="6" t="s">
        <v>840</v>
      </c>
      <c r="CW75" s="6" t="s">
        <v>400</v>
      </c>
      <c r="CX75" s="6" t="s">
        <v>1639</v>
      </c>
      <c r="CY75" s="6" t="s">
        <v>400</v>
      </c>
      <c r="CZ75" s="6" t="s">
        <v>406</v>
      </c>
      <c r="DA75" s="6" t="s">
        <v>406</v>
      </c>
      <c r="DB75" s="6" t="s">
        <v>400</v>
      </c>
      <c r="DC75" s="6" t="s">
        <v>400</v>
      </c>
      <c r="DD75" s="6" t="s">
        <v>1640</v>
      </c>
      <c r="DE75" s="6" t="s">
        <v>1641</v>
      </c>
      <c r="DF75" s="6" t="s">
        <v>1642</v>
      </c>
      <c r="DG75" s="6" t="s">
        <v>400</v>
      </c>
    </row>
    <row r="76" spans="1:111" x14ac:dyDescent="0.35">
      <c r="A76" s="6">
        <v>121385</v>
      </c>
      <c r="B76" s="6" t="s">
        <v>398</v>
      </c>
      <c r="C76" s="6" t="s">
        <v>399</v>
      </c>
      <c r="D76" s="6">
        <v>2312</v>
      </c>
      <c r="E76" s="6" t="s">
        <v>38</v>
      </c>
      <c r="F76" s="6" t="s">
        <v>903</v>
      </c>
      <c r="G76" s="6" t="s">
        <v>846</v>
      </c>
      <c r="H76" s="6" t="s">
        <v>1046</v>
      </c>
      <c r="I76" s="6" t="s">
        <v>406</v>
      </c>
      <c r="J76" s="6" t="s">
        <v>400</v>
      </c>
      <c r="K76" s="6" t="s">
        <v>1047</v>
      </c>
      <c r="L76" s="6" t="s">
        <v>1218</v>
      </c>
      <c r="M76" s="6" t="s">
        <v>904</v>
      </c>
      <c r="N76" s="6">
        <v>3</v>
      </c>
      <c r="O76" s="6">
        <v>11</v>
      </c>
      <c r="P76" s="6" t="s">
        <v>926</v>
      </c>
      <c r="Q76" s="6" t="s">
        <v>777</v>
      </c>
      <c r="R76" s="6" t="s">
        <v>778</v>
      </c>
      <c r="S76" s="6" t="s">
        <v>779</v>
      </c>
      <c r="T76" s="6" t="s">
        <v>780</v>
      </c>
      <c r="U76" s="6" t="s">
        <v>849</v>
      </c>
      <c r="V76" s="6" t="s">
        <v>849</v>
      </c>
      <c r="W76" s="6" t="s">
        <v>406</v>
      </c>
      <c r="X76" s="6" t="s">
        <v>406</v>
      </c>
      <c r="Y76" s="6">
        <v>65</v>
      </c>
      <c r="Z76" s="6" t="s">
        <v>783</v>
      </c>
      <c r="AA76" s="6" t="s">
        <v>784</v>
      </c>
      <c r="AB76" s="6" t="s">
        <v>1643</v>
      </c>
      <c r="AC76" s="6" t="s">
        <v>1644</v>
      </c>
      <c r="AD76" s="6" t="s">
        <v>965</v>
      </c>
      <c r="AE76" s="6" t="s">
        <v>1645</v>
      </c>
      <c r="AF76" s="6" t="s">
        <v>406</v>
      </c>
      <c r="AG76" s="6" t="s">
        <v>400</v>
      </c>
      <c r="AH76" s="6" t="s">
        <v>406</v>
      </c>
      <c r="AI76" s="6" t="s">
        <v>400</v>
      </c>
      <c r="AJ76" s="6" t="s">
        <v>854</v>
      </c>
      <c r="AK76" s="6">
        <v>10077657</v>
      </c>
      <c r="AL76" s="6" t="s">
        <v>400</v>
      </c>
      <c r="AM76" s="6" t="s">
        <v>406</v>
      </c>
      <c r="AN76" s="6" t="s">
        <v>1646</v>
      </c>
      <c r="AO76" s="6" t="s">
        <v>407</v>
      </c>
      <c r="AP76" s="6" t="s">
        <v>1647</v>
      </c>
      <c r="AQ76" s="6" t="s">
        <v>1648</v>
      </c>
      <c r="AR76" s="6" t="s">
        <v>400</v>
      </c>
      <c r="AS76" s="6" t="s">
        <v>1649</v>
      </c>
      <c r="AT76" s="6" t="s">
        <v>399</v>
      </c>
      <c r="AU76" s="6" t="s">
        <v>1650</v>
      </c>
      <c r="AV76" s="6" t="s">
        <v>1651</v>
      </c>
      <c r="AW76" s="6" t="s">
        <v>1652</v>
      </c>
      <c r="AX76" s="6" t="s">
        <v>400</v>
      </c>
      <c r="AY76" s="6" t="s">
        <v>1653</v>
      </c>
      <c r="AZ76" s="6" t="s">
        <v>797</v>
      </c>
      <c r="BA76" s="6" t="s">
        <v>1654</v>
      </c>
      <c r="BB76" s="6" t="s">
        <v>1655</v>
      </c>
      <c r="BC76" s="6" t="s">
        <v>832</v>
      </c>
      <c r="BD76" s="6" t="s">
        <v>406</v>
      </c>
      <c r="BE76" s="6" t="s">
        <v>400</v>
      </c>
      <c r="BF76" s="6" t="s">
        <v>400</v>
      </c>
      <c r="BG76" s="6" t="s">
        <v>400</v>
      </c>
      <c r="BH76" s="6" t="s">
        <v>406</v>
      </c>
      <c r="BI76" s="6" t="s">
        <v>400</v>
      </c>
      <c r="BJ76" s="6" t="s">
        <v>406</v>
      </c>
      <c r="BK76" s="6" t="s">
        <v>406</v>
      </c>
      <c r="BL76" s="6" t="s">
        <v>406</v>
      </c>
      <c r="BM76" s="6" t="s">
        <v>400</v>
      </c>
      <c r="BN76" s="6" t="s">
        <v>406</v>
      </c>
      <c r="BO76" s="6" t="s">
        <v>406</v>
      </c>
      <c r="BP76" s="6" t="s">
        <v>400</v>
      </c>
      <c r="BQ76" s="6" t="s">
        <v>400</v>
      </c>
      <c r="BR76" s="6" t="s">
        <v>400</v>
      </c>
      <c r="BS76" s="6" t="s">
        <v>400</v>
      </c>
      <c r="BT76" s="6" t="s">
        <v>400</v>
      </c>
      <c r="BU76" s="6" t="s">
        <v>400</v>
      </c>
      <c r="BV76" s="6" t="s">
        <v>400</v>
      </c>
      <c r="BW76" s="6" t="s">
        <v>400</v>
      </c>
      <c r="BX76" s="6" t="s">
        <v>400</v>
      </c>
      <c r="BY76" s="6" t="s">
        <v>400</v>
      </c>
      <c r="BZ76" s="6" t="s">
        <v>400</v>
      </c>
      <c r="CA76" s="6" t="s">
        <v>400</v>
      </c>
      <c r="CB76" s="6" t="s">
        <v>400</v>
      </c>
      <c r="CC76" s="6" t="s">
        <v>400</v>
      </c>
      <c r="CD76" s="6" t="s">
        <v>400</v>
      </c>
      <c r="CE76" s="6" t="s">
        <v>400</v>
      </c>
      <c r="CF76" s="6" t="s">
        <v>400</v>
      </c>
      <c r="CG76" s="6" t="s">
        <v>400</v>
      </c>
      <c r="CH76" s="6" t="s">
        <v>417</v>
      </c>
      <c r="CI76" s="6" t="s">
        <v>437</v>
      </c>
      <c r="CJ76" s="6" t="s">
        <v>438</v>
      </c>
      <c r="CK76" s="6" t="s">
        <v>919</v>
      </c>
      <c r="CL76" s="6" t="s">
        <v>420</v>
      </c>
      <c r="CM76" s="6">
        <v>449078</v>
      </c>
      <c r="CN76" s="6">
        <v>427464</v>
      </c>
      <c r="CO76" s="6" t="s">
        <v>440</v>
      </c>
      <c r="CP76" s="6" t="s">
        <v>1656</v>
      </c>
      <c r="CQ76" s="6" t="s">
        <v>400</v>
      </c>
      <c r="CR76" s="6" t="s">
        <v>400</v>
      </c>
      <c r="CS76" s="6" t="s">
        <v>400</v>
      </c>
      <c r="CT76" s="6" t="s">
        <v>400</v>
      </c>
      <c r="CU76" s="6" t="s">
        <v>400</v>
      </c>
      <c r="CV76" s="6" t="s">
        <v>840</v>
      </c>
      <c r="CW76" s="6" t="s">
        <v>400</v>
      </c>
      <c r="CX76" s="6" t="s">
        <v>1657</v>
      </c>
      <c r="CY76" s="6" t="s">
        <v>400</v>
      </c>
      <c r="CZ76" s="6" t="s">
        <v>406</v>
      </c>
      <c r="DA76" s="6" t="s">
        <v>406</v>
      </c>
      <c r="DB76" s="6" t="s">
        <v>400</v>
      </c>
      <c r="DC76" s="6" t="s">
        <v>400</v>
      </c>
      <c r="DD76" s="6" t="s">
        <v>443</v>
      </c>
      <c r="DE76" s="6" t="s">
        <v>1658</v>
      </c>
      <c r="DF76" s="6" t="s">
        <v>1502</v>
      </c>
      <c r="DG76" s="6" t="s">
        <v>400</v>
      </c>
    </row>
    <row r="77" spans="1:111" x14ac:dyDescent="0.35">
      <c r="A77" s="6">
        <v>121387</v>
      </c>
      <c r="B77" s="6" t="s">
        <v>398</v>
      </c>
      <c r="C77" s="6" t="s">
        <v>399</v>
      </c>
      <c r="D77" s="6">
        <v>2316</v>
      </c>
      <c r="E77" s="6" t="s">
        <v>42</v>
      </c>
      <c r="F77" s="6" t="s">
        <v>903</v>
      </c>
      <c r="G77" s="6" t="s">
        <v>846</v>
      </c>
      <c r="H77" s="6" t="s">
        <v>404</v>
      </c>
      <c r="I77" s="6" t="s">
        <v>406</v>
      </c>
      <c r="J77" s="6" t="s">
        <v>400</v>
      </c>
      <c r="K77" s="6" t="s">
        <v>406</v>
      </c>
      <c r="L77" s="6" t="s">
        <v>400</v>
      </c>
      <c r="M77" s="6" t="s">
        <v>904</v>
      </c>
      <c r="N77" s="6">
        <v>5</v>
      </c>
      <c r="O77" s="6">
        <v>11</v>
      </c>
      <c r="P77" s="6" t="s">
        <v>1420</v>
      </c>
      <c r="Q77" s="6" t="s">
        <v>777</v>
      </c>
      <c r="R77" s="6" t="s">
        <v>817</v>
      </c>
      <c r="S77" s="6" t="s">
        <v>779</v>
      </c>
      <c r="T77" s="6" t="s">
        <v>780</v>
      </c>
      <c r="U77" s="6" t="s">
        <v>849</v>
      </c>
      <c r="V77" s="6" t="s">
        <v>849</v>
      </c>
      <c r="W77" s="6" t="s">
        <v>406</v>
      </c>
      <c r="X77" s="6" t="s">
        <v>406</v>
      </c>
      <c r="Y77" s="6">
        <v>151</v>
      </c>
      <c r="Z77" s="6" t="s">
        <v>783</v>
      </c>
      <c r="AA77" s="6" t="s">
        <v>784</v>
      </c>
      <c r="AB77" s="6" t="s">
        <v>1659</v>
      </c>
      <c r="AC77" s="6" t="s">
        <v>1660</v>
      </c>
      <c r="AD77" s="6" t="s">
        <v>1066</v>
      </c>
      <c r="AE77" s="6" t="s">
        <v>1661</v>
      </c>
      <c r="AF77" s="6" t="s">
        <v>406</v>
      </c>
      <c r="AG77" s="6" t="s">
        <v>400</v>
      </c>
      <c r="AH77" s="6" t="s">
        <v>406</v>
      </c>
      <c r="AI77" s="6" t="s">
        <v>400</v>
      </c>
      <c r="AJ77" s="6" t="s">
        <v>854</v>
      </c>
      <c r="AK77" s="6">
        <v>10077656</v>
      </c>
      <c r="AL77" s="6" t="s">
        <v>400</v>
      </c>
      <c r="AM77" s="6" t="s">
        <v>406</v>
      </c>
      <c r="AN77" s="6" t="s">
        <v>1595</v>
      </c>
      <c r="AO77" s="6" t="s">
        <v>948</v>
      </c>
      <c r="AP77" s="6" t="s">
        <v>1662</v>
      </c>
      <c r="AQ77" s="6" t="s">
        <v>1663</v>
      </c>
      <c r="AR77" s="6" t="s">
        <v>400</v>
      </c>
      <c r="AS77" s="6" t="s">
        <v>702</v>
      </c>
      <c r="AT77" s="6" t="s">
        <v>399</v>
      </c>
      <c r="AU77" s="6" t="s">
        <v>1664</v>
      </c>
      <c r="AV77" s="6" t="s">
        <v>1665</v>
      </c>
      <c r="AW77" s="6" t="s">
        <v>1666</v>
      </c>
      <c r="AX77" s="6" t="s">
        <v>1667</v>
      </c>
      <c r="AY77" s="6" t="s">
        <v>1668</v>
      </c>
      <c r="AZ77" s="6" t="s">
        <v>797</v>
      </c>
      <c r="BA77" s="6" t="s">
        <v>1669</v>
      </c>
      <c r="BB77" s="6" t="s">
        <v>1670</v>
      </c>
      <c r="BC77" s="6" t="s">
        <v>832</v>
      </c>
      <c r="BD77" s="6" t="s">
        <v>406</v>
      </c>
      <c r="BE77" s="6" t="s">
        <v>400</v>
      </c>
      <c r="BF77" s="6" t="s">
        <v>400</v>
      </c>
      <c r="BG77" s="6" t="s">
        <v>400</v>
      </c>
      <c r="BH77" s="6" t="s">
        <v>406</v>
      </c>
      <c r="BI77" s="6" t="s">
        <v>400</v>
      </c>
      <c r="BJ77" s="6" t="s">
        <v>406</v>
      </c>
      <c r="BK77" s="6" t="s">
        <v>406</v>
      </c>
      <c r="BL77" s="6" t="s">
        <v>406</v>
      </c>
      <c r="BM77" s="6" t="s">
        <v>400</v>
      </c>
      <c r="BN77" s="6" t="s">
        <v>406</v>
      </c>
      <c r="BO77" s="6" t="s">
        <v>406</v>
      </c>
      <c r="BP77" s="6" t="s">
        <v>400</v>
      </c>
      <c r="BQ77" s="6" t="s">
        <v>400</v>
      </c>
      <c r="BR77" s="6" t="s">
        <v>400</v>
      </c>
      <c r="BS77" s="6" t="s">
        <v>400</v>
      </c>
      <c r="BT77" s="6" t="s">
        <v>400</v>
      </c>
      <c r="BU77" s="6" t="s">
        <v>400</v>
      </c>
      <c r="BV77" s="6" t="s">
        <v>400</v>
      </c>
      <c r="BW77" s="6" t="s">
        <v>400</v>
      </c>
      <c r="BX77" s="6" t="s">
        <v>400</v>
      </c>
      <c r="BY77" s="6" t="s">
        <v>400</v>
      </c>
      <c r="BZ77" s="6" t="s">
        <v>400</v>
      </c>
      <c r="CA77" s="6" t="s">
        <v>400</v>
      </c>
      <c r="CB77" s="6" t="s">
        <v>400</v>
      </c>
      <c r="CC77" s="6" t="s">
        <v>400</v>
      </c>
      <c r="CD77" s="6" t="s">
        <v>400</v>
      </c>
      <c r="CE77" s="6" t="s">
        <v>400</v>
      </c>
      <c r="CF77" s="6" t="s">
        <v>400</v>
      </c>
      <c r="CG77" s="6" t="s">
        <v>400</v>
      </c>
      <c r="CH77" s="6" t="s">
        <v>417</v>
      </c>
      <c r="CI77" s="6" t="s">
        <v>1671</v>
      </c>
      <c r="CJ77" s="6" t="s">
        <v>551</v>
      </c>
      <c r="CK77" s="6" t="s">
        <v>919</v>
      </c>
      <c r="CL77" s="6" t="s">
        <v>420</v>
      </c>
      <c r="CM77" s="6">
        <v>399014</v>
      </c>
      <c r="CN77" s="6">
        <v>447027</v>
      </c>
      <c r="CO77" s="6" t="s">
        <v>1672</v>
      </c>
      <c r="CP77" s="6" t="s">
        <v>1673</v>
      </c>
      <c r="CQ77" s="6" t="s">
        <v>400</v>
      </c>
      <c r="CR77" s="6" t="s">
        <v>400</v>
      </c>
      <c r="CS77" s="6" t="s">
        <v>400</v>
      </c>
      <c r="CT77" s="6" t="s">
        <v>400</v>
      </c>
      <c r="CU77" s="6" t="s">
        <v>400</v>
      </c>
      <c r="CV77" s="6" t="s">
        <v>840</v>
      </c>
      <c r="CW77" s="6" t="s">
        <v>400</v>
      </c>
      <c r="CX77" s="6" t="s">
        <v>1674</v>
      </c>
      <c r="CY77" s="6" t="s">
        <v>400</v>
      </c>
      <c r="CZ77" s="6" t="s">
        <v>406</v>
      </c>
      <c r="DA77" s="6" t="s">
        <v>406</v>
      </c>
      <c r="DB77" s="6" t="s">
        <v>400</v>
      </c>
      <c r="DC77" s="6" t="s">
        <v>400</v>
      </c>
      <c r="DD77" s="6" t="s">
        <v>1675</v>
      </c>
      <c r="DE77" s="6" t="s">
        <v>1676</v>
      </c>
      <c r="DF77" s="6" t="s">
        <v>906</v>
      </c>
      <c r="DG77" s="6" t="s">
        <v>400</v>
      </c>
    </row>
    <row r="78" spans="1:111" x14ac:dyDescent="0.35">
      <c r="A78" s="6">
        <v>121388</v>
      </c>
      <c r="B78" s="6" t="s">
        <v>398</v>
      </c>
      <c r="C78" s="6" t="s">
        <v>399</v>
      </c>
      <c r="D78" s="6">
        <v>2317</v>
      </c>
      <c r="E78" s="6" t="s">
        <v>43</v>
      </c>
      <c r="F78" s="6" t="s">
        <v>903</v>
      </c>
      <c r="G78" s="6" t="s">
        <v>846</v>
      </c>
      <c r="H78" s="6" t="s">
        <v>404</v>
      </c>
      <c r="I78" s="6" t="s">
        <v>406</v>
      </c>
      <c r="J78" s="6" t="s">
        <v>400</v>
      </c>
      <c r="K78" s="6" t="s">
        <v>406</v>
      </c>
      <c r="L78" s="6" t="s">
        <v>400</v>
      </c>
      <c r="M78" s="6" t="s">
        <v>904</v>
      </c>
      <c r="N78" s="6">
        <v>4</v>
      </c>
      <c r="O78" s="6">
        <v>11</v>
      </c>
      <c r="P78" s="6" t="s">
        <v>280</v>
      </c>
      <c r="Q78" s="6" t="s">
        <v>777</v>
      </c>
      <c r="R78" s="6" t="s">
        <v>817</v>
      </c>
      <c r="S78" s="6" t="s">
        <v>779</v>
      </c>
      <c r="T78" s="6" t="s">
        <v>780</v>
      </c>
      <c r="U78" s="6" t="s">
        <v>849</v>
      </c>
      <c r="V78" s="6" t="s">
        <v>849</v>
      </c>
      <c r="W78" s="6" t="s">
        <v>406</v>
      </c>
      <c r="X78" s="6" t="s">
        <v>406</v>
      </c>
      <c r="Y78" s="6">
        <v>134</v>
      </c>
      <c r="Z78" s="6" t="s">
        <v>783</v>
      </c>
      <c r="AA78" s="6" t="s">
        <v>784</v>
      </c>
      <c r="AB78" s="6" t="s">
        <v>1677</v>
      </c>
      <c r="AC78" s="6" t="s">
        <v>1575</v>
      </c>
      <c r="AD78" s="6" t="s">
        <v>1249</v>
      </c>
      <c r="AE78" s="6" t="s">
        <v>1678</v>
      </c>
      <c r="AF78" s="6" t="s">
        <v>406</v>
      </c>
      <c r="AG78" s="6" t="s">
        <v>400</v>
      </c>
      <c r="AH78" s="6" t="s">
        <v>406</v>
      </c>
      <c r="AI78" s="6" t="s">
        <v>400</v>
      </c>
      <c r="AJ78" s="6" t="s">
        <v>854</v>
      </c>
      <c r="AK78" s="6">
        <v>10074848</v>
      </c>
      <c r="AL78" s="6" t="s">
        <v>400</v>
      </c>
      <c r="AM78" s="6" t="s">
        <v>406</v>
      </c>
      <c r="AN78" s="6" t="s">
        <v>1679</v>
      </c>
      <c r="AO78" s="6" t="s">
        <v>407</v>
      </c>
      <c r="AP78" s="6" t="s">
        <v>1680</v>
      </c>
      <c r="AQ78" s="6" t="s">
        <v>1681</v>
      </c>
      <c r="AR78" s="6" t="s">
        <v>400</v>
      </c>
      <c r="AS78" s="6" t="s">
        <v>702</v>
      </c>
      <c r="AT78" s="6" t="s">
        <v>792</v>
      </c>
      <c r="AU78" s="6" t="s">
        <v>1682</v>
      </c>
      <c r="AV78" s="6" t="s">
        <v>1683</v>
      </c>
      <c r="AW78" s="6" t="s">
        <v>1684</v>
      </c>
      <c r="AX78" s="6" t="s">
        <v>400</v>
      </c>
      <c r="AY78" s="6" t="s">
        <v>1685</v>
      </c>
      <c r="AZ78" s="6" t="s">
        <v>797</v>
      </c>
      <c r="BA78" s="6" t="s">
        <v>1686</v>
      </c>
      <c r="BB78" s="6" t="s">
        <v>1687</v>
      </c>
      <c r="BC78" s="6" t="s">
        <v>832</v>
      </c>
      <c r="BD78" s="6" t="s">
        <v>406</v>
      </c>
      <c r="BE78" s="6" t="s">
        <v>400</v>
      </c>
      <c r="BF78" s="6" t="s">
        <v>400</v>
      </c>
      <c r="BG78" s="6" t="s">
        <v>400</v>
      </c>
      <c r="BH78" s="6" t="s">
        <v>406</v>
      </c>
      <c r="BI78" s="6" t="s">
        <v>400</v>
      </c>
      <c r="BJ78" s="6" t="s">
        <v>406</v>
      </c>
      <c r="BK78" s="6" t="s">
        <v>406</v>
      </c>
      <c r="BL78" s="6" t="s">
        <v>406</v>
      </c>
      <c r="BM78" s="6" t="s">
        <v>400</v>
      </c>
      <c r="BN78" s="6" t="s">
        <v>406</v>
      </c>
      <c r="BO78" s="6" t="s">
        <v>406</v>
      </c>
      <c r="BP78" s="6" t="s">
        <v>400</v>
      </c>
      <c r="BQ78" s="6" t="s">
        <v>400</v>
      </c>
      <c r="BR78" s="6" t="s">
        <v>400</v>
      </c>
      <c r="BS78" s="6" t="s">
        <v>400</v>
      </c>
      <c r="BT78" s="6" t="s">
        <v>400</v>
      </c>
      <c r="BU78" s="6" t="s">
        <v>400</v>
      </c>
      <c r="BV78" s="6" t="s">
        <v>400</v>
      </c>
      <c r="BW78" s="6" t="s">
        <v>400</v>
      </c>
      <c r="BX78" s="6" t="s">
        <v>400</v>
      </c>
      <c r="BY78" s="6" t="s">
        <v>400</v>
      </c>
      <c r="BZ78" s="6" t="s">
        <v>400</v>
      </c>
      <c r="CA78" s="6" t="s">
        <v>400</v>
      </c>
      <c r="CB78" s="6" t="s">
        <v>400</v>
      </c>
      <c r="CC78" s="6" t="s">
        <v>400</v>
      </c>
      <c r="CD78" s="6" t="s">
        <v>400</v>
      </c>
      <c r="CE78" s="6" t="s">
        <v>400</v>
      </c>
      <c r="CF78" s="6" t="s">
        <v>400</v>
      </c>
      <c r="CG78" s="6" t="s">
        <v>400</v>
      </c>
      <c r="CH78" s="6" t="s">
        <v>417</v>
      </c>
      <c r="CI78" s="6" t="s">
        <v>1671</v>
      </c>
      <c r="CJ78" s="6" t="s">
        <v>551</v>
      </c>
      <c r="CK78" s="6" t="s">
        <v>803</v>
      </c>
      <c r="CL78" s="6" t="s">
        <v>420</v>
      </c>
      <c r="CM78" s="6">
        <v>396762</v>
      </c>
      <c r="CN78" s="6">
        <v>443106</v>
      </c>
      <c r="CO78" s="6" t="s">
        <v>1672</v>
      </c>
      <c r="CP78" s="6" t="s">
        <v>1688</v>
      </c>
      <c r="CQ78" s="6" t="s">
        <v>400</v>
      </c>
      <c r="CR78" s="6" t="s">
        <v>400</v>
      </c>
      <c r="CS78" s="6" t="s">
        <v>400</v>
      </c>
      <c r="CT78" s="6" t="s">
        <v>400</v>
      </c>
      <c r="CU78" s="6" t="s">
        <v>400</v>
      </c>
      <c r="CV78" s="6" t="s">
        <v>840</v>
      </c>
      <c r="CW78" s="6" t="s">
        <v>400</v>
      </c>
      <c r="CX78" s="6" t="s">
        <v>1689</v>
      </c>
      <c r="CY78" s="6" t="s">
        <v>400</v>
      </c>
      <c r="CZ78" s="6" t="s">
        <v>406</v>
      </c>
      <c r="DA78" s="6" t="s">
        <v>406</v>
      </c>
      <c r="DB78" s="6" t="s">
        <v>400</v>
      </c>
      <c r="DC78" s="6" t="s">
        <v>400</v>
      </c>
      <c r="DD78" s="6" t="s">
        <v>1675</v>
      </c>
      <c r="DE78" s="6" t="s">
        <v>1690</v>
      </c>
      <c r="DF78" s="6" t="s">
        <v>1026</v>
      </c>
      <c r="DG78" s="6" t="s">
        <v>400</v>
      </c>
    </row>
    <row r="79" spans="1:111" x14ac:dyDescent="0.35">
      <c r="A79" s="6">
        <v>121390</v>
      </c>
      <c r="B79" s="6" t="s">
        <v>398</v>
      </c>
      <c r="C79" s="6" t="s">
        <v>399</v>
      </c>
      <c r="D79" s="6">
        <v>2320</v>
      </c>
      <c r="E79" s="6" t="s">
        <v>47</v>
      </c>
      <c r="F79" s="6" t="s">
        <v>903</v>
      </c>
      <c r="G79" s="6" t="s">
        <v>846</v>
      </c>
      <c r="H79" s="6" t="s">
        <v>404</v>
      </c>
      <c r="I79" s="6" t="s">
        <v>406</v>
      </c>
      <c r="J79" s="6" t="s">
        <v>400</v>
      </c>
      <c r="K79" s="6" t="s">
        <v>406</v>
      </c>
      <c r="L79" s="6" t="s">
        <v>400</v>
      </c>
      <c r="M79" s="6" t="s">
        <v>904</v>
      </c>
      <c r="N79" s="6">
        <v>5</v>
      </c>
      <c r="O79" s="6">
        <v>11</v>
      </c>
      <c r="P79" s="6" t="s">
        <v>1420</v>
      </c>
      <c r="Q79" s="6" t="s">
        <v>777</v>
      </c>
      <c r="R79" s="6" t="s">
        <v>817</v>
      </c>
      <c r="S79" s="6" t="s">
        <v>779</v>
      </c>
      <c r="T79" s="6" t="s">
        <v>780</v>
      </c>
      <c r="U79" s="6" t="s">
        <v>849</v>
      </c>
      <c r="V79" s="6" t="s">
        <v>849</v>
      </c>
      <c r="W79" s="6" t="s">
        <v>406</v>
      </c>
      <c r="X79" s="6" t="s">
        <v>406</v>
      </c>
      <c r="Y79" s="6">
        <v>83</v>
      </c>
      <c r="Z79" s="6" t="s">
        <v>783</v>
      </c>
      <c r="AA79" s="6" t="s">
        <v>784</v>
      </c>
      <c r="AB79" s="6" t="s">
        <v>819</v>
      </c>
      <c r="AC79" s="6" t="s">
        <v>1691</v>
      </c>
      <c r="AD79" s="6" t="s">
        <v>1166</v>
      </c>
      <c r="AE79" s="6" t="s">
        <v>1692</v>
      </c>
      <c r="AF79" s="6" t="s">
        <v>406</v>
      </c>
      <c r="AG79" s="6" t="s">
        <v>400</v>
      </c>
      <c r="AH79" s="6" t="s">
        <v>406</v>
      </c>
      <c r="AI79" s="6" t="s">
        <v>400</v>
      </c>
      <c r="AJ79" s="6" t="s">
        <v>854</v>
      </c>
      <c r="AK79" s="6">
        <v>10077655</v>
      </c>
      <c r="AL79" s="6" t="s">
        <v>400</v>
      </c>
      <c r="AM79" s="6" t="s">
        <v>406</v>
      </c>
      <c r="AN79" s="6" t="s">
        <v>1693</v>
      </c>
      <c r="AO79" s="6" t="s">
        <v>407</v>
      </c>
      <c r="AP79" s="6" t="s">
        <v>1694</v>
      </c>
      <c r="AQ79" s="6" t="s">
        <v>1695</v>
      </c>
      <c r="AR79" s="6" t="s">
        <v>400</v>
      </c>
      <c r="AS79" s="6" t="s">
        <v>430</v>
      </c>
      <c r="AT79" s="6" t="s">
        <v>792</v>
      </c>
      <c r="AU79" s="6" t="s">
        <v>1696</v>
      </c>
      <c r="AV79" s="6" t="s">
        <v>1697</v>
      </c>
      <c r="AW79" s="6" t="s">
        <v>1698</v>
      </c>
      <c r="AX79" s="6" t="s">
        <v>1699</v>
      </c>
      <c r="AY79" s="6" t="s">
        <v>1700</v>
      </c>
      <c r="AZ79" s="6" t="s">
        <v>400</v>
      </c>
      <c r="BA79" s="6" t="s">
        <v>897</v>
      </c>
      <c r="BB79" s="6" t="s">
        <v>1701</v>
      </c>
      <c r="BC79" s="6" t="s">
        <v>832</v>
      </c>
      <c r="BD79" s="6" t="s">
        <v>406</v>
      </c>
      <c r="BE79" s="6" t="s">
        <v>400</v>
      </c>
      <c r="BF79" s="6" t="s">
        <v>400</v>
      </c>
      <c r="BG79" s="6" t="s">
        <v>400</v>
      </c>
      <c r="BH79" s="6" t="s">
        <v>406</v>
      </c>
      <c r="BI79" s="6" t="s">
        <v>400</v>
      </c>
      <c r="BJ79" s="6" t="s">
        <v>406</v>
      </c>
      <c r="BK79" s="6" t="s">
        <v>406</v>
      </c>
      <c r="BL79" s="6" t="s">
        <v>406</v>
      </c>
      <c r="BM79" s="6" t="s">
        <v>400</v>
      </c>
      <c r="BN79" s="6" t="s">
        <v>406</v>
      </c>
      <c r="BO79" s="6" t="s">
        <v>406</v>
      </c>
      <c r="BP79" s="6" t="s">
        <v>400</v>
      </c>
      <c r="BQ79" s="6" t="s">
        <v>400</v>
      </c>
      <c r="BR79" s="6" t="s">
        <v>400</v>
      </c>
      <c r="BS79" s="6" t="s">
        <v>400</v>
      </c>
      <c r="BT79" s="6" t="s">
        <v>400</v>
      </c>
      <c r="BU79" s="6" t="s">
        <v>400</v>
      </c>
      <c r="BV79" s="6" t="s">
        <v>400</v>
      </c>
      <c r="BW79" s="6" t="s">
        <v>400</v>
      </c>
      <c r="BX79" s="6" t="s">
        <v>400</v>
      </c>
      <c r="BY79" s="6" t="s">
        <v>400</v>
      </c>
      <c r="BZ79" s="6" t="s">
        <v>400</v>
      </c>
      <c r="CA79" s="6" t="s">
        <v>400</v>
      </c>
      <c r="CB79" s="6" t="s">
        <v>400</v>
      </c>
      <c r="CC79" s="6" t="s">
        <v>400</v>
      </c>
      <c r="CD79" s="6" t="s">
        <v>400</v>
      </c>
      <c r="CE79" s="6" t="s">
        <v>400</v>
      </c>
      <c r="CF79" s="6" t="s">
        <v>400</v>
      </c>
      <c r="CG79" s="6" t="s">
        <v>400</v>
      </c>
      <c r="CH79" s="6" t="s">
        <v>417</v>
      </c>
      <c r="CI79" s="6" t="s">
        <v>437</v>
      </c>
      <c r="CJ79" s="6" t="s">
        <v>438</v>
      </c>
      <c r="CK79" s="6" t="s">
        <v>919</v>
      </c>
      <c r="CL79" s="6" t="s">
        <v>420</v>
      </c>
      <c r="CM79" s="6">
        <v>447284</v>
      </c>
      <c r="CN79" s="6">
        <v>427903</v>
      </c>
      <c r="CO79" s="6" t="s">
        <v>440</v>
      </c>
      <c r="CP79" s="6" t="s">
        <v>1656</v>
      </c>
      <c r="CQ79" s="6" t="s">
        <v>400</v>
      </c>
      <c r="CR79" s="6" t="s">
        <v>400</v>
      </c>
      <c r="CS79" s="6" t="s">
        <v>400</v>
      </c>
      <c r="CT79" s="6" t="s">
        <v>400</v>
      </c>
      <c r="CU79" s="6" t="s">
        <v>400</v>
      </c>
      <c r="CV79" s="6" t="s">
        <v>868</v>
      </c>
      <c r="CW79" s="6" t="s">
        <v>400</v>
      </c>
      <c r="CX79" s="6" t="s">
        <v>1702</v>
      </c>
      <c r="CY79" s="6" t="s">
        <v>400</v>
      </c>
      <c r="CZ79" s="6" t="s">
        <v>406</v>
      </c>
      <c r="DA79" s="6" t="s">
        <v>406</v>
      </c>
      <c r="DB79" s="6" t="s">
        <v>400</v>
      </c>
      <c r="DC79" s="6" t="s">
        <v>400</v>
      </c>
      <c r="DD79" s="6" t="s">
        <v>443</v>
      </c>
      <c r="DE79" s="6" t="s">
        <v>1658</v>
      </c>
      <c r="DF79" s="6" t="s">
        <v>1083</v>
      </c>
      <c r="DG79" s="6" t="s">
        <v>400</v>
      </c>
    </row>
    <row r="80" spans="1:111" x14ac:dyDescent="0.35">
      <c r="A80" s="6">
        <v>121391</v>
      </c>
      <c r="B80" s="6" t="s">
        <v>398</v>
      </c>
      <c r="C80" s="6" t="s">
        <v>399</v>
      </c>
      <c r="D80" s="6">
        <v>2321</v>
      </c>
      <c r="E80" s="6" t="s">
        <v>63</v>
      </c>
      <c r="F80" s="6" t="s">
        <v>903</v>
      </c>
      <c r="G80" s="6" t="s">
        <v>846</v>
      </c>
      <c r="H80" s="6" t="s">
        <v>404</v>
      </c>
      <c r="I80" s="6" t="s">
        <v>406</v>
      </c>
      <c r="J80" s="6" t="s">
        <v>1703</v>
      </c>
      <c r="K80" s="6" t="s">
        <v>400</v>
      </c>
      <c r="L80" s="6" t="s">
        <v>400</v>
      </c>
      <c r="M80" s="6" t="s">
        <v>904</v>
      </c>
      <c r="N80" s="6">
        <v>2</v>
      </c>
      <c r="O80" s="6">
        <v>11</v>
      </c>
      <c r="P80" s="6" t="s">
        <v>776</v>
      </c>
      <c r="Q80" s="6" t="s">
        <v>777</v>
      </c>
      <c r="R80" s="6" t="s">
        <v>817</v>
      </c>
      <c r="S80" s="6" t="s">
        <v>779</v>
      </c>
      <c r="T80" s="6" t="s">
        <v>780</v>
      </c>
      <c r="U80" s="6" t="s">
        <v>849</v>
      </c>
      <c r="V80" s="6" t="s">
        <v>849</v>
      </c>
      <c r="W80" s="6" t="s">
        <v>406</v>
      </c>
      <c r="X80" s="6" t="s">
        <v>406</v>
      </c>
      <c r="Y80" s="6">
        <v>70</v>
      </c>
      <c r="Z80" s="6" t="s">
        <v>783</v>
      </c>
      <c r="AA80" s="6" t="s">
        <v>784</v>
      </c>
      <c r="AB80" s="6" t="s">
        <v>1576</v>
      </c>
      <c r="AC80" s="6" t="s">
        <v>1704</v>
      </c>
      <c r="AD80" s="6" t="s">
        <v>1704</v>
      </c>
      <c r="AE80" s="6" t="s">
        <v>1705</v>
      </c>
      <c r="AF80" s="6" t="s">
        <v>406</v>
      </c>
      <c r="AG80" s="6" t="s">
        <v>400</v>
      </c>
      <c r="AH80" s="6" t="s">
        <v>406</v>
      </c>
      <c r="AI80" s="6" t="s">
        <v>400</v>
      </c>
      <c r="AJ80" s="6" t="s">
        <v>854</v>
      </c>
      <c r="AK80" s="6">
        <v>10077654</v>
      </c>
      <c r="AL80" s="6" t="s">
        <v>400</v>
      </c>
      <c r="AM80" s="6" t="s">
        <v>406</v>
      </c>
      <c r="AN80" s="6" t="s">
        <v>1706</v>
      </c>
      <c r="AO80" s="6" t="s">
        <v>407</v>
      </c>
      <c r="AP80" s="6" t="s">
        <v>1707</v>
      </c>
      <c r="AQ80" s="6" t="s">
        <v>400</v>
      </c>
      <c r="AR80" s="6" t="s">
        <v>400</v>
      </c>
      <c r="AS80" s="6" t="s">
        <v>492</v>
      </c>
      <c r="AT80" s="6" t="s">
        <v>399</v>
      </c>
      <c r="AU80" s="6" t="s">
        <v>1708</v>
      </c>
      <c r="AV80" s="6" t="s">
        <v>1709</v>
      </c>
      <c r="AW80" s="6" t="s">
        <v>1710</v>
      </c>
      <c r="AX80" s="6" t="s">
        <v>400</v>
      </c>
      <c r="AY80" s="6" t="s">
        <v>1711</v>
      </c>
      <c r="AZ80" s="6" t="s">
        <v>996</v>
      </c>
      <c r="BA80" s="6" t="s">
        <v>1712</v>
      </c>
      <c r="BB80" s="6" t="s">
        <v>1713</v>
      </c>
      <c r="BC80" s="6" t="s">
        <v>832</v>
      </c>
      <c r="BD80" s="6" t="s">
        <v>406</v>
      </c>
      <c r="BE80" s="6" t="s">
        <v>400</v>
      </c>
      <c r="BF80" s="6" t="s">
        <v>400</v>
      </c>
      <c r="BG80" s="6" t="s">
        <v>400</v>
      </c>
      <c r="BH80" s="6" t="s">
        <v>406</v>
      </c>
      <c r="BI80" s="6" t="s">
        <v>400</v>
      </c>
      <c r="BJ80" s="6" t="s">
        <v>406</v>
      </c>
      <c r="BK80" s="6" t="s">
        <v>406</v>
      </c>
      <c r="BL80" s="6" t="s">
        <v>406</v>
      </c>
      <c r="BM80" s="6" t="s">
        <v>400</v>
      </c>
      <c r="BN80" s="6" t="s">
        <v>406</v>
      </c>
      <c r="BO80" s="6" t="s">
        <v>406</v>
      </c>
      <c r="BP80" s="6" t="s">
        <v>400</v>
      </c>
      <c r="BQ80" s="6" t="s">
        <v>400</v>
      </c>
      <c r="BR80" s="6" t="s">
        <v>400</v>
      </c>
      <c r="BS80" s="6" t="s">
        <v>400</v>
      </c>
      <c r="BT80" s="6" t="s">
        <v>400</v>
      </c>
      <c r="BU80" s="6" t="s">
        <v>400</v>
      </c>
      <c r="BV80" s="6" t="s">
        <v>400</v>
      </c>
      <c r="BW80" s="6" t="s">
        <v>400</v>
      </c>
      <c r="BX80" s="6" t="s">
        <v>400</v>
      </c>
      <c r="BY80" s="6" t="s">
        <v>400</v>
      </c>
      <c r="BZ80" s="6" t="s">
        <v>400</v>
      </c>
      <c r="CA80" s="6" t="s">
        <v>400</v>
      </c>
      <c r="CB80" s="6" t="s">
        <v>400</v>
      </c>
      <c r="CC80" s="6" t="s">
        <v>400</v>
      </c>
      <c r="CD80" s="6" t="s">
        <v>400</v>
      </c>
      <c r="CE80" s="6" t="s">
        <v>400</v>
      </c>
      <c r="CF80" s="6" t="s">
        <v>400</v>
      </c>
      <c r="CG80" s="6" t="s">
        <v>400</v>
      </c>
      <c r="CH80" s="6" t="s">
        <v>417</v>
      </c>
      <c r="CI80" s="6" t="s">
        <v>802</v>
      </c>
      <c r="CJ80" s="6" t="s">
        <v>551</v>
      </c>
      <c r="CK80" s="6" t="s">
        <v>803</v>
      </c>
      <c r="CL80" s="6" t="s">
        <v>420</v>
      </c>
      <c r="CM80" s="6">
        <v>422728</v>
      </c>
      <c r="CN80" s="6">
        <v>457248</v>
      </c>
      <c r="CO80" s="6" t="s">
        <v>804</v>
      </c>
      <c r="CP80" s="6" t="s">
        <v>1714</v>
      </c>
      <c r="CQ80" s="6" t="s">
        <v>400</v>
      </c>
      <c r="CR80" s="6" t="s">
        <v>400</v>
      </c>
      <c r="CS80" s="6" t="s">
        <v>400</v>
      </c>
      <c r="CT80" s="6" t="s">
        <v>400</v>
      </c>
      <c r="CU80" s="6" t="s">
        <v>400</v>
      </c>
      <c r="CV80" s="6" t="s">
        <v>840</v>
      </c>
      <c r="CW80" s="6" t="s">
        <v>400</v>
      </c>
      <c r="CX80" s="6" t="s">
        <v>1715</v>
      </c>
      <c r="CY80" s="6" t="s">
        <v>400</v>
      </c>
      <c r="CZ80" s="6" t="s">
        <v>406</v>
      </c>
      <c r="DA80" s="6" t="s">
        <v>406</v>
      </c>
      <c r="DB80" s="6" t="s">
        <v>400</v>
      </c>
      <c r="DC80" s="6" t="s">
        <v>400</v>
      </c>
      <c r="DD80" s="6" t="s">
        <v>809</v>
      </c>
      <c r="DE80" s="6" t="s">
        <v>1716</v>
      </c>
      <c r="DF80" s="6" t="s">
        <v>1065</v>
      </c>
      <c r="DG80" s="6" t="s">
        <v>400</v>
      </c>
    </row>
    <row r="81" spans="1:111" x14ac:dyDescent="0.35">
      <c r="A81" s="6">
        <v>121392</v>
      </c>
      <c r="B81" s="6" t="s">
        <v>398</v>
      </c>
      <c r="C81" s="6" t="s">
        <v>399</v>
      </c>
      <c r="D81" s="6">
        <v>2324</v>
      </c>
      <c r="E81" s="6" t="s">
        <v>49</v>
      </c>
      <c r="F81" s="6" t="s">
        <v>903</v>
      </c>
      <c r="G81" s="6" t="s">
        <v>846</v>
      </c>
      <c r="H81" s="6" t="s">
        <v>404</v>
      </c>
      <c r="I81" s="6" t="s">
        <v>406</v>
      </c>
      <c r="J81" s="6" t="s">
        <v>400</v>
      </c>
      <c r="K81" s="6" t="s">
        <v>406</v>
      </c>
      <c r="L81" s="6" t="s">
        <v>400</v>
      </c>
      <c r="M81" s="6" t="s">
        <v>904</v>
      </c>
      <c r="N81" s="6">
        <v>4</v>
      </c>
      <c r="O81" s="6">
        <v>11</v>
      </c>
      <c r="P81" s="6" t="s">
        <v>280</v>
      </c>
      <c r="Q81" s="6" t="s">
        <v>777</v>
      </c>
      <c r="R81" s="6" t="s">
        <v>817</v>
      </c>
      <c r="S81" s="6" t="s">
        <v>779</v>
      </c>
      <c r="T81" s="6" t="s">
        <v>780</v>
      </c>
      <c r="U81" s="6" t="s">
        <v>849</v>
      </c>
      <c r="V81" s="6" t="s">
        <v>849</v>
      </c>
      <c r="W81" s="6" t="s">
        <v>406</v>
      </c>
      <c r="X81" s="6" t="s">
        <v>406</v>
      </c>
      <c r="Y81" s="6">
        <v>90</v>
      </c>
      <c r="Z81" s="6" t="s">
        <v>783</v>
      </c>
      <c r="AA81" s="6" t="s">
        <v>784</v>
      </c>
      <c r="AB81" s="6" t="s">
        <v>1717</v>
      </c>
      <c r="AC81" s="6" t="s">
        <v>1453</v>
      </c>
      <c r="AD81" s="6" t="s">
        <v>1718</v>
      </c>
      <c r="AE81" s="6" t="s">
        <v>1661</v>
      </c>
      <c r="AF81" s="6" t="s">
        <v>406</v>
      </c>
      <c r="AG81" s="6" t="s">
        <v>400</v>
      </c>
      <c r="AH81" s="6" t="s">
        <v>406</v>
      </c>
      <c r="AI81" s="6" t="s">
        <v>400</v>
      </c>
      <c r="AJ81" s="6" t="s">
        <v>908</v>
      </c>
      <c r="AK81" s="6">
        <v>10074847</v>
      </c>
      <c r="AL81" s="6" t="s">
        <v>400</v>
      </c>
      <c r="AM81" s="6" t="s">
        <v>406</v>
      </c>
      <c r="AN81" s="6" t="s">
        <v>1719</v>
      </c>
      <c r="AO81" s="6" t="s">
        <v>407</v>
      </c>
      <c r="AP81" s="6" t="s">
        <v>49</v>
      </c>
      <c r="AQ81" s="6" t="s">
        <v>1720</v>
      </c>
      <c r="AR81" s="6" t="s">
        <v>1721</v>
      </c>
      <c r="AS81" s="6" t="s">
        <v>1722</v>
      </c>
      <c r="AT81" s="6" t="s">
        <v>399</v>
      </c>
      <c r="AU81" s="6" t="s">
        <v>1723</v>
      </c>
      <c r="AV81" s="6" t="s">
        <v>1724</v>
      </c>
      <c r="AW81" s="6" t="s">
        <v>1725</v>
      </c>
      <c r="AX81" s="6" t="s">
        <v>400</v>
      </c>
      <c r="AY81" s="6" t="s">
        <v>1726</v>
      </c>
      <c r="AZ81" s="6" t="s">
        <v>797</v>
      </c>
      <c r="BA81" s="6" t="s">
        <v>1669</v>
      </c>
      <c r="BB81" s="6" t="s">
        <v>1727</v>
      </c>
      <c r="BC81" s="6" t="s">
        <v>832</v>
      </c>
      <c r="BD81" s="6" t="s">
        <v>406</v>
      </c>
      <c r="BE81" s="6" t="s">
        <v>400</v>
      </c>
      <c r="BF81" s="6" t="s">
        <v>400</v>
      </c>
      <c r="BG81" s="6" t="s">
        <v>400</v>
      </c>
      <c r="BH81" s="6" t="s">
        <v>406</v>
      </c>
      <c r="BI81" s="6" t="s">
        <v>400</v>
      </c>
      <c r="BJ81" s="6" t="s">
        <v>406</v>
      </c>
      <c r="BK81" s="6" t="s">
        <v>406</v>
      </c>
      <c r="BL81" s="6" t="s">
        <v>406</v>
      </c>
      <c r="BM81" s="6" t="s">
        <v>400</v>
      </c>
      <c r="BN81" s="6" t="s">
        <v>406</v>
      </c>
      <c r="BO81" s="6" t="s">
        <v>406</v>
      </c>
      <c r="BP81" s="6" t="s">
        <v>400</v>
      </c>
      <c r="BQ81" s="6" t="s">
        <v>400</v>
      </c>
      <c r="BR81" s="6" t="s">
        <v>400</v>
      </c>
      <c r="BS81" s="6" t="s">
        <v>400</v>
      </c>
      <c r="BT81" s="6" t="s">
        <v>400</v>
      </c>
      <c r="BU81" s="6" t="s">
        <v>400</v>
      </c>
      <c r="BV81" s="6" t="s">
        <v>400</v>
      </c>
      <c r="BW81" s="6" t="s">
        <v>400</v>
      </c>
      <c r="BX81" s="6" t="s">
        <v>400</v>
      </c>
      <c r="BY81" s="6" t="s">
        <v>400</v>
      </c>
      <c r="BZ81" s="6" t="s">
        <v>400</v>
      </c>
      <c r="CA81" s="6" t="s">
        <v>400</v>
      </c>
      <c r="CB81" s="6" t="s">
        <v>400</v>
      </c>
      <c r="CC81" s="6" t="s">
        <v>400</v>
      </c>
      <c r="CD81" s="6" t="s">
        <v>400</v>
      </c>
      <c r="CE81" s="6" t="s">
        <v>400</v>
      </c>
      <c r="CF81" s="6" t="s">
        <v>400</v>
      </c>
      <c r="CG81" s="6" t="s">
        <v>400</v>
      </c>
      <c r="CH81" s="6" t="s">
        <v>417</v>
      </c>
      <c r="CI81" s="6" t="s">
        <v>1728</v>
      </c>
      <c r="CJ81" s="6" t="s">
        <v>551</v>
      </c>
      <c r="CK81" s="6" t="s">
        <v>599</v>
      </c>
      <c r="CL81" s="6" t="s">
        <v>420</v>
      </c>
      <c r="CM81" s="6">
        <v>380997</v>
      </c>
      <c r="CN81" s="6">
        <v>464074</v>
      </c>
      <c r="CO81" s="6" t="s">
        <v>570</v>
      </c>
      <c r="CP81" s="6" t="s">
        <v>1729</v>
      </c>
      <c r="CQ81" s="6" t="s">
        <v>400</v>
      </c>
      <c r="CR81" s="6" t="s">
        <v>400</v>
      </c>
      <c r="CS81" s="6" t="s">
        <v>400</v>
      </c>
      <c r="CT81" s="6" t="s">
        <v>400</v>
      </c>
      <c r="CU81" s="6" t="s">
        <v>400</v>
      </c>
      <c r="CV81" s="6" t="s">
        <v>840</v>
      </c>
      <c r="CW81" s="6" t="s">
        <v>400</v>
      </c>
      <c r="CX81" s="6" t="s">
        <v>1730</v>
      </c>
      <c r="CY81" s="6" t="s">
        <v>400</v>
      </c>
      <c r="CZ81" s="6" t="s">
        <v>406</v>
      </c>
      <c r="DA81" s="6" t="s">
        <v>406</v>
      </c>
      <c r="DB81" s="6" t="s">
        <v>400</v>
      </c>
      <c r="DC81" s="6" t="s">
        <v>400</v>
      </c>
      <c r="DD81" s="6" t="s">
        <v>573</v>
      </c>
      <c r="DE81" s="6" t="s">
        <v>1731</v>
      </c>
      <c r="DF81" s="6" t="s">
        <v>983</v>
      </c>
      <c r="DG81" s="6" t="s">
        <v>400</v>
      </c>
    </row>
    <row r="82" spans="1:111" x14ac:dyDescent="0.35">
      <c r="A82" s="6">
        <v>121393</v>
      </c>
      <c r="B82" s="6" t="s">
        <v>398</v>
      </c>
      <c r="C82" s="6" t="s">
        <v>399</v>
      </c>
      <c r="D82" s="6">
        <v>2327</v>
      </c>
      <c r="E82" s="6" t="s">
        <v>54</v>
      </c>
      <c r="F82" s="6" t="s">
        <v>903</v>
      </c>
      <c r="G82" s="6" t="s">
        <v>846</v>
      </c>
      <c r="H82" s="6" t="s">
        <v>404</v>
      </c>
      <c r="I82" s="6" t="s">
        <v>406</v>
      </c>
      <c r="J82" s="6" t="s">
        <v>400</v>
      </c>
      <c r="K82" s="6" t="s">
        <v>406</v>
      </c>
      <c r="L82" s="6" t="s">
        <v>400</v>
      </c>
      <c r="M82" s="6" t="s">
        <v>904</v>
      </c>
      <c r="N82" s="6">
        <v>3</v>
      </c>
      <c r="O82" s="6">
        <v>11</v>
      </c>
      <c r="P82" s="6" t="s">
        <v>926</v>
      </c>
      <c r="Q82" s="6" t="s">
        <v>777</v>
      </c>
      <c r="R82" s="6" t="s">
        <v>778</v>
      </c>
      <c r="S82" s="6" t="s">
        <v>779</v>
      </c>
      <c r="T82" s="6" t="s">
        <v>780</v>
      </c>
      <c r="U82" s="6" t="s">
        <v>849</v>
      </c>
      <c r="V82" s="6" t="s">
        <v>849</v>
      </c>
      <c r="W82" s="6" t="s">
        <v>406</v>
      </c>
      <c r="X82" s="6" t="s">
        <v>406</v>
      </c>
      <c r="Y82" s="6">
        <v>82</v>
      </c>
      <c r="Z82" s="6" t="s">
        <v>783</v>
      </c>
      <c r="AA82" s="6" t="s">
        <v>784</v>
      </c>
      <c r="AB82" s="6" t="s">
        <v>1732</v>
      </c>
      <c r="AC82" s="6" t="s">
        <v>1691</v>
      </c>
      <c r="AD82" s="6" t="s">
        <v>1025</v>
      </c>
      <c r="AE82" s="6" t="s">
        <v>1733</v>
      </c>
      <c r="AF82" s="6" t="s">
        <v>406</v>
      </c>
      <c r="AG82" s="6" t="s">
        <v>400</v>
      </c>
      <c r="AH82" s="6" t="s">
        <v>406</v>
      </c>
      <c r="AI82" s="6" t="s">
        <v>400</v>
      </c>
      <c r="AJ82" s="6" t="s">
        <v>854</v>
      </c>
      <c r="AK82" s="6">
        <v>10072514</v>
      </c>
      <c r="AL82" s="6" t="s">
        <v>400</v>
      </c>
      <c r="AM82" s="6" t="s">
        <v>406</v>
      </c>
      <c r="AN82" s="6" t="s">
        <v>1734</v>
      </c>
      <c r="AO82" s="6" t="s">
        <v>407</v>
      </c>
      <c r="AP82" s="6" t="s">
        <v>1203</v>
      </c>
      <c r="AQ82" s="6" t="s">
        <v>1735</v>
      </c>
      <c r="AR82" s="6" t="s">
        <v>400</v>
      </c>
      <c r="AS82" s="6" t="s">
        <v>594</v>
      </c>
      <c r="AT82" s="6" t="s">
        <v>399</v>
      </c>
      <c r="AU82" s="6" t="s">
        <v>1736</v>
      </c>
      <c r="AV82" s="6" t="s">
        <v>1737</v>
      </c>
      <c r="AW82" s="6" t="s">
        <v>1738</v>
      </c>
      <c r="AX82" s="6" t="s">
        <v>400</v>
      </c>
      <c r="AY82" s="6" t="s">
        <v>1739</v>
      </c>
      <c r="AZ82" s="6" t="s">
        <v>829</v>
      </c>
      <c r="BA82" s="6" t="s">
        <v>1740</v>
      </c>
      <c r="BB82" s="6" t="s">
        <v>1741</v>
      </c>
      <c r="BC82" s="6" t="s">
        <v>832</v>
      </c>
      <c r="BD82" s="6" t="s">
        <v>406</v>
      </c>
      <c r="BE82" s="6" t="s">
        <v>400</v>
      </c>
      <c r="BF82" s="6" t="s">
        <v>400</v>
      </c>
      <c r="BG82" s="6" t="s">
        <v>400</v>
      </c>
      <c r="BH82" s="6" t="s">
        <v>406</v>
      </c>
      <c r="BI82" s="6" t="s">
        <v>400</v>
      </c>
      <c r="BJ82" s="6" t="s">
        <v>406</v>
      </c>
      <c r="BK82" s="6" t="s">
        <v>406</v>
      </c>
      <c r="BL82" s="6" t="s">
        <v>406</v>
      </c>
      <c r="BM82" s="6" t="s">
        <v>400</v>
      </c>
      <c r="BN82" s="6" t="s">
        <v>406</v>
      </c>
      <c r="BO82" s="6" t="s">
        <v>406</v>
      </c>
      <c r="BP82" s="6" t="s">
        <v>400</v>
      </c>
      <c r="BQ82" s="6" t="s">
        <v>400</v>
      </c>
      <c r="BR82" s="6" t="s">
        <v>400</v>
      </c>
      <c r="BS82" s="6" t="s">
        <v>400</v>
      </c>
      <c r="BT82" s="6" t="s">
        <v>400</v>
      </c>
      <c r="BU82" s="6" t="s">
        <v>400</v>
      </c>
      <c r="BV82" s="6" t="s">
        <v>400</v>
      </c>
      <c r="BW82" s="6" t="s">
        <v>400</v>
      </c>
      <c r="BX82" s="6" t="s">
        <v>400</v>
      </c>
      <c r="BY82" s="6" t="s">
        <v>400</v>
      </c>
      <c r="BZ82" s="6" t="s">
        <v>400</v>
      </c>
      <c r="CA82" s="6" t="s">
        <v>400</v>
      </c>
      <c r="CB82" s="6" t="s">
        <v>400</v>
      </c>
      <c r="CC82" s="6" t="s">
        <v>400</v>
      </c>
      <c r="CD82" s="6" t="s">
        <v>400</v>
      </c>
      <c r="CE82" s="6" t="s">
        <v>400</v>
      </c>
      <c r="CF82" s="6" t="s">
        <v>400</v>
      </c>
      <c r="CG82" s="6" t="s">
        <v>400</v>
      </c>
      <c r="CH82" s="6" t="s">
        <v>417</v>
      </c>
      <c r="CI82" s="6" t="s">
        <v>1742</v>
      </c>
      <c r="CJ82" s="6" t="s">
        <v>720</v>
      </c>
      <c r="CK82" s="6" t="s">
        <v>919</v>
      </c>
      <c r="CL82" s="6" t="s">
        <v>420</v>
      </c>
      <c r="CM82" s="6">
        <v>444791</v>
      </c>
      <c r="CN82" s="6">
        <v>461825</v>
      </c>
      <c r="CO82" s="6" t="s">
        <v>1743</v>
      </c>
      <c r="CP82" s="6" t="s">
        <v>1744</v>
      </c>
      <c r="CQ82" s="6" t="s">
        <v>400</v>
      </c>
      <c r="CR82" s="6" t="s">
        <v>400</v>
      </c>
      <c r="CS82" s="6" t="s">
        <v>400</v>
      </c>
      <c r="CT82" s="6" t="s">
        <v>400</v>
      </c>
      <c r="CU82" s="6" t="s">
        <v>400</v>
      </c>
      <c r="CV82" s="6" t="s">
        <v>840</v>
      </c>
      <c r="CW82" s="6" t="s">
        <v>400</v>
      </c>
      <c r="CX82" s="6" t="s">
        <v>1745</v>
      </c>
      <c r="CY82" s="6" t="s">
        <v>400</v>
      </c>
      <c r="CZ82" s="6" t="s">
        <v>406</v>
      </c>
      <c r="DA82" s="6" t="s">
        <v>406</v>
      </c>
      <c r="DB82" s="6" t="s">
        <v>400</v>
      </c>
      <c r="DC82" s="6" t="s">
        <v>400</v>
      </c>
      <c r="DD82" s="6" t="s">
        <v>1746</v>
      </c>
      <c r="DE82" s="6" t="s">
        <v>1747</v>
      </c>
      <c r="DF82" s="6" t="s">
        <v>925</v>
      </c>
      <c r="DG82" s="6" t="s">
        <v>400</v>
      </c>
    </row>
    <row r="83" spans="1:111" x14ac:dyDescent="0.35">
      <c r="A83" s="6">
        <v>121395</v>
      </c>
      <c r="B83" s="6" t="s">
        <v>398</v>
      </c>
      <c r="C83" s="6" t="s">
        <v>399</v>
      </c>
      <c r="D83" s="6">
        <v>2329</v>
      </c>
      <c r="E83" s="6" t="s">
        <v>55</v>
      </c>
      <c r="F83" s="6" t="s">
        <v>903</v>
      </c>
      <c r="G83" s="6" t="s">
        <v>846</v>
      </c>
      <c r="H83" s="6" t="s">
        <v>404</v>
      </c>
      <c r="I83" s="6" t="s">
        <v>406</v>
      </c>
      <c r="J83" s="6" t="s">
        <v>400</v>
      </c>
      <c r="K83" s="6" t="s">
        <v>406</v>
      </c>
      <c r="L83" s="6" t="s">
        <v>400</v>
      </c>
      <c r="M83" s="6" t="s">
        <v>904</v>
      </c>
      <c r="N83" s="6">
        <v>3</v>
      </c>
      <c r="O83" s="6">
        <v>11</v>
      </c>
      <c r="P83" s="6" t="s">
        <v>926</v>
      </c>
      <c r="Q83" s="6" t="s">
        <v>777</v>
      </c>
      <c r="R83" s="6" t="s">
        <v>778</v>
      </c>
      <c r="S83" s="6" t="s">
        <v>779</v>
      </c>
      <c r="T83" s="6" t="s">
        <v>780</v>
      </c>
      <c r="U83" s="6" t="s">
        <v>849</v>
      </c>
      <c r="V83" s="6" t="s">
        <v>849</v>
      </c>
      <c r="W83" s="6" t="s">
        <v>406</v>
      </c>
      <c r="X83" s="6" t="s">
        <v>406</v>
      </c>
      <c r="Y83" s="6">
        <v>280</v>
      </c>
      <c r="Z83" s="6" t="s">
        <v>818</v>
      </c>
      <c r="AA83" s="6" t="s">
        <v>784</v>
      </c>
      <c r="AB83" s="6" t="s">
        <v>1232</v>
      </c>
      <c r="AC83" s="6" t="s">
        <v>1266</v>
      </c>
      <c r="AD83" s="6" t="s">
        <v>1294</v>
      </c>
      <c r="AE83" s="6" t="s">
        <v>1748</v>
      </c>
      <c r="AF83" s="6" t="s">
        <v>406</v>
      </c>
      <c r="AG83" s="6" t="s">
        <v>400</v>
      </c>
      <c r="AH83" s="6" t="s">
        <v>406</v>
      </c>
      <c r="AI83" s="6" t="s">
        <v>400</v>
      </c>
      <c r="AJ83" s="6" t="s">
        <v>854</v>
      </c>
      <c r="AK83" s="6">
        <v>10077218</v>
      </c>
      <c r="AL83" s="6" t="s">
        <v>400</v>
      </c>
      <c r="AM83" s="6" t="s">
        <v>406</v>
      </c>
      <c r="AN83" s="6" t="s">
        <v>1734</v>
      </c>
      <c r="AO83" s="6" t="s">
        <v>407</v>
      </c>
      <c r="AP83" s="6" t="s">
        <v>1749</v>
      </c>
      <c r="AQ83" s="6" t="s">
        <v>400</v>
      </c>
      <c r="AR83" s="6" t="s">
        <v>400</v>
      </c>
      <c r="AS83" s="6" t="s">
        <v>492</v>
      </c>
      <c r="AT83" s="6" t="s">
        <v>399</v>
      </c>
      <c r="AU83" s="6" t="s">
        <v>1750</v>
      </c>
      <c r="AV83" s="6" t="s">
        <v>1751</v>
      </c>
      <c r="AW83" s="6" t="s">
        <v>1752</v>
      </c>
      <c r="AX83" s="6" t="s">
        <v>1753</v>
      </c>
      <c r="AY83" s="6" t="s">
        <v>1754</v>
      </c>
      <c r="AZ83" s="6" t="s">
        <v>829</v>
      </c>
      <c r="BA83" s="6" t="s">
        <v>1096</v>
      </c>
      <c r="BB83" s="6" t="s">
        <v>1755</v>
      </c>
      <c r="BC83" s="6" t="s">
        <v>832</v>
      </c>
      <c r="BD83" s="6" t="s">
        <v>406</v>
      </c>
      <c r="BE83" s="6" t="s">
        <v>400</v>
      </c>
      <c r="BF83" s="6" t="s">
        <v>400</v>
      </c>
      <c r="BG83" s="6" t="s">
        <v>400</v>
      </c>
      <c r="BH83" s="6" t="s">
        <v>406</v>
      </c>
      <c r="BI83" s="6" t="s">
        <v>400</v>
      </c>
      <c r="BJ83" s="6" t="s">
        <v>406</v>
      </c>
      <c r="BK83" s="6" t="s">
        <v>406</v>
      </c>
      <c r="BL83" s="6" t="s">
        <v>406</v>
      </c>
      <c r="BM83" s="6" t="s">
        <v>406</v>
      </c>
      <c r="BN83" s="6" t="s">
        <v>406</v>
      </c>
      <c r="BO83" s="6" t="s">
        <v>406</v>
      </c>
      <c r="BP83" s="6" t="s">
        <v>1525</v>
      </c>
      <c r="BQ83" s="6" t="s">
        <v>1756</v>
      </c>
      <c r="BR83" s="6" t="s">
        <v>400</v>
      </c>
      <c r="BS83" s="6" t="s">
        <v>400</v>
      </c>
      <c r="BT83" s="6" t="s">
        <v>400</v>
      </c>
      <c r="BU83" s="6" t="s">
        <v>400</v>
      </c>
      <c r="BV83" s="6" t="s">
        <v>400</v>
      </c>
      <c r="BW83" s="6" t="s">
        <v>400</v>
      </c>
      <c r="BX83" s="6" t="s">
        <v>400</v>
      </c>
      <c r="BY83" s="6" t="s">
        <v>400</v>
      </c>
      <c r="BZ83" s="6" t="s">
        <v>400</v>
      </c>
      <c r="CA83" s="6" t="s">
        <v>400</v>
      </c>
      <c r="CB83" s="6" t="s">
        <v>400</v>
      </c>
      <c r="CC83" s="6" t="s">
        <v>1526</v>
      </c>
      <c r="CD83" s="6">
        <v>11</v>
      </c>
      <c r="CE83" s="6">
        <v>8</v>
      </c>
      <c r="CF83" s="6" t="s">
        <v>400</v>
      </c>
      <c r="CG83" s="6" t="s">
        <v>400</v>
      </c>
      <c r="CH83" s="6" t="s">
        <v>417</v>
      </c>
      <c r="CI83" s="6" t="s">
        <v>1757</v>
      </c>
      <c r="CJ83" s="6" t="s">
        <v>500</v>
      </c>
      <c r="CK83" s="6" t="s">
        <v>439</v>
      </c>
      <c r="CL83" s="6" t="s">
        <v>420</v>
      </c>
      <c r="CM83" s="6">
        <v>430614</v>
      </c>
      <c r="CN83" s="6">
        <v>456183</v>
      </c>
      <c r="CO83" s="6" t="s">
        <v>501</v>
      </c>
      <c r="CP83" s="6" t="s">
        <v>1758</v>
      </c>
      <c r="CQ83" s="6" t="s">
        <v>400</v>
      </c>
      <c r="CR83" s="6" t="s">
        <v>400</v>
      </c>
      <c r="CS83" s="6" t="s">
        <v>400</v>
      </c>
      <c r="CT83" s="6" t="s">
        <v>400</v>
      </c>
      <c r="CU83" s="6" t="s">
        <v>400</v>
      </c>
      <c r="CV83" s="6" t="s">
        <v>840</v>
      </c>
      <c r="CW83" s="6" t="s">
        <v>400</v>
      </c>
      <c r="CX83" s="6" t="s">
        <v>1759</v>
      </c>
      <c r="CY83" s="6" t="s">
        <v>400</v>
      </c>
      <c r="CZ83" s="6" t="s">
        <v>406</v>
      </c>
      <c r="DA83" s="6" t="s">
        <v>406</v>
      </c>
      <c r="DB83" s="6" t="s">
        <v>400</v>
      </c>
      <c r="DC83" s="6" t="s">
        <v>400</v>
      </c>
      <c r="DD83" s="6" t="s">
        <v>504</v>
      </c>
      <c r="DE83" s="6" t="s">
        <v>1760</v>
      </c>
      <c r="DF83" s="6" t="s">
        <v>786</v>
      </c>
      <c r="DG83" s="6" t="s">
        <v>400</v>
      </c>
    </row>
    <row r="84" spans="1:111" x14ac:dyDescent="0.35">
      <c r="A84" s="6">
        <v>121402</v>
      </c>
      <c r="B84" s="6" t="s">
        <v>398</v>
      </c>
      <c r="C84" s="6" t="s">
        <v>399</v>
      </c>
      <c r="D84" s="6">
        <v>2336</v>
      </c>
      <c r="E84" s="6" t="s">
        <v>56</v>
      </c>
      <c r="F84" s="6" t="s">
        <v>903</v>
      </c>
      <c r="G84" s="6" t="s">
        <v>846</v>
      </c>
      <c r="H84" s="6" t="s">
        <v>404</v>
      </c>
      <c r="I84" s="6" t="s">
        <v>406</v>
      </c>
      <c r="J84" s="6" t="s">
        <v>400</v>
      </c>
      <c r="K84" s="6" t="s">
        <v>406</v>
      </c>
      <c r="L84" s="6" t="s">
        <v>400</v>
      </c>
      <c r="M84" s="6" t="s">
        <v>904</v>
      </c>
      <c r="N84" s="6">
        <v>4</v>
      </c>
      <c r="O84" s="6">
        <v>11</v>
      </c>
      <c r="P84" s="6" t="s">
        <v>280</v>
      </c>
      <c r="Q84" s="6" t="s">
        <v>777</v>
      </c>
      <c r="R84" s="6" t="s">
        <v>817</v>
      </c>
      <c r="S84" s="6" t="s">
        <v>779</v>
      </c>
      <c r="T84" s="6" t="s">
        <v>780</v>
      </c>
      <c r="U84" s="6" t="s">
        <v>849</v>
      </c>
      <c r="V84" s="6" t="s">
        <v>849</v>
      </c>
      <c r="W84" s="6" t="s">
        <v>406</v>
      </c>
      <c r="X84" s="6" t="s">
        <v>406</v>
      </c>
      <c r="Y84" s="6">
        <v>105</v>
      </c>
      <c r="Z84" s="6" t="s">
        <v>783</v>
      </c>
      <c r="AA84" s="6" t="s">
        <v>784</v>
      </c>
      <c r="AB84" s="6" t="s">
        <v>1717</v>
      </c>
      <c r="AC84" s="6" t="s">
        <v>1307</v>
      </c>
      <c r="AD84" s="6" t="s">
        <v>1574</v>
      </c>
      <c r="AE84" s="6" t="s">
        <v>1087</v>
      </c>
      <c r="AF84" s="6" t="s">
        <v>406</v>
      </c>
      <c r="AG84" s="6" t="s">
        <v>400</v>
      </c>
      <c r="AH84" s="6" t="s">
        <v>406</v>
      </c>
      <c r="AI84" s="6" t="s">
        <v>400</v>
      </c>
      <c r="AJ84" s="6" t="s">
        <v>908</v>
      </c>
      <c r="AK84" s="6">
        <v>10074846</v>
      </c>
      <c r="AL84" s="6" t="s">
        <v>400</v>
      </c>
      <c r="AM84" s="6" t="s">
        <v>406</v>
      </c>
      <c r="AN84" s="6" t="s">
        <v>1761</v>
      </c>
      <c r="AO84" s="6" t="s">
        <v>407</v>
      </c>
      <c r="AP84" s="6" t="s">
        <v>560</v>
      </c>
      <c r="AQ84" s="6" t="s">
        <v>561</v>
      </c>
      <c r="AR84" s="6" t="s">
        <v>400</v>
      </c>
      <c r="AS84" s="6" t="s">
        <v>562</v>
      </c>
      <c r="AT84" s="6" t="s">
        <v>399</v>
      </c>
      <c r="AU84" s="6" t="s">
        <v>563</v>
      </c>
      <c r="AV84" s="6" t="s">
        <v>1762</v>
      </c>
      <c r="AW84" s="6" t="s">
        <v>1763</v>
      </c>
      <c r="AX84" s="6" t="s">
        <v>400</v>
      </c>
      <c r="AY84" s="6" t="s">
        <v>1764</v>
      </c>
      <c r="AZ84" s="6" t="s">
        <v>797</v>
      </c>
      <c r="BA84" s="6" t="s">
        <v>1669</v>
      </c>
      <c r="BB84" s="6" t="s">
        <v>1727</v>
      </c>
      <c r="BC84" s="6" t="s">
        <v>832</v>
      </c>
      <c r="BD84" s="6" t="s">
        <v>406</v>
      </c>
      <c r="BE84" s="6" t="s">
        <v>400</v>
      </c>
      <c r="BF84" s="6" t="s">
        <v>400</v>
      </c>
      <c r="BG84" s="6" t="s">
        <v>400</v>
      </c>
      <c r="BH84" s="6" t="s">
        <v>406</v>
      </c>
      <c r="BI84" s="6" t="s">
        <v>400</v>
      </c>
      <c r="BJ84" s="6" t="s">
        <v>406</v>
      </c>
      <c r="BK84" s="6" t="s">
        <v>406</v>
      </c>
      <c r="BL84" s="6" t="s">
        <v>406</v>
      </c>
      <c r="BM84" s="6" t="s">
        <v>400</v>
      </c>
      <c r="BN84" s="6" t="s">
        <v>406</v>
      </c>
      <c r="BO84" s="6" t="s">
        <v>406</v>
      </c>
      <c r="BP84" s="6" t="s">
        <v>400</v>
      </c>
      <c r="BQ84" s="6" t="s">
        <v>400</v>
      </c>
      <c r="BR84" s="6" t="s">
        <v>400</v>
      </c>
      <c r="BS84" s="6" t="s">
        <v>400</v>
      </c>
      <c r="BT84" s="6" t="s">
        <v>400</v>
      </c>
      <c r="BU84" s="6" t="s">
        <v>400</v>
      </c>
      <c r="BV84" s="6" t="s">
        <v>400</v>
      </c>
      <c r="BW84" s="6" t="s">
        <v>400</v>
      </c>
      <c r="BX84" s="6" t="s">
        <v>400</v>
      </c>
      <c r="BY84" s="6" t="s">
        <v>400</v>
      </c>
      <c r="BZ84" s="6" t="s">
        <v>400</v>
      </c>
      <c r="CA84" s="6" t="s">
        <v>400</v>
      </c>
      <c r="CB84" s="6" t="s">
        <v>400</v>
      </c>
      <c r="CC84" s="6" t="s">
        <v>400</v>
      </c>
      <c r="CD84" s="6" t="s">
        <v>400</v>
      </c>
      <c r="CE84" s="6" t="s">
        <v>400</v>
      </c>
      <c r="CF84" s="6" t="s">
        <v>400</v>
      </c>
      <c r="CG84" s="6" t="s">
        <v>400</v>
      </c>
      <c r="CH84" s="6" t="s">
        <v>417</v>
      </c>
      <c r="CI84" s="6" t="s">
        <v>569</v>
      </c>
      <c r="CJ84" s="6" t="s">
        <v>551</v>
      </c>
      <c r="CK84" s="6" t="s">
        <v>419</v>
      </c>
      <c r="CL84" s="6" t="s">
        <v>420</v>
      </c>
      <c r="CM84" s="6">
        <v>385168</v>
      </c>
      <c r="CN84" s="6">
        <v>456664</v>
      </c>
      <c r="CO84" s="6" t="s">
        <v>570</v>
      </c>
      <c r="CP84" s="6" t="s">
        <v>571</v>
      </c>
      <c r="CQ84" s="6" t="s">
        <v>400</v>
      </c>
      <c r="CR84" s="6" t="s">
        <v>400</v>
      </c>
      <c r="CS84" s="6" t="s">
        <v>400</v>
      </c>
      <c r="CT84" s="6" t="s">
        <v>400</v>
      </c>
      <c r="CU84" s="6" t="s">
        <v>400</v>
      </c>
      <c r="CV84" s="6" t="s">
        <v>840</v>
      </c>
      <c r="CW84" s="6" t="s">
        <v>400</v>
      </c>
      <c r="CX84" s="6" t="s">
        <v>572</v>
      </c>
      <c r="CY84" s="6" t="s">
        <v>400</v>
      </c>
      <c r="CZ84" s="6" t="s">
        <v>406</v>
      </c>
      <c r="DA84" s="6" t="s">
        <v>406</v>
      </c>
      <c r="DB84" s="6" t="s">
        <v>400</v>
      </c>
      <c r="DC84" s="6" t="s">
        <v>400</v>
      </c>
      <c r="DD84" s="6" t="s">
        <v>573</v>
      </c>
      <c r="DE84" s="6" t="s">
        <v>574</v>
      </c>
      <c r="DF84" s="6" t="s">
        <v>885</v>
      </c>
      <c r="DG84" s="6" t="s">
        <v>400</v>
      </c>
    </row>
    <row r="85" spans="1:111" x14ac:dyDescent="0.35">
      <c r="A85" s="6">
        <v>121403</v>
      </c>
      <c r="B85" s="6" t="s">
        <v>398</v>
      </c>
      <c r="C85" s="6" t="s">
        <v>399</v>
      </c>
      <c r="D85" s="6">
        <v>2337</v>
      </c>
      <c r="E85" s="6" t="s">
        <v>58</v>
      </c>
      <c r="F85" s="6" t="s">
        <v>903</v>
      </c>
      <c r="G85" s="6" t="s">
        <v>846</v>
      </c>
      <c r="H85" s="6" t="s">
        <v>404</v>
      </c>
      <c r="I85" s="6" t="s">
        <v>406</v>
      </c>
      <c r="J85" s="6" t="s">
        <v>400</v>
      </c>
      <c r="K85" s="6" t="s">
        <v>406</v>
      </c>
      <c r="L85" s="6" t="s">
        <v>400</v>
      </c>
      <c r="M85" s="6" t="s">
        <v>904</v>
      </c>
      <c r="N85" s="6">
        <v>4</v>
      </c>
      <c r="O85" s="6">
        <v>11</v>
      </c>
      <c r="P85" s="6" t="s">
        <v>280</v>
      </c>
      <c r="Q85" s="6" t="s">
        <v>777</v>
      </c>
      <c r="R85" s="6" t="s">
        <v>817</v>
      </c>
      <c r="S85" s="6" t="s">
        <v>779</v>
      </c>
      <c r="T85" s="6" t="s">
        <v>780</v>
      </c>
      <c r="U85" s="6" t="s">
        <v>849</v>
      </c>
      <c r="V85" s="6" t="s">
        <v>849</v>
      </c>
      <c r="W85" s="6" t="s">
        <v>406</v>
      </c>
      <c r="X85" s="6" t="s">
        <v>406</v>
      </c>
      <c r="Y85" s="6">
        <v>140</v>
      </c>
      <c r="Z85" s="6" t="s">
        <v>783</v>
      </c>
      <c r="AA85" s="6" t="s">
        <v>784</v>
      </c>
      <c r="AB85" s="6" t="s">
        <v>1294</v>
      </c>
      <c r="AC85" s="6" t="s">
        <v>1765</v>
      </c>
      <c r="AD85" s="6" t="s">
        <v>944</v>
      </c>
      <c r="AE85" s="6" t="s">
        <v>1692</v>
      </c>
      <c r="AF85" s="6" t="s">
        <v>406</v>
      </c>
      <c r="AG85" s="6" t="s">
        <v>400</v>
      </c>
      <c r="AH85" s="6" t="s">
        <v>406</v>
      </c>
      <c r="AI85" s="6" t="s">
        <v>400</v>
      </c>
      <c r="AJ85" s="6" t="s">
        <v>854</v>
      </c>
      <c r="AK85" s="6">
        <v>10074845</v>
      </c>
      <c r="AL85" s="6" t="s">
        <v>400</v>
      </c>
      <c r="AM85" s="6" t="s">
        <v>406</v>
      </c>
      <c r="AN85" s="6" t="s">
        <v>1766</v>
      </c>
      <c r="AO85" s="6" t="s">
        <v>407</v>
      </c>
      <c r="AP85" s="6" t="s">
        <v>1767</v>
      </c>
      <c r="AQ85" s="6" t="s">
        <v>1768</v>
      </c>
      <c r="AR85" s="6" t="s">
        <v>400</v>
      </c>
      <c r="AS85" s="6" t="s">
        <v>1769</v>
      </c>
      <c r="AT85" s="6" t="s">
        <v>400</v>
      </c>
      <c r="AU85" s="6" t="s">
        <v>1770</v>
      </c>
      <c r="AV85" s="6" t="s">
        <v>1771</v>
      </c>
      <c r="AW85" s="6" t="s">
        <v>1772</v>
      </c>
      <c r="AX85" s="6" t="s">
        <v>400</v>
      </c>
      <c r="AY85" s="6" t="s">
        <v>1773</v>
      </c>
      <c r="AZ85" s="6" t="s">
        <v>797</v>
      </c>
      <c r="BA85" s="6" t="s">
        <v>1654</v>
      </c>
      <c r="BB85" s="6" t="s">
        <v>1655</v>
      </c>
      <c r="BC85" s="6" t="s">
        <v>832</v>
      </c>
      <c r="BD85" s="6" t="s">
        <v>406</v>
      </c>
      <c r="BE85" s="6" t="s">
        <v>400</v>
      </c>
      <c r="BF85" s="6" t="s">
        <v>400</v>
      </c>
      <c r="BG85" s="6" t="s">
        <v>400</v>
      </c>
      <c r="BH85" s="6" t="s">
        <v>406</v>
      </c>
      <c r="BI85" s="6" t="s">
        <v>400</v>
      </c>
      <c r="BJ85" s="6" t="s">
        <v>406</v>
      </c>
      <c r="BK85" s="6" t="s">
        <v>406</v>
      </c>
      <c r="BL85" s="6" t="s">
        <v>406</v>
      </c>
      <c r="BM85" s="6" t="s">
        <v>400</v>
      </c>
      <c r="BN85" s="6" t="s">
        <v>406</v>
      </c>
      <c r="BO85" s="6" t="s">
        <v>406</v>
      </c>
      <c r="BP85" s="6" t="s">
        <v>400</v>
      </c>
      <c r="BQ85" s="6" t="s">
        <v>400</v>
      </c>
      <c r="BR85" s="6" t="s">
        <v>400</v>
      </c>
      <c r="BS85" s="6" t="s">
        <v>400</v>
      </c>
      <c r="BT85" s="6" t="s">
        <v>400</v>
      </c>
      <c r="BU85" s="6" t="s">
        <v>400</v>
      </c>
      <c r="BV85" s="6" t="s">
        <v>400</v>
      </c>
      <c r="BW85" s="6" t="s">
        <v>400</v>
      </c>
      <c r="BX85" s="6" t="s">
        <v>400</v>
      </c>
      <c r="BY85" s="6" t="s">
        <v>400</v>
      </c>
      <c r="BZ85" s="6" t="s">
        <v>400</v>
      </c>
      <c r="CA85" s="6" t="s">
        <v>400</v>
      </c>
      <c r="CB85" s="6" t="s">
        <v>400</v>
      </c>
      <c r="CC85" s="6" t="s">
        <v>400</v>
      </c>
      <c r="CD85" s="6" t="s">
        <v>400</v>
      </c>
      <c r="CE85" s="6" t="s">
        <v>400</v>
      </c>
      <c r="CF85" s="6" t="s">
        <v>400</v>
      </c>
      <c r="CG85" s="6" t="s">
        <v>400</v>
      </c>
      <c r="CH85" s="6" t="s">
        <v>417</v>
      </c>
      <c r="CI85" s="6" t="s">
        <v>1774</v>
      </c>
      <c r="CJ85" s="6" t="s">
        <v>438</v>
      </c>
      <c r="CK85" s="6" t="s">
        <v>919</v>
      </c>
      <c r="CL85" s="6" t="s">
        <v>420</v>
      </c>
      <c r="CM85" s="6">
        <v>458275</v>
      </c>
      <c r="CN85" s="6">
        <v>422552</v>
      </c>
      <c r="CO85" s="6" t="s">
        <v>1775</v>
      </c>
      <c r="CP85" s="6" t="s">
        <v>1776</v>
      </c>
      <c r="CQ85" s="6" t="s">
        <v>400</v>
      </c>
      <c r="CR85" s="6" t="s">
        <v>400</v>
      </c>
      <c r="CS85" s="6" t="s">
        <v>400</v>
      </c>
      <c r="CT85" s="6" t="s">
        <v>400</v>
      </c>
      <c r="CU85" s="6" t="s">
        <v>400</v>
      </c>
      <c r="CV85" s="6" t="s">
        <v>840</v>
      </c>
      <c r="CW85" s="6" t="s">
        <v>400</v>
      </c>
      <c r="CX85" s="6" t="s">
        <v>1777</v>
      </c>
      <c r="CY85" s="6" t="s">
        <v>400</v>
      </c>
      <c r="CZ85" s="6" t="s">
        <v>406</v>
      </c>
      <c r="DA85" s="6" t="s">
        <v>406</v>
      </c>
      <c r="DB85" s="6" t="s">
        <v>400</v>
      </c>
      <c r="DC85" s="6" t="s">
        <v>400</v>
      </c>
      <c r="DD85" s="6" t="s">
        <v>1778</v>
      </c>
      <c r="DE85" s="6" t="s">
        <v>1779</v>
      </c>
      <c r="DF85" s="6" t="s">
        <v>1005</v>
      </c>
      <c r="DG85" s="6" t="s">
        <v>400</v>
      </c>
    </row>
    <row r="86" spans="1:111" x14ac:dyDescent="0.35">
      <c r="A86" s="6">
        <v>121404</v>
      </c>
      <c r="B86" s="6" t="s">
        <v>398</v>
      </c>
      <c r="C86" s="6" t="s">
        <v>399</v>
      </c>
      <c r="D86" s="6">
        <v>2338</v>
      </c>
      <c r="E86" s="6" t="s">
        <v>51</v>
      </c>
      <c r="F86" s="6" t="s">
        <v>903</v>
      </c>
      <c r="G86" s="6" t="s">
        <v>846</v>
      </c>
      <c r="H86" s="6" t="s">
        <v>404</v>
      </c>
      <c r="I86" s="6" t="s">
        <v>406</v>
      </c>
      <c r="J86" s="6" t="s">
        <v>400</v>
      </c>
      <c r="K86" s="6" t="s">
        <v>406</v>
      </c>
      <c r="L86" s="6" t="s">
        <v>400</v>
      </c>
      <c r="M86" s="6" t="s">
        <v>904</v>
      </c>
      <c r="N86" s="6">
        <v>4</v>
      </c>
      <c r="O86" s="6">
        <v>11</v>
      </c>
      <c r="P86" s="6" t="s">
        <v>280</v>
      </c>
      <c r="Q86" s="6" t="s">
        <v>777</v>
      </c>
      <c r="R86" s="6" t="s">
        <v>817</v>
      </c>
      <c r="S86" s="6" t="s">
        <v>779</v>
      </c>
      <c r="T86" s="6" t="s">
        <v>780</v>
      </c>
      <c r="U86" s="6" t="s">
        <v>849</v>
      </c>
      <c r="V86" s="6" t="s">
        <v>849</v>
      </c>
      <c r="W86" s="6" t="s">
        <v>406</v>
      </c>
      <c r="X86" s="6" t="s">
        <v>406</v>
      </c>
      <c r="Y86" s="6">
        <v>70</v>
      </c>
      <c r="Z86" s="6" t="s">
        <v>783</v>
      </c>
      <c r="AA86" s="6" t="s">
        <v>784</v>
      </c>
      <c r="AB86" s="6" t="s">
        <v>1642</v>
      </c>
      <c r="AC86" s="6" t="s">
        <v>1307</v>
      </c>
      <c r="AD86" s="6" t="s">
        <v>1103</v>
      </c>
      <c r="AE86" s="6" t="s">
        <v>1780</v>
      </c>
      <c r="AF86" s="6" t="s">
        <v>406</v>
      </c>
      <c r="AG86" s="6" t="s">
        <v>400</v>
      </c>
      <c r="AH86" s="6" t="s">
        <v>406</v>
      </c>
      <c r="AI86" s="6" t="s">
        <v>400</v>
      </c>
      <c r="AJ86" s="6" t="s">
        <v>908</v>
      </c>
      <c r="AK86" s="6">
        <v>10074844</v>
      </c>
      <c r="AL86" s="6" t="s">
        <v>400</v>
      </c>
      <c r="AM86" s="6" t="s">
        <v>406</v>
      </c>
      <c r="AN86" s="6" t="s">
        <v>1781</v>
      </c>
      <c r="AO86" s="6" t="s">
        <v>407</v>
      </c>
      <c r="AP86" s="6" t="s">
        <v>1782</v>
      </c>
      <c r="AQ86" s="6" t="s">
        <v>400</v>
      </c>
      <c r="AR86" s="6" t="s">
        <v>400</v>
      </c>
      <c r="AS86" s="6" t="s">
        <v>492</v>
      </c>
      <c r="AT86" s="6" t="s">
        <v>399</v>
      </c>
      <c r="AU86" s="6" t="s">
        <v>1783</v>
      </c>
      <c r="AV86" s="6" t="s">
        <v>1784</v>
      </c>
      <c r="AW86" s="6" t="s">
        <v>1785</v>
      </c>
      <c r="AX86" s="6" t="s">
        <v>1786</v>
      </c>
      <c r="AY86" s="6" t="s">
        <v>1787</v>
      </c>
      <c r="AZ86" s="6" t="s">
        <v>996</v>
      </c>
      <c r="BA86" s="6" t="s">
        <v>1788</v>
      </c>
      <c r="BB86" s="6" t="s">
        <v>1789</v>
      </c>
      <c r="BC86" s="6" t="s">
        <v>832</v>
      </c>
      <c r="BD86" s="6" t="s">
        <v>406</v>
      </c>
      <c r="BE86" s="6" t="s">
        <v>400</v>
      </c>
      <c r="BF86" s="6" t="s">
        <v>400</v>
      </c>
      <c r="BG86" s="6" t="s">
        <v>400</v>
      </c>
      <c r="BH86" s="6" t="s">
        <v>406</v>
      </c>
      <c r="BI86" s="6" t="s">
        <v>400</v>
      </c>
      <c r="BJ86" s="6" t="s">
        <v>406</v>
      </c>
      <c r="BK86" s="6" t="s">
        <v>406</v>
      </c>
      <c r="BL86" s="6" t="s">
        <v>406</v>
      </c>
      <c r="BM86" s="6" t="s">
        <v>400</v>
      </c>
      <c r="BN86" s="6" t="s">
        <v>406</v>
      </c>
      <c r="BO86" s="6" t="s">
        <v>406</v>
      </c>
      <c r="BP86" s="6" t="s">
        <v>400</v>
      </c>
      <c r="BQ86" s="6" t="s">
        <v>400</v>
      </c>
      <c r="BR86" s="6" t="s">
        <v>400</v>
      </c>
      <c r="BS86" s="6" t="s">
        <v>400</v>
      </c>
      <c r="BT86" s="6" t="s">
        <v>400</v>
      </c>
      <c r="BU86" s="6" t="s">
        <v>400</v>
      </c>
      <c r="BV86" s="6" t="s">
        <v>400</v>
      </c>
      <c r="BW86" s="6" t="s">
        <v>400</v>
      </c>
      <c r="BX86" s="6" t="s">
        <v>400</v>
      </c>
      <c r="BY86" s="6" t="s">
        <v>400</v>
      </c>
      <c r="BZ86" s="6" t="s">
        <v>400</v>
      </c>
      <c r="CA86" s="6" t="s">
        <v>400</v>
      </c>
      <c r="CB86" s="6" t="s">
        <v>400</v>
      </c>
      <c r="CC86" s="6" t="s">
        <v>400</v>
      </c>
      <c r="CD86" s="6" t="s">
        <v>400</v>
      </c>
      <c r="CE86" s="6" t="s">
        <v>400</v>
      </c>
      <c r="CF86" s="6" t="s">
        <v>400</v>
      </c>
      <c r="CG86" s="6" t="s">
        <v>400</v>
      </c>
      <c r="CH86" s="6" t="s">
        <v>417</v>
      </c>
      <c r="CI86" s="6" t="s">
        <v>550</v>
      </c>
      <c r="CJ86" s="6" t="s">
        <v>551</v>
      </c>
      <c r="CK86" s="6" t="s">
        <v>919</v>
      </c>
      <c r="CL86" s="6" t="s">
        <v>420</v>
      </c>
      <c r="CM86" s="6">
        <v>417148</v>
      </c>
      <c r="CN86" s="6">
        <v>464457</v>
      </c>
      <c r="CO86" s="6" t="s">
        <v>552</v>
      </c>
      <c r="CP86" s="6" t="s">
        <v>1790</v>
      </c>
      <c r="CQ86" s="6" t="s">
        <v>400</v>
      </c>
      <c r="CR86" s="6" t="s">
        <v>400</v>
      </c>
      <c r="CS86" s="6" t="s">
        <v>400</v>
      </c>
      <c r="CT86" s="6" t="s">
        <v>400</v>
      </c>
      <c r="CU86" s="6" t="s">
        <v>400</v>
      </c>
      <c r="CV86" s="6" t="s">
        <v>840</v>
      </c>
      <c r="CW86" s="6" t="s">
        <v>400</v>
      </c>
      <c r="CX86" s="6" t="s">
        <v>1791</v>
      </c>
      <c r="CY86" s="6" t="s">
        <v>400</v>
      </c>
      <c r="CZ86" s="6" t="s">
        <v>406</v>
      </c>
      <c r="DA86" s="6" t="s">
        <v>406</v>
      </c>
      <c r="DB86" s="6" t="s">
        <v>400</v>
      </c>
      <c r="DC86" s="6" t="s">
        <v>400</v>
      </c>
      <c r="DD86" s="6" t="s">
        <v>555</v>
      </c>
      <c r="DE86" s="6" t="s">
        <v>1792</v>
      </c>
      <c r="DF86" s="6" t="s">
        <v>885</v>
      </c>
      <c r="DG86" s="6" t="s">
        <v>400</v>
      </c>
    </row>
    <row r="87" spans="1:111" x14ac:dyDescent="0.35">
      <c r="A87" s="6">
        <v>121406</v>
      </c>
      <c r="B87" s="6" t="s">
        <v>398</v>
      </c>
      <c r="C87" s="6" t="s">
        <v>399</v>
      </c>
      <c r="D87" s="6">
        <v>2343</v>
      </c>
      <c r="E87" s="6" t="s">
        <v>64</v>
      </c>
      <c r="F87" s="6" t="s">
        <v>903</v>
      </c>
      <c r="G87" s="6" t="s">
        <v>846</v>
      </c>
      <c r="H87" s="6" t="s">
        <v>404</v>
      </c>
      <c r="I87" s="6" t="s">
        <v>406</v>
      </c>
      <c r="J87" s="6" t="s">
        <v>400</v>
      </c>
      <c r="K87" s="6" t="s">
        <v>406</v>
      </c>
      <c r="L87" s="6" t="s">
        <v>400</v>
      </c>
      <c r="M87" s="6" t="s">
        <v>904</v>
      </c>
      <c r="N87" s="6">
        <v>4</v>
      </c>
      <c r="O87" s="6">
        <v>11</v>
      </c>
      <c r="P87" s="6" t="s">
        <v>280</v>
      </c>
      <c r="Q87" s="6" t="s">
        <v>777</v>
      </c>
      <c r="R87" s="6" t="s">
        <v>817</v>
      </c>
      <c r="S87" s="6" t="s">
        <v>779</v>
      </c>
      <c r="T87" s="6" t="s">
        <v>780</v>
      </c>
      <c r="U87" s="6" t="s">
        <v>849</v>
      </c>
      <c r="V87" s="6" t="s">
        <v>849</v>
      </c>
      <c r="W87" s="6" t="s">
        <v>406</v>
      </c>
      <c r="X87" s="6" t="s">
        <v>406</v>
      </c>
      <c r="Y87" s="6">
        <v>52</v>
      </c>
      <c r="Z87" s="6" t="s">
        <v>783</v>
      </c>
      <c r="AA87" s="6" t="s">
        <v>784</v>
      </c>
      <c r="AB87" s="6" t="s">
        <v>1793</v>
      </c>
      <c r="AC87" s="6" t="s">
        <v>1026</v>
      </c>
      <c r="AD87" s="6" t="s">
        <v>1794</v>
      </c>
      <c r="AE87" s="6" t="s">
        <v>1795</v>
      </c>
      <c r="AF87" s="6" t="s">
        <v>406</v>
      </c>
      <c r="AG87" s="6" t="s">
        <v>400</v>
      </c>
      <c r="AH87" s="6" t="s">
        <v>406</v>
      </c>
      <c r="AI87" s="6" t="s">
        <v>400</v>
      </c>
      <c r="AJ87" s="6" t="s">
        <v>908</v>
      </c>
      <c r="AK87" s="6">
        <v>10074843</v>
      </c>
      <c r="AL87" s="6" t="s">
        <v>400</v>
      </c>
      <c r="AM87" s="6" t="s">
        <v>406</v>
      </c>
      <c r="AN87" s="6" t="s">
        <v>1796</v>
      </c>
      <c r="AO87" s="6" t="s">
        <v>407</v>
      </c>
      <c r="AP87" s="6" t="s">
        <v>1797</v>
      </c>
      <c r="AQ87" s="6" t="s">
        <v>400</v>
      </c>
      <c r="AR87" s="6" t="s">
        <v>400</v>
      </c>
      <c r="AS87" s="6" t="s">
        <v>562</v>
      </c>
      <c r="AT87" s="6" t="s">
        <v>399</v>
      </c>
      <c r="AU87" s="6" t="s">
        <v>1798</v>
      </c>
      <c r="AV87" s="6" t="s">
        <v>1799</v>
      </c>
      <c r="AW87" s="6" t="s">
        <v>1800</v>
      </c>
      <c r="AX87" s="6" t="s">
        <v>1800</v>
      </c>
      <c r="AY87" s="6" t="s">
        <v>1801</v>
      </c>
      <c r="AZ87" s="6" t="s">
        <v>797</v>
      </c>
      <c r="BA87" s="6" t="s">
        <v>1802</v>
      </c>
      <c r="BB87" s="6" t="s">
        <v>1803</v>
      </c>
      <c r="BC87" s="6" t="s">
        <v>832</v>
      </c>
      <c r="BD87" s="6" t="s">
        <v>406</v>
      </c>
      <c r="BE87" s="6" t="s">
        <v>400</v>
      </c>
      <c r="BF87" s="6" t="s">
        <v>400</v>
      </c>
      <c r="BG87" s="6" t="s">
        <v>400</v>
      </c>
      <c r="BH87" s="6" t="s">
        <v>406</v>
      </c>
      <c r="BI87" s="6" t="s">
        <v>400</v>
      </c>
      <c r="BJ87" s="6" t="s">
        <v>406</v>
      </c>
      <c r="BK87" s="6" t="s">
        <v>406</v>
      </c>
      <c r="BL87" s="6" t="s">
        <v>406</v>
      </c>
      <c r="BM87" s="6" t="s">
        <v>400</v>
      </c>
      <c r="BN87" s="6" t="s">
        <v>406</v>
      </c>
      <c r="BO87" s="6" t="s">
        <v>406</v>
      </c>
      <c r="BP87" s="6" t="s">
        <v>400</v>
      </c>
      <c r="BQ87" s="6" t="s">
        <v>400</v>
      </c>
      <c r="BR87" s="6" t="s">
        <v>400</v>
      </c>
      <c r="BS87" s="6" t="s">
        <v>400</v>
      </c>
      <c r="BT87" s="6" t="s">
        <v>400</v>
      </c>
      <c r="BU87" s="6" t="s">
        <v>400</v>
      </c>
      <c r="BV87" s="6" t="s">
        <v>400</v>
      </c>
      <c r="BW87" s="6" t="s">
        <v>400</v>
      </c>
      <c r="BX87" s="6" t="s">
        <v>400</v>
      </c>
      <c r="BY87" s="6" t="s">
        <v>400</v>
      </c>
      <c r="BZ87" s="6" t="s">
        <v>400</v>
      </c>
      <c r="CA87" s="6" t="s">
        <v>400</v>
      </c>
      <c r="CB87" s="6" t="s">
        <v>400</v>
      </c>
      <c r="CC87" s="6" t="s">
        <v>400</v>
      </c>
      <c r="CD87" s="6" t="s">
        <v>400</v>
      </c>
      <c r="CE87" s="6" t="s">
        <v>400</v>
      </c>
      <c r="CF87" s="6" t="s">
        <v>400</v>
      </c>
      <c r="CG87" s="6" t="s">
        <v>400</v>
      </c>
      <c r="CH87" s="6" t="s">
        <v>417</v>
      </c>
      <c r="CI87" s="6" t="s">
        <v>1804</v>
      </c>
      <c r="CJ87" s="6" t="s">
        <v>551</v>
      </c>
      <c r="CK87" s="6" t="s">
        <v>835</v>
      </c>
      <c r="CL87" s="6" t="s">
        <v>420</v>
      </c>
      <c r="CM87" s="6">
        <v>396573</v>
      </c>
      <c r="CN87" s="6">
        <v>472781</v>
      </c>
      <c r="CO87" s="6" t="s">
        <v>1805</v>
      </c>
      <c r="CP87" s="6" t="s">
        <v>1806</v>
      </c>
      <c r="CQ87" s="6" t="s">
        <v>400</v>
      </c>
      <c r="CR87" s="6" t="s">
        <v>400</v>
      </c>
      <c r="CS87" s="6" t="s">
        <v>400</v>
      </c>
      <c r="CT87" s="6" t="s">
        <v>400</v>
      </c>
      <c r="CU87" s="6" t="s">
        <v>400</v>
      </c>
      <c r="CV87" s="6" t="s">
        <v>840</v>
      </c>
      <c r="CW87" s="6" t="s">
        <v>400</v>
      </c>
      <c r="CX87" s="6" t="s">
        <v>1807</v>
      </c>
      <c r="CY87" s="6" t="s">
        <v>400</v>
      </c>
      <c r="CZ87" s="6" t="s">
        <v>406</v>
      </c>
      <c r="DA87" s="6" t="s">
        <v>406</v>
      </c>
      <c r="DB87" s="6" t="s">
        <v>400</v>
      </c>
      <c r="DC87" s="6" t="s">
        <v>400</v>
      </c>
      <c r="DD87" s="6" t="s">
        <v>1808</v>
      </c>
      <c r="DE87" s="6" t="s">
        <v>1809</v>
      </c>
      <c r="DF87" s="6" t="s">
        <v>925</v>
      </c>
      <c r="DG87" s="6" t="s">
        <v>400</v>
      </c>
    </row>
    <row r="88" spans="1:111" x14ac:dyDescent="0.35">
      <c r="A88" s="6">
        <v>121411</v>
      </c>
      <c r="B88" s="6" t="s">
        <v>398</v>
      </c>
      <c r="C88" s="6" t="s">
        <v>399</v>
      </c>
      <c r="D88" s="6">
        <v>2348</v>
      </c>
      <c r="E88" s="6" t="s">
        <v>31</v>
      </c>
      <c r="F88" s="6" t="s">
        <v>903</v>
      </c>
      <c r="G88" s="6" t="s">
        <v>846</v>
      </c>
      <c r="H88" s="6" t="s">
        <v>404</v>
      </c>
      <c r="I88" s="6" t="s">
        <v>406</v>
      </c>
      <c r="J88" s="6" t="s">
        <v>400</v>
      </c>
      <c r="K88" s="6" t="s">
        <v>406</v>
      </c>
      <c r="L88" s="6" t="s">
        <v>400</v>
      </c>
      <c r="M88" s="6" t="s">
        <v>904</v>
      </c>
      <c r="N88" s="6">
        <v>4</v>
      </c>
      <c r="O88" s="6">
        <v>11</v>
      </c>
      <c r="P88" s="6" t="s">
        <v>280</v>
      </c>
      <c r="Q88" s="6" t="s">
        <v>777</v>
      </c>
      <c r="R88" s="6" t="s">
        <v>817</v>
      </c>
      <c r="S88" s="6" t="s">
        <v>779</v>
      </c>
      <c r="T88" s="6" t="s">
        <v>780</v>
      </c>
      <c r="U88" s="6" t="s">
        <v>849</v>
      </c>
      <c r="V88" s="6" t="s">
        <v>849</v>
      </c>
      <c r="W88" s="6" t="s">
        <v>406</v>
      </c>
      <c r="X88" s="6" t="s">
        <v>406</v>
      </c>
      <c r="Y88" s="6">
        <v>99</v>
      </c>
      <c r="Z88" s="6" t="s">
        <v>783</v>
      </c>
      <c r="AA88" s="6" t="s">
        <v>784</v>
      </c>
      <c r="AB88" s="6" t="s">
        <v>875</v>
      </c>
      <c r="AC88" s="6" t="s">
        <v>945</v>
      </c>
      <c r="AD88" s="6" t="s">
        <v>1453</v>
      </c>
      <c r="AE88" s="6" t="s">
        <v>1810</v>
      </c>
      <c r="AF88" s="6" t="s">
        <v>406</v>
      </c>
      <c r="AG88" s="6" t="s">
        <v>400</v>
      </c>
      <c r="AH88" s="6" t="s">
        <v>406</v>
      </c>
      <c r="AI88" s="6" t="s">
        <v>400</v>
      </c>
      <c r="AJ88" s="6" t="s">
        <v>854</v>
      </c>
      <c r="AK88" s="6">
        <v>10074841</v>
      </c>
      <c r="AL88" s="6" t="s">
        <v>400</v>
      </c>
      <c r="AM88" s="6" t="s">
        <v>406</v>
      </c>
      <c r="AN88" s="6" t="s">
        <v>1811</v>
      </c>
      <c r="AO88" s="6" t="s">
        <v>407</v>
      </c>
      <c r="AP88" s="6" t="s">
        <v>1812</v>
      </c>
      <c r="AQ88" s="6" t="s">
        <v>1813</v>
      </c>
      <c r="AR88" s="6" t="s">
        <v>400</v>
      </c>
      <c r="AS88" s="6" t="s">
        <v>492</v>
      </c>
      <c r="AT88" s="6" t="s">
        <v>399</v>
      </c>
      <c r="AU88" s="6" t="s">
        <v>1814</v>
      </c>
      <c r="AV88" s="6" t="s">
        <v>1815</v>
      </c>
      <c r="AW88" s="6" t="s">
        <v>1816</v>
      </c>
      <c r="AX88" s="6" t="s">
        <v>400</v>
      </c>
      <c r="AY88" s="6" t="s">
        <v>1817</v>
      </c>
      <c r="AZ88" s="6" t="s">
        <v>996</v>
      </c>
      <c r="BA88" s="6" t="s">
        <v>1712</v>
      </c>
      <c r="BB88" s="6" t="s">
        <v>1713</v>
      </c>
      <c r="BC88" s="6" t="s">
        <v>832</v>
      </c>
      <c r="BD88" s="6" t="s">
        <v>406</v>
      </c>
      <c r="BE88" s="6" t="s">
        <v>400</v>
      </c>
      <c r="BF88" s="6" t="s">
        <v>400</v>
      </c>
      <c r="BG88" s="6" t="s">
        <v>400</v>
      </c>
      <c r="BH88" s="6" t="s">
        <v>406</v>
      </c>
      <c r="BI88" s="6" t="s">
        <v>400</v>
      </c>
      <c r="BJ88" s="6" t="s">
        <v>406</v>
      </c>
      <c r="BK88" s="6" t="s">
        <v>406</v>
      </c>
      <c r="BL88" s="6" t="s">
        <v>406</v>
      </c>
      <c r="BM88" s="6" t="s">
        <v>400</v>
      </c>
      <c r="BN88" s="6" t="s">
        <v>406</v>
      </c>
      <c r="BO88" s="6" t="s">
        <v>406</v>
      </c>
      <c r="BP88" s="6" t="s">
        <v>1525</v>
      </c>
      <c r="BQ88" s="6" t="s">
        <v>400</v>
      </c>
      <c r="BR88" s="6" t="s">
        <v>400</v>
      </c>
      <c r="BS88" s="6" t="s">
        <v>400</v>
      </c>
      <c r="BT88" s="6" t="s">
        <v>400</v>
      </c>
      <c r="BU88" s="6" t="s">
        <v>400</v>
      </c>
      <c r="BV88" s="6" t="s">
        <v>400</v>
      </c>
      <c r="BW88" s="6" t="s">
        <v>400</v>
      </c>
      <c r="BX88" s="6" t="s">
        <v>400</v>
      </c>
      <c r="BY88" s="6" t="s">
        <v>400</v>
      </c>
      <c r="BZ88" s="6" t="s">
        <v>400</v>
      </c>
      <c r="CA88" s="6" t="s">
        <v>400</v>
      </c>
      <c r="CB88" s="6" t="s">
        <v>400</v>
      </c>
      <c r="CC88" s="6" t="s">
        <v>1526</v>
      </c>
      <c r="CD88" s="6">
        <v>2</v>
      </c>
      <c r="CE88" s="6">
        <v>2</v>
      </c>
      <c r="CF88" s="6" t="s">
        <v>400</v>
      </c>
      <c r="CG88" s="6" t="s">
        <v>400</v>
      </c>
      <c r="CH88" s="6" t="s">
        <v>417</v>
      </c>
      <c r="CI88" s="6" t="s">
        <v>802</v>
      </c>
      <c r="CJ88" s="6" t="s">
        <v>551</v>
      </c>
      <c r="CK88" s="6" t="s">
        <v>803</v>
      </c>
      <c r="CL88" s="6" t="s">
        <v>420</v>
      </c>
      <c r="CM88" s="6">
        <v>426809</v>
      </c>
      <c r="CN88" s="6">
        <v>453229</v>
      </c>
      <c r="CO88" s="6" t="s">
        <v>804</v>
      </c>
      <c r="CP88" s="6" t="s">
        <v>1818</v>
      </c>
      <c r="CQ88" s="6" t="s">
        <v>400</v>
      </c>
      <c r="CR88" s="6" t="s">
        <v>400</v>
      </c>
      <c r="CS88" s="6" t="s">
        <v>400</v>
      </c>
      <c r="CT88" s="6" t="s">
        <v>400</v>
      </c>
      <c r="CU88" s="6" t="s">
        <v>400</v>
      </c>
      <c r="CV88" s="6" t="s">
        <v>840</v>
      </c>
      <c r="CW88" s="6" t="s">
        <v>400</v>
      </c>
      <c r="CX88" s="6" t="s">
        <v>1819</v>
      </c>
      <c r="CY88" s="6" t="s">
        <v>400</v>
      </c>
      <c r="CZ88" s="6" t="s">
        <v>406</v>
      </c>
      <c r="DA88" s="6" t="s">
        <v>406</v>
      </c>
      <c r="DB88" s="6" t="s">
        <v>400</v>
      </c>
      <c r="DC88" s="6" t="s">
        <v>400</v>
      </c>
      <c r="DD88" s="6" t="s">
        <v>809</v>
      </c>
      <c r="DE88" s="6" t="s">
        <v>1820</v>
      </c>
      <c r="DF88" s="6" t="s">
        <v>1028</v>
      </c>
      <c r="DG88" s="6" t="s">
        <v>400</v>
      </c>
    </row>
    <row r="89" spans="1:111" x14ac:dyDescent="0.35">
      <c r="A89" s="6">
        <v>121413</v>
      </c>
      <c r="B89" s="6" t="s">
        <v>398</v>
      </c>
      <c r="C89" s="6" t="s">
        <v>399</v>
      </c>
      <c r="D89" s="6">
        <v>2350</v>
      </c>
      <c r="E89" s="6" t="s">
        <v>1821</v>
      </c>
      <c r="F89" s="6" t="s">
        <v>903</v>
      </c>
      <c r="G89" s="6" t="s">
        <v>846</v>
      </c>
      <c r="H89" s="6" t="s">
        <v>404</v>
      </c>
      <c r="I89" s="6" t="s">
        <v>406</v>
      </c>
      <c r="J89" s="6" t="s">
        <v>400</v>
      </c>
      <c r="K89" s="6" t="s">
        <v>406</v>
      </c>
      <c r="L89" s="6" t="s">
        <v>400</v>
      </c>
      <c r="M89" s="6" t="s">
        <v>904</v>
      </c>
      <c r="N89" s="6">
        <v>4</v>
      </c>
      <c r="O89" s="6">
        <v>11</v>
      </c>
      <c r="P89" s="6" t="s">
        <v>280</v>
      </c>
      <c r="Q89" s="6" t="s">
        <v>777</v>
      </c>
      <c r="R89" s="6" t="s">
        <v>817</v>
      </c>
      <c r="S89" s="6" t="s">
        <v>779</v>
      </c>
      <c r="T89" s="6" t="s">
        <v>780</v>
      </c>
      <c r="U89" s="6" t="s">
        <v>849</v>
      </c>
      <c r="V89" s="6" t="s">
        <v>849</v>
      </c>
      <c r="W89" s="6" t="s">
        <v>406</v>
      </c>
      <c r="X89" s="6" t="s">
        <v>406</v>
      </c>
      <c r="Y89" s="6">
        <v>105</v>
      </c>
      <c r="Z89" s="6" t="s">
        <v>783</v>
      </c>
      <c r="AA89" s="6" t="s">
        <v>784</v>
      </c>
      <c r="AB89" s="6" t="s">
        <v>1822</v>
      </c>
      <c r="AC89" s="6" t="s">
        <v>1823</v>
      </c>
      <c r="AD89" s="6" t="s">
        <v>1576</v>
      </c>
      <c r="AE89" s="6" t="s">
        <v>1269</v>
      </c>
      <c r="AF89" s="6" t="s">
        <v>406</v>
      </c>
      <c r="AG89" s="6" t="s">
        <v>400</v>
      </c>
      <c r="AH89" s="6" t="s">
        <v>406</v>
      </c>
      <c r="AI89" s="6" t="s">
        <v>400</v>
      </c>
      <c r="AJ89" s="6" t="s">
        <v>854</v>
      </c>
      <c r="AK89" s="6">
        <v>10074839</v>
      </c>
      <c r="AL89" s="6" t="s">
        <v>400</v>
      </c>
      <c r="AM89" s="6" t="s">
        <v>406</v>
      </c>
      <c r="AN89" s="6" t="s">
        <v>1824</v>
      </c>
      <c r="AO89" s="6" t="s">
        <v>407</v>
      </c>
      <c r="AP89" s="6" t="s">
        <v>1825</v>
      </c>
      <c r="AQ89" s="6" t="s">
        <v>1826</v>
      </c>
      <c r="AR89" s="6" t="s">
        <v>400</v>
      </c>
      <c r="AS89" s="6" t="s">
        <v>530</v>
      </c>
      <c r="AT89" s="6" t="s">
        <v>399</v>
      </c>
      <c r="AU89" s="6" t="s">
        <v>1827</v>
      </c>
      <c r="AV89" s="6" t="s">
        <v>1828</v>
      </c>
      <c r="AW89" s="6" t="s">
        <v>1829</v>
      </c>
      <c r="AX89" s="6" t="s">
        <v>400</v>
      </c>
      <c r="AY89" s="6" t="s">
        <v>1830</v>
      </c>
      <c r="AZ89" s="6" t="s">
        <v>996</v>
      </c>
      <c r="BA89" s="6" t="s">
        <v>1831</v>
      </c>
      <c r="BB89" s="6" t="s">
        <v>1832</v>
      </c>
      <c r="BC89" s="6" t="s">
        <v>832</v>
      </c>
      <c r="BD89" s="6" t="s">
        <v>406</v>
      </c>
      <c r="BE89" s="6" t="s">
        <v>400</v>
      </c>
      <c r="BF89" s="6" t="s">
        <v>400</v>
      </c>
      <c r="BG89" s="6" t="s">
        <v>400</v>
      </c>
      <c r="BH89" s="6" t="s">
        <v>406</v>
      </c>
      <c r="BI89" s="6" t="s">
        <v>400</v>
      </c>
      <c r="BJ89" s="6" t="s">
        <v>406</v>
      </c>
      <c r="BK89" s="6" t="s">
        <v>406</v>
      </c>
      <c r="BL89" s="6" t="s">
        <v>406</v>
      </c>
      <c r="BM89" s="6" t="s">
        <v>400</v>
      </c>
      <c r="BN89" s="6" t="s">
        <v>406</v>
      </c>
      <c r="BO89" s="6" t="s">
        <v>406</v>
      </c>
      <c r="BP89" s="6" t="s">
        <v>400</v>
      </c>
      <c r="BQ89" s="6" t="s">
        <v>400</v>
      </c>
      <c r="BR89" s="6" t="s">
        <v>400</v>
      </c>
      <c r="BS89" s="6" t="s">
        <v>400</v>
      </c>
      <c r="BT89" s="6" t="s">
        <v>400</v>
      </c>
      <c r="BU89" s="6" t="s">
        <v>400</v>
      </c>
      <c r="BV89" s="6" t="s">
        <v>400</v>
      </c>
      <c r="BW89" s="6" t="s">
        <v>400</v>
      </c>
      <c r="BX89" s="6" t="s">
        <v>400</v>
      </c>
      <c r="BY89" s="6" t="s">
        <v>400</v>
      </c>
      <c r="BZ89" s="6" t="s">
        <v>400</v>
      </c>
      <c r="CA89" s="6" t="s">
        <v>400</v>
      </c>
      <c r="CB89" s="6" t="s">
        <v>400</v>
      </c>
      <c r="CC89" s="6" t="s">
        <v>400</v>
      </c>
      <c r="CD89" s="6" t="s">
        <v>400</v>
      </c>
      <c r="CE89" s="6" t="s">
        <v>400</v>
      </c>
      <c r="CF89" s="6" t="s">
        <v>400</v>
      </c>
      <c r="CG89" s="6" t="s">
        <v>400</v>
      </c>
      <c r="CH89" s="6" t="s">
        <v>417</v>
      </c>
      <c r="CI89" s="6" t="s">
        <v>1636</v>
      </c>
      <c r="CJ89" s="6" t="s">
        <v>500</v>
      </c>
      <c r="CK89" s="6" t="s">
        <v>919</v>
      </c>
      <c r="CL89" s="6" t="s">
        <v>420</v>
      </c>
      <c r="CM89" s="6">
        <v>433344</v>
      </c>
      <c r="CN89" s="6">
        <v>460048</v>
      </c>
      <c r="CO89" s="6" t="s">
        <v>1833</v>
      </c>
      <c r="CP89" s="6" t="s">
        <v>1834</v>
      </c>
      <c r="CQ89" s="6" t="s">
        <v>400</v>
      </c>
      <c r="CR89" s="6" t="s">
        <v>400</v>
      </c>
      <c r="CS89" s="6" t="s">
        <v>400</v>
      </c>
      <c r="CT89" s="6" t="s">
        <v>400</v>
      </c>
      <c r="CU89" s="6" t="s">
        <v>400</v>
      </c>
      <c r="CV89" s="6" t="s">
        <v>840</v>
      </c>
      <c r="CW89" s="6" t="s">
        <v>400</v>
      </c>
      <c r="CX89" s="6" t="s">
        <v>1835</v>
      </c>
      <c r="CY89" s="6" t="s">
        <v>400</v>
      </c>
      <c r="CZ89" s="6" t="s">
        <v>406</v>
      </c>
      <c r="DA89" s="6" t="s">
        <v>406</v>
      </c>
      <c r="DB89" s="6" t="s">
        <v>400</v>
      </c>
      <c r="DC89" s="6" t="s">
        <v>400</v>
      </c>
      <c r="DD89" s="6" t="s">
        <v>1836</v>
      </c>
      <c r="DE89" s="6" t="s">
        <v>1837</v>
      </c>
      <c r="DF89" s="6" t="s">
        <v>1323</v>
      </c>
      <c r="DG89" s="6" t="s">
        <v>400</v>
      </c>
    </row>
    <row r="90" spans="1:111" x14ac:dyDescent="0.35">
      <c r="A90" s="6">
        <v>121415</v>
      </c>
      <c r="B90" s="6" t="s">
        <v>398</v>
      </c>
      <c r="C90" s="6" t="s">
        <v>399</v>
      </c>
      <c r="D90" s="6">
        <v>2354</v>
      </c>
      <c r="E90" s="6" t="s">
        <v>91</v>
      </c>
      <c r="F90" s="6" t="s">
        <v>903</v>
      </c>
      <c r="G90" s="6" t="s">
        <v>846</v>
      </c>
      <c r="H90" s="6" t="s">
        <v>404</v>
      </c>
      <c r="I90" s="6" t="s">
        <v>406</v>
      </c>
      <c r="J90" s="6" t="s">
        <v>400</v>
      </c>
      <c r="K90" s="6" t="s">
        <v>406</v>
      </c>
      <c r="L90" s="6" t="s">
        <v>400</v>
      </c>
      <c r="M90" s="6" t="s">
        <v>904</v>
      </c>
      <c r="N90" s="6">
        <v>4</v>
      </c>
      <c r="O90" s="6">
        <v>11</v>
      </c>
      <c r="P90" s="6" t="s">
        <v>280</v>
      </c>
      <c r="Q90" s="6" t="s">
        <v>777</v>
      </c>
      <c r="R90" s="6" t="s">
        <v>817</v>
      </c>
      <c r="S90" s="6" t="s">
        <v>779</v>
      </c>
      <c r="T90" s="6" t="s">
        <v>780</v>
      </c>
      <c r="U90" s="6" t="s">
        <v>849</v>
      </c>
      <c r="V90" s="6" t="s">
        <v>849</v>
      </c>
      <c r="W90" s="6" t="s">
        <v>406</v>
      </c>
      <c r="X90" s="6" t="s">
        <v>406</v>
      </c>
      <c r="Y90" s="6">
        <v>84</v>
      </c>
      <c r="Z90" s="6" t="s">
        <v>783</v>
      </c>
      <c r="AA90" s="6" t="s">
        <v>784</v>
      </c>
      <c r="AB90" s="6" t="s">
        <v>1166</v>
      </c>
      <c r="AC90" s="6" t="s">
        <v>1704</v>
      </c>
      <c r="AD90" s="6" t="s">
        <v>876</v>
      </c>
      <c r="AE90" s="6" t="s">
        <v>1838</v>
      </c>
      <c r="AF90" s="6" t="s">
        <v>406</v>
      </c>
      <c r="AG90" s="6" t="s">
        <v>400</v>
      </c>
      <c r="AH90" s="6" t="s">
        <v>406</v>
      </c>
      <c r="AI90" s="6" t="s">
        <v>400</v>
      </c>
      <c r="AJ90" s="6" t="s">
        <v>854</v>
      </c>
      <c r="AK90" s="6">
        <v>10074838</v>
      </c>
      <c r="AL90" s="6" t="s">
        <v>400</v>
      </c>
      <c r="AM90" s="6" t="s">
        <v>406</v>
      </c>
      <c r="AN90" s="6" t="s">
        <v>1839</v>
      </c>
      <c r="AO90" s="6" t="s">
        <v>407</v>
      </c>
      <c r="AP90" s="6" t="s">
        <v>1203</v>
      </c>
      <c r="AQ90" s="6" t="s">
        <v>400</v>
      </c>
      <c r="AR90" s="6" t="s">
        <v>1840</v>
      </c>
      <c r="AS90" s="6" t="s">
        <v>1841</v>
      </c>
      <c r="AT90" s="6" t="s">
        <v>399</v>
      </c>
      <c r="AU90" s="6" t="s">
        <v>1842</v>
      </c>
      <c r="AV90" s="6" t="s">
        <v>1843</v>
      </c>
      <c r="AW90" s="6" t="s">
        <v>1844</v>
      </c>
      <c r="AX90" s="6" t="s">
        <v>1845</v>
      </c>
      <c r="AY90" s="6" t="s">
        <v>1846</v>
      </c>
      <c r="AZ90" s="6" t="s">
        <v>797</v>
      </c>
      <c r="BA90" s="6" t="s">
        <v>1847</v>
      </c>
      <c r="BB90" s="6" t="s">
        <v>1848</v>
      </c>
      <c r="BC90" s="6" t="s">
        <v>832</v>
      </c>
      <c r="BD90" s="6" t="s">
        <v>406</v>
      </c>
      <c r="BE90" s="6" t="s">
        <v>400</v>
      </c>
      <c r="BF90" s="6" t="s">
        <v>400</v>
      </c>
      <c r="BG90" s="6" t="s">
        <v>400</v>
      </c>
      <c r="BH90" s="6" t="s">
        <v>406</v>
      </c>
      <c r="BI90" s="6" t="s">
        <v>400</v>
      </c>
      <c r="BJ90" s="6" t="s">
        <v>406</v>
      </c>
      <c r="BK90" s="6" t="s">
        <v>406</v>
      </c>
      <c r="BL90" s="6" t="s">
        <v>406</v>
      </c>
      <c r="BM90" s="6" t="s">
        <v>400</v>
      </c>
      <c r="BN90" s="6" t="s">
        <v>406</v>
      </c>
      <c r="BO90" s="6" t="s">
        <v>406</v>
      </c>
      <c r="BP90" s="6" t="s">
        <v>400</v>
      </c>
      <c r="BQ90" s="6" t="s">
        <v>400</v>
      </c>
      <c r="BR90" s="6" t="s">
        <v>400</v>
      </c>
      <c r="BS90" s="6" t="s">
        <v>400</v>
      </c>
      <c r="BT90" s="6" t="s">
        <v>400</v>
      </c>
      <c r="BU90" s="6" t="s">
        <v>400</v>
      </c>
      <c r="BV90" s="6" t="s">
        <v>400</v>
      </c>
      <c r="BW90" s="6" t="s">
        <v>400</v>
      </c>
      <c r="BX90" s="6" t="s">
        <v>400</v>
      </c>
      <c r="BY90" s="6" t="s">
        <v>400</v>
      </c>
      <c r="BZ90" s="6" t="s">
        <v>400</v>
      </c>
      <c r="CA90" s="6" t="s">
        <v>400</v>
      </c>
      <c r="CB90" s="6" t="s">
        <v>400</v>
      </c>
      <c r="CC90" s="6" t="s">
        <v>400</v>
      </c>
      <c r="CD90" s="6" t="s">
        <v>400</v>
      </c>
      <c r="CE90" s="6" t="s">
        <v>400</v>
      </c>
      <c r="CF90" s="6" t="s">
        <v>400</v>
      </c>
      <c r="CG90" s="6" t="s">
        <v>400</v>
      </c>
      <c r="CH90" s="6" t="s">
        <v>417</v>
      </c>
      <c r="CI90" s="6" t="s">
        <v>1849</v>
      </c>
      <c r="CJ90" s="6" t="s">
        <v>720</v>
      </c>
      <c r="CK90" s="6" t="s">
        <v>919</v>
      </c>
      <c r="CL90" s="6" t="s">
        <v>420</v>
      </c>
      <c r="CM90" s="6">
        <v>435884</v>
      </c>
      <c r="CN90" s="6">
        <v>448308</v>
      </c>
      <c r="CO90" s="6" t="s">
        <v>1850</v>
      </c>
      <c r="CP90" s="6" t="s">
        <v>1851</v>
      </c>
      <c r="CQ90" s="6" t="s">
        <v>400</v>
      </c>
      <c r="CR90" s="6" t="s">
        <v>400</v>
      </c>
      <c r="CS90" s="6" t="s">
        <v>400</v>
      </c>
      <c r="CT90" s="6" t="s">
        <v>400</v>
      </c>
      <c r="CU90" s="6" t="s">
        <v>400</v>
      </c>
      <c r="CV90" s="6" t="s">
        <v>840</v>
      </c>
      <c r="CW90" s="6" t="s">
        <v>400</v>
      </c>
      <c r="CX90" s="6" t="s">
        <v>1852</v>
      </c>
      <c r="CY90" s="6" t="s">
        <v>400</v>
      </c>
      <c r="CZ90" s="6" t="s">
        <v>406</v>
      </c>
      <c r="DA90" s="6" t="s">
        <v>406</v>
      </c>
      <c r="DB90" s="6" t="s">
        <v>400</v>
      </c>
      <c r="DC90" s="6" t="s">
        <v>400</v>
      </c>
      <c r="DD90" s="6" t="s">
        <v>1853</v>
      </c>
      <c r="DE90" s="6" t="s">
        <v>1854</v>
      </c>
      <c r="DF90" s="6" t="s">
        <v>1323</v>
      </c>
      <c r="DG90" s="6" t="s">
        <v>400</v>
      </c>
    </row>
    <row r="91" spans="1:111" x14ac:dyDescent="0.35">
      <c r="A91" s="6">
        <v>121417</v>
      </c>
      <c r="B91" s="6" t="s">
        <v>398</v>
      </c>
      <c r="C91" s="6" t="s">
        <v>399</v>
      </c>
      <c r="D91" s="6">
        <v>2356</v>
      </c>
      <c r="E91" s="6" t="s">
        <v>92</v>
      </c>
      <c r="F91" s="6" t="s">
        <v>903</v>
      </c>
      <c r="G91" s="6" t="s">
        <v>846</v>
      </c>
      <c r="H91" s="6" t="s">
        <v>404</v>
      </c>
      <c r="I91" s="6" t="s">
        <v>406</v>
      </c>
      <c r="J91" s="6" t="s">
        <v>400</v>
      </c>
      <c r="K91" s="6" t="s">
        <v>406</v>
      </c>
      <c r="L91" s="6" t="s">
        <v>400</v>
      </c>
      <c r="M91" s="6" t="s">
        <v>904</v>
      </c>
      <c r="N91" s="6">
        <v>4</v>
      </c>
      <c r="O91" s="6">
        <v>11</v>
      </c>
      <c r="P91" s="6" t="s">
        <v>280</v>
      </c>
      <c r="Q91" s="6" t="s">
        <v>777</v>
      </c>
      <c r="R91" s="6" t="s">
        <v>817</v>
      </c>
      <c r="S91" s="6" t="s">
        <v>779</v>
      </c>
      <c r="T91" s="6" t="s">
        <v>780</v>
      </c>
      <c r="U91" s="6" t="s">
        <v>849</v>
      </c>
      <c r="V91" s="6" t="s">
        <v>849</v>
      </c>
      <c r="W91" s="6" t="s">
        <v>406</v>
      </c>
      <c r="X91" s="6" t="s">
        <v>406</v>
      </c>
      <c r="Y91" s="6">
        <v>210</v>
      </c>
      <c r="Z91" s="6" t="s">
        <v>783</v>
      </c>
      <c r="AA91" s="6" t="s">
        <v>784</v>
      </c>
      <c r="AB91" s="6" t="s">
        <v>1471</v>
      </c>
      <c r="AC91" s="6" t="s">
        <v>1516</v>
      </c>
      <c r="AD91" s="6" t="s">
        <v>1855</v>
      </c>
      <c r="AE91" s="6" t="s">
        <v>1856</v>
      </c>
      <c r="AF91" s="6" t="s">
        <v>406</v>
      </c>
      <c r="AG91" s="6" t="s">
        <v>400</v>
      </c>
      <c r="AH91" s="6" t="s">
        <v>406</v>
      </c>
      <c r="AI91" s="6" t="s">
        <v>400</v>
      </c>
      <c r="AJ91" s="6" t="s">
        <v>854</v>
      </c>
      <c r="AK91" s="6">
        <v>10074837</v>
      </c>
      <c r="AL91" s="6" t="s">
        <v>400</v>
      </c>
      <c r="AM91" s="6" t="s">
        <v>406</v>
      </c>
      <c r="AN91" s="6" t="s">
        <v>1857</v>
      </c>
      <c r="AO91" s="6" t="s">
        <v>407</v>
      </c>
      <c r="AP91" s="6" t="s">
        <v>1858</v>
      </c>
      <c r="AQ91" s="6" t="s">
        <v>400</v>
      </c>
      <c r="AR91" s="6" t="s">
        <v>400</v>
      </c>
      <c r="AS91" s="6" t="s">
        <v>562</v>
      </c>
      <c r="AT91" s="6" t="s">
        <v>399</v>
      </c>
      <c r="AU91" s="6" t="s">
        <v>1859</v>
      </c>
      <c r="AV91" s="6" t="s">
        <v>1860</v>
      </c>
      <c r="AW91" s="6" t="s">
        <v>1861</v>
      </c>
      <c r="AX91" s="6" t="s">
        <v>1862</v>
      </c>
      <c r="AY91" s="6" t="s">
        <v>1863</v>
      </c>
      <c r="AZ91" s="6" t="s">
        <v>829</v>
      </c>
      <c r="BA91" s="6" t="s">
        <v>1553</v>
      </c>
      <c r="BB91" s="6" t="s">
        <v>1864</v>
      </c>
      <c r="BC91" s="6" t="s">
        <v>832</v>
      </c>
      <c r="BD91" s="6" t="s">
        <v>406</v>
      </c>
      <c r="BE91" s="6" t="s">
        <v>400</v>
      </c>
      <c r="BF91" s="6" t="s">
        <v>400</v>
      </c>
      <c r="BG91" s="6" t="s">
        <v>400</v>
      </c>
      <c r="BH91" s="6" t="s">
        <v>406</v>
      </c>
      <c r="BI91" s="6" t="s">
        <v>400</v>
      </c>
      <c r="BJ91" s="6" t="s">
        <v>406</v>
      </c>
      <c r="BK91" s="6" t="s">
        <v>406</v>
      </c>
      <c r="BL91" s="6" t="s">
        <v>406</v>
      </c>
      <c r="BM91" s="6" t="s">
        <v>400</v>
      </c>
      <c r="BN91" s="6" t="s">
        <v>406</v>
      </c>
      <c r="BO91" s="6" t="s">
        <v>406</v>
      </c>
      <c r="BP91" s="6" t="s">
        <v>400</v>
      </c>
      <c r="BQ91" s="6" t="s">
        <v>400</v>
      </c>
      <c r="BR91" s="6" t="s">
        <v>400</v>
      </c>
      <c r="BS91" s="6" t="s">
        <v>400</v>
      </c>
      <c r="BT91" s="6" t="s">
        <v>400</v>
      </c>
      <c r="BU91" s="6" t="s">
        <v>400</v>
      </c>
      <c r="BV91" s="6" t="s">
        <v>400</v>
      </c>
      <c r="BW91" s="6" t="s">
        <v>400</v>
      </c>
      <c r="BX91" s="6" t="s">
        <v>400</v>
      </c>
      <c r="BY91" s="6" t="s">
        <v>400</v>
      </c>
      <c r="BZ91" s="6" t="s">
        <v>400</v>
      </c>
      <c r="CA91" s="6" t="s">
        <v>400</v>
      </c>
      <c r="CB91" s="6" t="s">
        <v>400</v>
      </c>
      <c r="CC91" s="6" t="s">
        <v>400</v>
      </c>
      <c r="CD91" s="6" t="s">
        <v>400</v>
      </c>
      <c r="CE91" s="6" t="s">
        <v>400</v>
      </c>
      <c r="CF91" s="6" t="s">
        <v>400</v>
      </c>
      <c r="CG91" s="6" t="s">
        <v>400</v>
      </c>
      <c r="CH91" s="6" t="s">
        <v>417</v>
      </c>
      <c r="CI91" s="6" t="s">
        <v>899</v>
      </c>
      <c r="CJ91" s="6" t="s">
        <v>551</v>
      </c>
      <c r="CK91" s="6" t="s">
        <v>439</v>
      </c>
      <c r="CL91" s="6" t="s">
        <v>420</v>
      </c>
      <c r="CM91" s="6">
        <v>398851</v>
      </c>
      <c r="CN91" s="6">
        <v>451839</v>
      </c>
      <c r="CO91" s="6" t="s">
        <v>693</v>
      </c>
      <c r="CP91" s="6" t="s">
        <v>900</v>
      </c>
      <c r="CQ91" s="6" t="s">
        <v>400</v>
      </c>
      <c r="CR91" s="6" t="s">
        <v>400</v>
      </c>
      <c r="CS91" s="6" t="s">
        <v>400</v>
      </c>
      <c r="CT91" s="6" t="s">
        <v>400</v>
      </c>
      <c r="CU91" s="6" t="s">
        <v>400</v>
      </c>
      <c r="CV91" s="6" t="s">
        <v>840</v>
      </c>
      <c r="CW91" s="6" t="s">
        <v>400</v>
      </c>
      <c r="CX91" s="6" t="s">
        <v>1865</v>
      </c>
      <c r="CY91" s="6" t="s">
        <v>400</v>
      </c>
      <c r="CZ91" s="6" t="s">
        <v>406</v>
      </c>
      <c r="DA91" s="6" t="s">
        <v>406</v>
      </c>
      <c r="DB91" s="6" t="s">
        <v>400</v>
      </c>
      <c r="DC91" s="6" t="s">
        <v>400</v>
      </c>
      <c r="DD91" s="6" t="s">
        <v>696</v>
      </c>
      <c r="DE91" s="6" t="s">
        <v>902</v>
      </c>
      <c r="DF91" s="6" t="s">
        <v>1704</v>
      </c>
      <c r="DG91" s="6" t="s">
        <v>400</v>
      </c>
    </row>
    <row r="92" spans="1:111" x14ac:dyDescent="0.35">
      <c r="A92" s="6">
        <v>121419</v>
      </c>
      <c r="B92" s="6" t="s">
        <v>398</v>
      </c>
      <c r="C92" s="6" t="s">
        <v>399</v>
      </c>
      <c r="D92" s="6">
        <v>2358</v>
      </c>
      <c r="E92" s="6" t="s">
        <v>96</v>
      </c>
      <c r="F92" s="6" t="s">
        <v>903</v>
      </c>
      <c r="G92" s="6" t="s">
        <v>846</v>
      </c>
      <c r="H92" s="6" t="s">
        <v>404</v>
      </c>
      <c r="I92" s="6" t="s">
        <v>406</v>
      </c>
      <c r="J92" s="6" t="s">
        <v>400</v>
      </c>
      <c r="K92" s="6" t="s">
        <v>406</v>
      </c>
      <c r="L92" s="6" t="s">
        <v>400</v>
      </c>
      <c r="M92" s="6" t="s">
        <v>904</v>
      </c>
      <c r="N92" s="6">
        <v>3</v>
      </c>
      <c r="O92" s="6">
        <v>11</v>
      </c>
      <c r="P92" s="6" t="s">
        <v>926</v>
      </c>
      <c r="Q92" s="6" t="s">
        <v>777</v>
      </c>
      <c r="R92" s="6" t="s">
        <v>778</v>
      </c>
      <c r="S92" s="6" t="s">
        <v>779</v>
      </c>
      <c r="T92" s="6" t="s">
        <v>780</v>
      </c>
      <c r="U92" s="6" t="s">
        <v>849</v>
      </c>
      <c r="V92" s="6" t="s">
        <v>849</v>
      </c>
      <c r="W92" s="6" t="s">
        <v>406</v>
      </c>
      <c r="X92" s="6" t="s">
        <v>406</v>
      </c>
      <c r="Y92" s="6">
        <v>70</v>
      </c>
      <c r="Z92" s="6" t="s">
        <v>783</v>
      </c>
      <c r="AA92" s="6" t="s">
        <v>784</v>
      </c>
      <c r="AB92" s="6" t="s">
        <v>1765</v>
      </c>
      <c r="AC92" s="6" t="s">
        <v>1644</v>
      </c>
      <c r="AD92" s="6" t="s">
        <v>1574</v>
      </c>
      <c r="AE92" s="6" t="s">
        <v>1866</v>
      </c>
      <c r="AF92" s="6" t="s">
        <v>406</v>
      </c>
      <c r="AG92" s="6" t="s">
        <v>400</v>
      </c>
      <c r="AH92" s="6" t="s">
        <v>406</v>
      </c>
      <c r="AI92" s="6" t="s">
        <v>400</v>
      </c>
      <c r="AJ92" s="6" t="s">
        <v>908</v>
      </c>
      <c r="AK92" s="6">
        <v>10072513</v>
      </c>
      <c r="AL92" s="6" t="s">
        <v>400</v>
      </c>
      <c r="AM92" s="6" t="s">
        <v>406</v>
      </c>
      <c r="AN92" s="6" t="s">
        <v>1867</v>
      </c>
      <c r="AO92" s="6" t="s">
        <v>1237</v>
      </c>
      <c r="AP92" s="6" t="s">
        <v>1868</v>
      </c>
      <c r="AQ92" s="6" t="s">
        <v>1869</v>
      </c>
      <c r="AR92" s="6" t="s">
        <v>400</v>
      </c>
      <c r="AS92" s="6" t="s">
        <v>530</v>
      </c>
      <c r="AT92" s="6" t="s">
        <v>399</v>
      </c>
      <c r="AU92" s="6" t="s">
        <v>1870</v>
      </c>
      <c r="AV92" s="6" t="s">
        <v>1871</v>
      </c>
      <c r="AW92" s="6" t="s">
        <v>1872</v>
      </c>
      <c r="AX92" s="6" t="s">
        <v>400</v>
      </c>
      <c r="AY92" s="6" t="s">
        <v>1873</v>
      </c>
      <c r="AZ92" s="6" t="s">
        <v>797</v>
      </c>
      <c r="BA92" s="6" t="s">
        <v>1874</v>
      </c>
      <c r="BB92" s="6" t="s">
        <v>1875</v>
      </c>
      <c r="BC92" s="6" t="s">
        <v>832</v>
      </c>
      <c r="BD92" s="6" t="s">
        <v>406</v>
      </c>
      <c r="BE92" s="6" t="s">
        <v>400</v>
      </c>
      <c r="BF92" s="6" t="s">
        <v>400</v>
      </c>
      <c r="BG92" s="6" t="s">
        <v>400</v>
      </c>
      <c r="BH92" s="6" t="s">
        <v>406</v>
      </c>
      <c r="BI92" s="6" t="s">
        <v>400</v>
      </c>
      <c r="BJ92" s="6" t="s">
        <v>406</v>
      </c>
      <c r="BK92" s="6" t="s">
        <v>406</v>
      </c>
      <c r="BL92" s="6" t="s">
        <v>406</v>
      </c>
      <c r="BM92" s="6" t="s">
        <v>400</v>
      </c>
      <c r="BN92" s="6" t="s">
        <v>406</v>
      </c>
      <c r="BO92" s="6" t="s">
        <v>406</v>
      </c>
      <c r="BP92" s="6" t="s">
        <v>400</v>
      </c>
      <c r="BQ92" s="6" t="s">
        <v>400</v>
      </c>
      <c r="BR92" s="6" t="s">
        <v>400</v>
      </c>
      <c r="BS92" s="6" t="s">
        <v>400</v>
      </c>
      <c r="BT92" s="6" t="s">
        <v>400</v>
      </c>
      <c r="BU92" s="6" t="s">
        <v>400</v>
      </c>
      <c r="BV92" s="6" t="s">
        <v>400</v>
      </c>
      <c r="BW92" s="6" t="s">
        <v>400</v>
      </c>
      <c r="BX92" s="6" t="s">
        <v>400</v>
      </c>
      <c r="BY92" s="6" t="s">
        <v>400</v>
      </c>
      <c r="BZ92" s="6" t="s">
        <v>400</v>
      </c>
      <c r="CA92" s="6" t="s">
        <v>400</v>
      </c>
      <c r="CB92" s="6" t="s">
        <v>400</v>
      </c>
      <c r="CC92" s="6" t="s">
        <v>400</v>
      </c>
      <c r="CD92" s="6" t="s">
        <v>400</v>
      </c>
      <c r="CE92" s="6" t="s">
        <v>400</v>
      </c>
      <c r="CF92" s="6" t="s">
        <v>400</v>
      </c>
      <c r="CG92" s="6" t="s">
        <v>400</v>
      </c>
      <c r="CH92" s="6" t="s">
        <v>417</v>
      </c>
      <c r="CI92" s="6" t="s">
        <v>1636</v>
      </c>
      <c r="CJ92" s="6" t="s">
        <v>500</v>
      </c>
      <c r="CK92" s="6" t="s">
        <v>919</v>
      </c>
      <c r="CL92" s="6" t="s">
        <v>420</v>
      </c>
      <c r="CM92" s="6">
        <v>436663</v>
      </c>
      <c r="CN92" s="6">
        <v>462830</v>
      </c>
      <c r="CO92" s="6" t="s">
        <v>1833</v>
      </c>
      <c r="CP92" s="6" t="s">
        <v>1834</v>
      </c>
      <c r="CQ92" s="6" t="s">
        <v>400</v>
      </c>
      <c r="CR92" s="6" t="s">
        <v>400</v>
      </c>
      <c r="CS92" s="6" t="s">
        <v>400</v>
      </c>
      <c r="CT92" s="6" t="s">
        <v>400</v>
      </c>
      <c r="CU92" s="6" t="s">
        <v>400</v>
      </c>
      <c r="CV92" s="6" t="s">
        <v>840</v>
      </c>
      <c r="CW92" s="6" t="s">
        <v>400</v>
      </c>
      <c r="CX92" s="6" t="s">
        <v>1876</v>
      </c>
      <c r="CY92" s="6" t="s">
        <v>400</v>
      </c>
      <c r="CZ92" s="6" t="s">
        <v>406</v>
      </c>
      <c r="DA92" s="6" t="s">
        <v>406</v>
      </c>
      <c r="DB92" s="6" t="s">
        <v>400</v>
      </c>
      <c r="DC92" s="6" t="s">
        <v>400</v>
      </c>
      <c r="DD92" s="6" t="s">
        <v>1836</v>
      </c>
      <c r="DE92" s="6" t="s">
        <v>1837</v>
      </c>
      <c r="DF92" s="6" t="s">
        <v>1115</v>
      </c>
      <c r="DG92" s="6" t="s">
        <v>400</v>
      </c>
    </row>
    <row r="93" spans="1:111" x14ac:dyDescent="0.35">
      <c r="A93" s="6">
        <v>121420</v>
      </c>
      <c r="B93" s="6" t="s">
        <v>398</v>
      </c>
      <c r="C93" s="6" t="s">
        <v>399</v>
      </c>
      <c r="D93" s="6">
        <v>2359</v>
      </c>
      <c r="E93" s="6" t="s">
        <v>98</v>
      </c>
      <c r="F93" s="6" t="s">
        <v>903</v>
      </c>
      <c r="G93" s="6" t="s">
        <v>846</v>
      </c>
      <c r="H93" s="6" t="s">
        <v>404</v>
      </c>
      <c r="I93" s="6" t="s">
        <v>406</v>
      </c>
      <c r="J93" s="6" t="s">
        <v>400</v>
      </c>
      <c r="K93" s="6" t="s">
        <v>406</v>
      </c>
      <c r="L93" s="6" t="s">
        <v>400</v>
      </c>
      <c r="M93" s="6" t="s">
        <v>904</v>
      </c>
      <c r="N93" s="6">
        <v>4</v>
      </c>
      <c r="O93" s="6">
        <v>11</v>
      </c>
      <c r="P93" s="6" t="s">
        <v>280</v>
      </c>
      <c r="Q93" s="6" t="s">
        <v>777</v>
      </c>
      <c r="R93" s="6" t="s">
        <v>817</v>
      </c>
      <c r="S93" s="6" t="s">
        <v>779</v>
      </c>
      <c r="T93" s="6" t="s">
        <v>780</v>
      </c>
      <c r="U93" s="6" t="s">
        <v>849</v>
      </c>
      <c r="V93" s="6" t="s">
        <v>849</v>
      </c>
      <c r="W93" s="6" t="s">
        <v>406</v>
      </c>
      <c r="X93" s="6" t="s">
        <v>406</v>
      </c>
      <c r="Y93" s="6">
        <v>218</v>
      </c>
      <c r="Z93" s="6" t="s">
        <v>783</v>
      </c>
      <c r="AA93" s="6" t="s">
        <v>784</v>
      </c>
      <c r="AB93" s="6" t="s">
        <v>1877</v>
      </c>
      <c r="AC93" s="6" t="s">
        <v>1422</v>
      </c>
      <c r="AD93" s="6" t="s">
        <v>1529</v>
      </c>
      <c r="AE93" s="6" t="s">
        <v>1878</v>
      </c>
      <c r="AF93" s="6" t="s">
        <v>406</v>
      </c>
      <c r="AG93" s="6" t="s">
        <v>400</v>
      </c>
      <c r="AH93" s="6" t="s">
        <v>406</v>
      </c>
      <c r="AI93" s="6" t="s">
        <v>400</v>
      </c>
      <c r="AJ93" s="6" t="s">
        <v>854</v>
      </c>
      <c r="AK93" s="6">
        <v>10074836</v>
      </c>
      <c r="AL93" s="6" t="s">
        <v>400</v>
      </c>
      <c r="AM93" s="6" t="s">
        <v>406</v>
      </c>
      <c r="AN93" s="6" t="s">
        <v>1879</v>
      </c>
      <c r="AO93" s="6" t="s">
        <v>1237</v>
      </c>
      <c r="AP93" s="6" t="s">
        <v>1880</v>
      </c>
      <c r="AQ93" s="6" t="s">
        <v>1881</v>
      </c>
      <c r="AR93" s="6" t="s">
        <v>400</v>
      </c>
      <c r="AS93" s="6" t="s">
        <v>702</v>
      </c>
      <c r="AT93" s="6" t="s">
        <v>792</v>
      </c>
      <c r="AU93" s="6" t="s">
        <v>1882</v>
      </c>
      <c r="AV93" s="6" t="s">
        <v>1883</v>
      </c>
      <c r="AW93" s="6" t="s">
        <v>1884</v>
      </c>
      <c r="AX93" s="6" t="s">
        <v>400</v>
      </c>
      <c r="AY93" s="6" t="s">
        <v>1885</v>
      </c>
      <c r="AZ93" s="6" t="s">
        <v>797</v>
      </c>
      <c r="BA93" s="6" t="s">
        <v>1886</v>
      </c>
      <c r="BB93" s="6" t="s">
        <v>1887</v>
      </c>
      <c r="BC93" s="6" t="s">
        <v>832</v>
      </c>
      <c r="BD93" s="6" t="s">
        <v>406</v>
      </c>
      <c r="BE93" s="6" t="s">
        <v>400</v>
      </c>
      <c r="BF93" s="6" t="s">
        <v>400</v>
      </c>
      <c r="BG93" s="6" t="s">
        <v>400</v>
      </c>
      <c r="BH93" s="6" t="s">
        <v>406</v>
      </c>
      <c r="BI93" s="6" t="s">
        <v>400</v>
      </c>
      <c r="BJ93" s="6" t="s">
        <v>406</v>
      </c>
      <c r="BK93" s="6" t="s">
        <v>406</v>
      </c>
      <c r="BL93" s="6" t="s">
        <v>406</v>
      </c>
      <c r="BM93" s="6" t="s">
        <v>400</v>
      </c>
      <c r="BN93" s="6" t="s">
        <v>406</v>
      </c>
      <c r="BO93" s="6" t="s">
        <v>406</v>
      </c>
      <c r="BP93" s="6" t="s">
        <v>400</v>
      </c>
      <c r="BQ93" s="6" t="s">
        <v>400</v>
      </c>
      <c r="BR93" s="6" t="s">
        <v>400</v>
      </c>
      <c r="BS93" s="6" t="s">
        <v>400</v>
      </c>
      <c r="BT93" s="6" t="s">
        <v>400</v>
      </c>
      <c r="BU93" s="6" t="s">
        <v>400</v>
      </c>
      <c r="BV93" s="6" t="s">
        <v>400</v>
      </c>
      <c r="BW93" s="6" t="s">
        <v>400</v>
      </c>
      <c r="BX93" s="6" t="s">
        <v>400</v>
      </c>
      <c r="BY93" s="6" t="s">
        <v>400</v>
      </c>
      <c r="BZ93" s="6" t="s">
        <v>400</v>
      </c>
      <c r="CA93" s="6" t="s">
        <v>400</v>
      </c>
      <c r="CB93" s="6" t="s">
        <v>400</v>
      </c>
      <c r="CC93" s="6" t="s">
        <v>400</v>
      </c>
      <c r="CD93" s="6" t="s">
        <v>400</v>
      </c>
      <c r="CE93" s="6" t="s">
        <v>400</v>
      </c>
      <c r="CF93" s="6" t="s">
        <v>400</v>
      </c>
      <c r="CG93" s="6" t="s">
        <v>400</v>
      </c>
      <c r="CH93" s="6" t="s">
        <v>417</v>
      </c>
      <c r="CI93" s="6" t="s">
        <v>706</v>
      </c>
      <c r="CJ93" s="6" t="s">
        <v>551</v>
      </c>
      <c r="CK93" s="6" t="s">
        <v>439</v>
      </c>
      <c r="CL93" s="6" t="s">
        <v>420</v>
      </c>
      <c r="CM93" s="6">
        <v>400675</v>
      </c>
      <c r="CN93" s="6">
        <v>444123</v>
      </c>
      <c r="CO93" s="6" t="s">
        <v>707</v>
      </c>
      <c r="CP93" s="6" t="s">
        <v>1888</v>
      </c>
      <c r="CQ93" s="6" t="s">
        <v>400</v>
      </c>
      <c r="CR93" s="6" t="s">
        <v>400</v>
      </c>
      <c r="CS93" s="6" t="s">
        <v>400</v>
      </c>
      <c r="CT93" s="6" t="s">
        <v>400</v>
      </c>
      <c r="CU93" s="6" t="s">
        <v>400</v>
      </c>
      <c r="CV93" s="6" t="s">
        <v>840</v>
      </c>
      <c r="CW93" s="6" t="s">
        <v>400</v>
      </c>
      <c r="CX93" s="6" t="s">
        <v>1889</v>
      </c>
      <c r="CY93" s="6" t="s">
        <v>400</v>
      </c>
      <c r="CZ93" s="6" t="s">
        <v>406</v>
      </c>
      <c r="DA93" s="6" t="s">
        <v>406</v>
      </c>
      <c r="DB93" s="6" t="s">
        <v>400</v>
      </c>
      <c r="DC93" s="6" t="s">
        <v>400</v>
      </c>
      <c r="DD93" s="6" t="s">
        <v>710</v>
      </c>
      <c r="DE93" s="6" t="s">
        <v>1890</v>
      </c>
      <c r="DF93" s="6" t="s">
        <v>927</v>
      </c>
      <c r="DG93" s="6" t="s">
        <v>400</v>
      </c>
    </row>
    <row r="94" spans="1:111" x14ac:dyDescent="0.35">
      <c r="A94" s="6">
        <v>121421</v>
      </c>
      <c r="B94" s="6" t="s">
        <v>398</v>
      </c>
      <c r="C94" s="6" t="s">
        <v>399</v>
      </c>
      <c r="D94" s="6">
        <v>2360</v>
      </c>
      <c r="E94" s="6" t="s">
        <v>100</v>
      </c>
      <c r="F94" s="6" t="s">
        <v>903</v>
      </c>
      <c r="G94" s="6" t="s">
        <v>846</v>
      </c>
      <c r="H94" s="6" t="s">
        <v>404</v>
      </c>
      <c r="I94" s="6" t="s">
        <v>406</v>
      </c>
      <c r="J94" s="6" t="s">
        <v>400</v>
      </c>
      <c r="K94" s="6" t="s">
        <v>406</v>
      </c>
      <c r="L94" s="6" t="s">
        <v>400</v>
      </c>
      <c r="M94" s="6" t="s">
        <v>904</v>
      </c>
      <c r="N94" s="6">
        <v>3</v>
      </c>
      <c r="O94" s="6">
        <v>11</v>
      </c>
      <c r="P94" s="6" t="s">
        <v>926</v>
      </c>
      <c r="Q94" s="6" t="s">
        <v>777</v>
      </c>
      <c r="R94" s="6" t="s">
        <v>778</v>
      </c>
      <c r="S94" s="6" t="s">
        <v>779</v>
      </c>
      <c r="T94" s="6" t="s">
        <v>780</v>
      </c>
      <c r="U94" s="6" t="s">
        <v>849</v>
      </c>
      <c r="V94" s="6" t="s">
        <v>849</v>
      </c>
      <c r="W94" s="6" t="s">
        <v>406</v>
      </c>
      <c r="X94" s="6" t="s">
        <v>406</v>
      </c>
      <c r="Y94" s="6">
        <v>77</v>
      </c>
      <c r="Z94" s="6" t="s">
        <v>783</v>
      </c>
      <c r="AA94" s="6" t="s">
        <v>784</v>
      </c>
      <c r="AB94" s="6" t="s">
        <v>1291</v>
      </c>
      <c r="AC94" s="6" t="s">
        <v>1341</v>
      </c>
      <c r="AD94" s="6" t="s">
        <v>966</v>
      </c>
      <c r="AE94" s="6" t="s">
        <v>1891</v>
      </c>
      <c r="AF94" s="6" t="s">
        <v>406</v>
      </c>
      <c r="AG94" s="6" t="s">
        <v>400</v>
      </c>
      <c r="AH94" s="6" t="s">
        <v>406</v>
      </c>
      <c r="AI94" s="6" t="s">
        <v>400</v>
      </c>
      <c r="AJ94" s="6" t="s">
        <v>854</v>
      </c>
      <c r="AK94" s="6">
        <v>10074835</v>
      </c>
      <c r="AL94" s="6" t="s">
        <v>400</v>
      </c>
      <c r="AM94" s="6" t="s">
        <v>406</v>
      </c>
      <c r="AN94" s="6" t="s">
        <v>1892</v>
      </c>
      <c r="AO94" s="6" t="s">
        <v>407</v>
      </c>
      <c r="AP94" s="6" t="s">
        <v>1893</v>
      </c>
      <c r="AQ94" s="6" t="s">
        <v>400</v>
      </c>
      <c r="AR94" s="6" t="s">
        <v>400</v>
      </c>
      <c r="AS94" s="6" t="s">
        <v>1894</v>
      </c>
      <c r="AT94" s="6" t="s">
        <v>399</v>
      </c>
      <c r="AU94" s="6" t="s">
        <v>1895</v>
      </c>
      <c r="AV94" s="6" t="s">
        <v>1896</v>
      </c>
      <c r="AW94" s="6" t="s">
        <v>1897</v>
      </c>
      <c r="AX94" s="6" t="s">
        <v>1898</v>
      </c>
      <c r="AY94" s="6" t="s">
        <v>1899</v>
      </c>
      <c r="AZ94" s="6" t="s">
        <v>996</v>
      </c>
      <c r="BA94" s="6" t="s">
        <v>1900</v>
      </c>
      <c r="BB94" s="6" t="s">
        <v>1901</v>
      </c>
      <c r="BC94" s="6" t="s">
        <v>832</v>
      </c>
      <c r="BD94" s="6" t="s">
        <v>406</v>
      </c>
      <c r="BE94" s="6" t="s">
        <v>400</v>
      </c>
      <c r="BF94" s="6" t="s">
        <v>400</v>
      </c>
      <c r="BG94" s="6" t="s">
        <v>400</v>
      </c>
      <c r="BH94" s="6" t="s">
        <v>406</v>
      </c>
      <c r="BI94" s="6" t="s">
        <v>400</v>
      </c>
      <c r="BJ94" s="6" t="s">
        <v>406</v>
      </c>
      <c r="BK94" s="6" t="s">
        <v>406</v>
      </c>
      <c r="BL94" s="6" t="s">
        <v>406</v>
      </c>
      <c r="BM94" s="6" t="s">
        <v>400</v>
      </c>
      <c r="BN94" s="6" t="s">
        <v>406</v>
      </c>
      <c r="BO94" s="6" t="s">
        <v>406</v>
      </c>
      <c r="BP94" s="6" t="s">
        <v>400</v>
      </c>
      <c r="BQ94" s="6" t="s">
        <v>400</v>
      </c>
      <c r="BR94" s="6" t="s">
        <v>400</v>
      </c>
      <c r="BS94" s="6" t="s">
        <v>400</v>
      </c>
      <c r="BT94" s="6" t="s">
        <v>400</v>
      </c>
      <c r="BU94" s="6" t="s">
        <v>400</v>
      </c>
      <c r="BV94" s="6" t="s">
        <v>400</v>
      </c>
      <c r="BW94" s="6" t="s">
        <v>400</v>
      </c>
      <c r="BX94" s="6" t="s">
        <v>400</v>
      </c>
      <c r="BY94" s="6" t="s">
        <v>400</v>
      </c>
      <c r="BZ94" s="6" t="s">
        <v>400</v>
      </c>
      <c r="CA94" s="6" t="s">
        <v>400</v>
      </c>
      <c r="CB94" s="6" t="s">
        <v>400</v>
      </c>
      <c r="CC94" s="6" t="s">
        <v>400</v>
      </c>
      <c r="CD94" s="6" t="s">
        <v>400</v>
      </c>
      <c r="CE94" s="6" t="s">
        <v>400</v>
      </c>
      <c r="CF94" s="6" t="s">
        <v>400</v>
      </c>
      <c r="CG94" s="6" t="s">
        <v>400</v>
      </c>
      <c r="CH94" s="6" t="s">
        <v>417</v>
      </c>
      <c r="CI94" s="6" t="s">
        <v>1902</v>
      </c>
      <c r="CJ94" s="6" t="s">
        <v>551</v>
      </c>
      <c r="CK94" s="6" t="s">
        <v>919</v>
      </c>
      <c r="CL94" s="6" t="s">
        <v>420</v>
      </c>
      <c r="CM94" s="6">
        <v>390775</v>
      </c>
      <c r="CN94" s="6">
        <v>448665</v>
      </c>
      <c r="CO94" s="6" t="s">
        <v>1672</v>
      </c>
      <c r="CP94" s="6" t="s">
        <v>1903</v>
      </c>
      <c r="CQ94" s="6" t="s">
        <v>400</v>
      </c>
      <c r="CR94" s="6" t="s">
        <v>400</v>
      </c>
      <c r="CS94" s="6" t="s">
        <v>400</v>
      </c>
      <c r="CT94" s="6" t="s">
        <v>400</v>
      </c>
      <c r="CU94" s="6" t="s">
        <v>400</v>
      </c>
      <c r="CV94" s="6" t="s">
        <v>840</v>
      </c>
      <c r="CW94" s="6" t="s">
        <v>400</v>
      </c>
      <c r="CX94" s="6" t="s">
        <v>1904</v>
      </c>
      <c r="CY94" s="6" t="s">
        <v>400</v>
      </c>
      <c r="CZ94" s="6" t="s">
        <v>406</v>
      </c>
      <c r="DA94" s="6" t="s">
        <v>406</v>
      </c>
      <c r="DB94" s="6" t="s">
        <v>400</v>
      </c>
      <c r="DC94" s="6" t="s">
        <v>400</v>
      </c>
      <c r="DD94" s="6" t="s">
        <v>1675</v>
      </c>
      <c r="DE94" s="6" t="s">
        <v>1905</v>
      </c>
      <c r="DF94" s="6" t="s">
        <v>983</v>
      </c>
      <c r="DG94" s="6" t="s">
        <v>400</v>
      </c>
    </row>
    <row r="95" spans="1:111" x14ac:dyDescent="0.35">
      <c r="A95" s="6">
        <v>121423</v>
      </c>
      <c r="B95" s="6" t="s">
        <v>398</v>
      </c>
      <c r="C95" s="6" t="s">
        <v>399</v>
      </c>
      <c r="D95" s="6">
        <v>2363</v>
      </c>
      <c r="E95" s="6" t="s">
        <v>104</v>
      </c>
      <c r="F95" s="6" t="s">
        <v>903</v>
      </c>
      <c r="G95" s="6" t="s">
        <v>846</v>
      </c>
      <c r="H95" s="6" t="s">
        <v>404</v>
      </c>
      <c r="I95" s="6" t="s">
        <v>406</v>
      </c>
      <c r="J95" s="6" t="s">
        <v>400</v>
      </c>
      <c r="K95" s="6" t="s">
        <v>406</v>
      </c>
      <c r="L95" s="6" t="s">
        <v>400</v>
      </c>
      <c r="M95" s="6" t="s">
        <v>904</v>
      </c>
      <c r="N95" s="6">
        <v>4</v>
      </c>
      <c r="O95" s="6">
        <v>11</v>
      </c>
      <c r="P95" s="6" t="s">
        <v>280</v>
      </c>
      <c r="Q95" s="6" t="s">
        <v>777</v>
      </c>
      <c r="R95" s="6" t="s">
        <v>817</v>
      </c>
      <c r="S95" s="6" t="s">
        <v>779</v>
      </c>
      <c r="T95" s="6" t="s">
        <v>780</v>
      </c>
      <c r="U95" s="6" t="s">
        <v>849</v>
      </c>
      <c r="V95" s="6" t="s">
        <v>849</v>
      </c>
      <c r="W95" s="6" t="s">
        <v>406</v>
      </c>
      <c r="X95" s="6" t="s">
        <v>406</v>
      </c>
      <c r="Y95" s="6">
        <v>280</v>
      </c>
      <c r="Z95" s="6" t="s">
        <v>783</v>
      </c>
      <c r="AA95" s="6" t="s">
        <v>784</v>
      </c>
      <c r="AB95" s="6" t="s">
        <v>1906</v>
      </c>
      <c r="AC95" s="6" t="s">
        <v>1907</v>
      </c>
      <c r="AD95" s="6" t="s">
        <v>1908</v>
      </c>
      <c r="AE95" s="6" t="s">
        <v>1909</v>
      </c>
      <c r="AF95" s="6" t="s">
        <v>406</v>
      </c>
      <c r="AG95" s="6" t="s">
        <v>400</v>
      </c>
      <c r="AH95" s="6" t="s">
        <v>406</v>
      </c>
      <c r="AI95" s="6" t="s">
        <v>400</v>
      </c>
      <c r="AJ95" s="6" t="s">
        <v>854</v>
      </c>
      <c r="AK95" s="6">
        <v>10074834</v>
      </c>
      <c r="AL95" s="6" t="s">
        <v>400</v>
      </c>
      <c r="AM95" s="6" t="s">
        <v>406</v>
      </c>
      <c r="AN95" s="6" t="s">
        <v>1910</v>
      </c>
      <c r="AO95" s="6" t="s">
        <v>407</v>
      </c>
      <c r="AP95" s="6" t="s">
        <v>1911</v>
      </c>
      <c r="AQ95" s="6" t="s">
        <v>1912</v>
      </c>
      <c r="AR95" s="6" t="s">
        <v>400</v>
      </c>
      <c r="AS95" s="6" t="s">
        <v>1913</v>
      </c>
      <c r="AT95" s="6" t="s">
        <v>400</v>
      </c>
      <c r="AU95" s="6" t="s">
        <v>1914</v>
      </c>
      <c r="AV95" s="6" t="s">
        <v>1915</v>
      </c>
      <c r="AW95" s="6" t="s">
        <v>1916</v>
      </c>
      <c r="AX95" s="6" t="s">
        <v>1917</v>
      </c>
      <c r="AY95" s="6" t="s">
        <v>1918</v>
      </c>
      <c r="AZ95" s="6" t="s">
        <v>797</v>
      </c>
      <c r="BA95" s="6" t="s">
        <v>883</v>
      </c>
      <c r="BB95" s="6" t="s">
        <v>1919</v>
      </c>
      <c r="BC95" s="6" t="s">
        <v>832</v>
      </c>
      <c r="BD95" s="6" t="s">
        <v>406</v>
      </c>
      <c r="BE95" s="6" t="s">
        <v>400</v>
      </c>
      <c r="BF95" s="6" t="s">
        <v>400</v>
      </c>
      <c r="BG95" s="6" t="s">
        <v>400</v>
      </c>
      <c r="BH95" s="6" t="s">
        <v>406</v>
      </c>
      <c r="BI95" s="6" t="s">
        <v>400</v>
      </c>
      <c r="BJ95" s="6" t="s">
        <v>406</v>
      </c>
      <c r="BK95" s="6" t="s">
        <v>406</v>
      </c>
      <c r="BL95" s="6" t="s">
        <v>406</v>
      </c>
      <c r="BM95" s="6" t="s">
        <v>400</v>
      </c>
      <c r="BN95" s="6" t="s">
        <v>406</v>
      </c>
      <c r="BO95" s="6" t="s">
        <v>406</v>
      </c>
      <c r="BP95" s="6" t="s">
        <v>400</v>
      </c>
      <c r="BQ95" s="6" t="s">
        <v>400</v>
      </c>
      <c r="BR95" s="6" t="s">
        <v>400</v>
      </c>
      <c r="BS95" s="6" t="s">
        <v>400</v>
      </c>
      <c r="BT95" s="6" t="s">
        <v>400</v>
      </c>
      <c r="BU95" s="6" t="s">
        <v>400</v>
      </c>
      <c r="BV95" s="6" t="s">
        <v>400</v>
      </c>
      <c r="BW95" s="6" t="s">
        <v>400</v>
      </c>
      <c r="BX95" s="6" t="s">
        <v>400</v>
      </c>
      <c r="BY95" s="6" t="s">
        <v>400</v>
      </c>
      <c r="BZ95" s="6" t="s">
        <v>400</v>
      </c>
      <c r="CA95" s="6" t="s">
        <v>400</v>
      </c>
      <c r="CB95" s="6" t="s">
        <v>400</v>
      </c>
      <c r="CC95" s="6" t="s">
        <v>400</v>
      </c>
      <c r="CD95" s="6" t="s">
        <v>400</v>
      </c>
      <c r="CE95" s="6" t="s">
        <v>400</v>
      </c>
      <c r="CF95" s="6" t="s">
        <v>400</v>
      </c>
      <c r="CG95" s="6" t="s">
        <v>400</v>
      </c>
      <c r="CH95" s="6" t="s">
        <v>417</v>
      </c>
      <c r="CI95" s="6" t="s">
        <v>1920</v>
      </c>
      <c r="CJ95" s="6" t="s">
        <v>438</v>
      </c>
      <c r="CK95" s="6" t="s">
        <v>919</v>
      </c>
      <c r="CL95" s="6" t="s">
        <v>420</v>
      </c>
      <c r="CM95" s="6">
        <v>455791</v>
      </c>
      <c r="CN95" s="6">
        <v>422122</v>
      </c>
      <c r="CO95" s="6" t="s">
        <v>1775</v>
      </c>
      <c r="CP95" s="6" t="s">
        <v>1776</v>
      </c>
      <c r="CQ95" s="6" t="s">
        <v>400</v>
      </c>
      <c r="CR95" s="6" t="s">
        <v>400</v>
      </c>
      <c r="CS95" s="6" t="s">
        <v>400</v>
      </c>
      <c r="CT95" s="6" t="s">
        <v>400</v>
      </c>
      <c r="CU95" s="6" t="s">
        <v>400</v>
      </c>
      <c r="CV95" s="6" t="s">
        <v>840</v>
      </c>
      <c r="CW95" s="6" t="s">
        <v>400</v>
      </c>
      <c r="CX95" s="6" t="s">
        <v>1921</v>
      </c>
      <c r="CY95" s="6" t="s">
        <v>400</v>
      </c>
      <c r="CZ95" s="6" t="s">
        <v>406</v>
      </c>
      <c r="DA95" s="6" t="s">
        <v>406</v>
      </c>
      <c r="DB95" s="6" t="s">
        <v>400</v>
      </c>
      <c r="DC95" s="6" t="s">
        <v>400</v>
      </c>
      <c r="DD95" s="6" t="s">
        <v>1778</v>
      </c>
      <c r="DE95" s="6" t="s">
        <v>1779</v>
      </c>
      <c r="DF95" s="6" t="s">
        <v>1166</v>
      </c>
      <c r="DG95" s="6" t="s">
        <v>400</v>
      </c>
    </row>
    <row r="96" spans="1:111" x14ac:dyDescent="0.35">
      <c r="A96" s="6">
        <v>121427</v>
      </c>
      <c r="B96" s="6" t="s">
        <v>398</v>
      </c>
      <c r="C96" s="6" t="s">
        <v>399</v>
      </c>
      <c r="D96" s="6">
        <v>2367</v>
      </c>
      <c r="E96" s="6" t="s">
        <v>1922</v>
      </c>
      <c r="F96" s="6" t="s">
        <v>903</v>
      </c>
      <c r="G96" s="6" t="s">
        <v>846</v>
      </c>
      <c r="H96" s="6" t="s">
        <v>404</v>
      </c>
      <c r="I96" s="6" t="s">
        <v>406</v>
      </c>
      <c r="J96" s="6" t="s">
        <v>400</v>
      </c>
      <c r="K96" s="6" t="s">
        <v>406</v>
      </c>
      <c r="L96" s="6" t="s">
        <v>400</v>
      </c>
      <c r="M96" s="6" t="s">
        <v>904</v>
      </c>
      <c r="N96" s="6">
        <v>3</v>
      </c>
      <c r="O96" s="6">
        <v>11</v>
      </c>
      <c r="P96" s="6" t="s">
        <v>926</v>
      </c>
      <c r="Q96" s="6" t="s">
        <v>777</v>
      </c>
      <c r="R96" s="6" t="s">
        <v>778</v>
      </c>
      <c r="S96" s="6" t="s">
        <v>779</v>
      </c>
      <c r="T96" s="6" t="s">
        <v>780</v>
      </c>
      <c r="U96" s="6" t="s">
        <v>849</v>
      </c>
      <c r="V96" s="6" t="s">
        <v>849</v>
      </c>
      <c r="W96" s="6" t="s">
        <v>406</v>
      </c>
      <c r="X96" s="6" t="s">
        <v>406</v>
      </c>
      <c r="Y96" s="6">
        <v>210</v>
      </c>
      <c r="Z96" s="6" t="s">
        <v>783</v>
      </c>
      <c r="AA96" s="6" t="s">
        <v>784</v>
      </c>
      <c r="AB96" s="6" t="s">
        <v>1923</v>
      </c>
      <c r="AC96" s="6" t="s">
        <v>819</v>
      </c>
      <c r="AD96" s="6" t="s">
        <v>1268</v>
      </c>
      <c r="AE96" s="6" t="s">
        <v>1924</v>
      </c>
      <c r="AF96" s="6" t="s">
        <v>406</v>
      </c>
      <c r="AG96" s="6" t="s">
        <v>400</v>
      </c>
      <c r="AH96" s="6" t="s">
        <v>406</v>
      </c>
      <c r="AI96" s="6" t="s">
        <v>400</v>
      </c>
      <c r="AJ96" s="6" t="s">
        <v>854</v>
      </c>
      <c r="AK96" s="6">
        <v>10075126</v>
      </c>
      <c r="AL96" s="6" t="s">
        <v>400</v>
      </c>
      <c r="AM96" s="6" t="s">
        <v>406</v>
      </c>
      <c r="AN96" s="6" t="s">
        <v>1407</v>
      </c>
      <c r="AO96" s="6" t="s">
        <v>407</v>
      </c>
      <c r="AP96" s="6" t="s">
        <v>1925</v>
      </c>
      <c r="AQ96" s="6" t="s">
        <v>400</v>
      </c>
      <c r="AR96" s="6" t="s">
        <v>400</v>
      </c>
      <c r="AS96" s="6" t="s">
        <v>1926</v>
      </c>
      <c r="AT96" s="6" t="s">
        <v>399</v>
      </c>
      <c r="AU96" s="6" t="s">
        <v>1927</v>
      </c>
      <c r="AV96" s="6" t="s">
        <v>1928</v>
      </c>
      <c r="AW96" s="6" t="s">
        <v>1929</v>
      </c>
      <c r="AX96" s="6" t="s">
        <v>400</v>
      </c>
      <c r="AY96" s="6" t="s">
        <v>1930</v>
      </c>
      <c r="AZ96" s="6" t="s">
        <v>797</v>
      </c>
      <c r="BA96" s="6" t="s">
        <v>1931</v>
      </c>
      <c r="BB96" s="6" t="s">
        <v>1932</v>
      </c>
      <c r="BC96" s="6" t="s">
        <v>832</v>
      </c>
      <c r="BD96" s="6" t="s">
        <v>406</v>
      </c>
      <c r="BE96" s="6" t="s">
        <v>400</v>
      </c>
      <c r="BF96" s="6" t="s">
        <v>400</v>
      </c>
      <c r="BG96" s="6" t="s">
        <v>400</v>
      </c>
      <c r="BH96" s="6" t="s">
        <v>406</v>
      </c>
      <c r="BI96" s="6" t="s">
        <v>400</v>
      </c>
      <c r="BJ96" s="6" t="s">
        <v>406</v>
      </c>
      <c r="BK96" s="6" t="s">
        <v>406</v>
      </c>
      <c r="BL96" s="6" t="s">
        <v>406</v>
      </c>
      <c r="BM96" s="6" t="s">
        <v>400</v>
      </c>
      <c r="BN96" s="6" t="s">
        <v>406</v>
      </c>
      <c r="BO96" s="6" t="s">
        <v>406</v>
      </c>
      <c r="BP96" s="6" t="s">
        <v>400</v>
      </c>
      <c r="BQ96" s="6" t="s">
        <v>400</v>
      </c>
      <c r="BR96" s="6" t="s">
        <v>400</v>
      </c>
      <c r="BS96" s="6" t="s">
        <v>400</v>
      </c>
      <c r="BT96" s="6" t="s">
        <v>400</v>
      </c>
      <c r="BU96" s="6" t="s">
        <v>400</v>
      </c>
      <c r="BV96" s="6" t="s">
        <v>400</v>
      </c>
      <c r="BW96" s="6" t="s">
        <v>400</v>
      </c>
      <c r="BX96" s="6" t="s">
        <v>400</v>
      </c>
      <c r="BY96" s="6" t="s">
        <v>400</v>
      </c>
      <c r="BZ96" s="6" t="s">
        <v>400</v>
      </c>
      <c r="CA96" s="6" t="s">
        <v>400</v>
      </c>
      <c r="CB96" s="6" t="s">
        <v>400</v>
      </c>
      <c r="CC96" s="6" t="s">
        <v>400</v>
      </c>
      <c r="CD96" s="6" t="s">
        <v>400</v>
      </c>
      <c r="CE96" s="6" t="s">
        <v>400</v>
      </c>
      <c r="CF96" s="6" t="s">
        <v>400</v>
      </c>
      <c r="CG96" s="6" t="s">
        <v>400</v>
      </c>
      <c r="CH96" s="6" t="s">
        <v>417</v>
      </c>
      <c r="CI96" s="6" t="s">
        <v>1933</v>
      </c>
      <c r="CJ96" s="6" t="s">
        <v>551</v>
      </c>
      <c r="CK96" s="6" t="s">
        <v>439</v>
      </c>
      <c r="CL96" s="6" t="s">
        <v>420</v>
      </c>
      <c r="CM96" s="6">
        <v>430814</v>
      </c>
      <c r="CN96" s="6">
        <v>470215</v>
      </c>
      <c r="CO96" s="6" t="s">
        <v>1934</v>
      </c>
      <c r="CP96" s="6" t="s">
        <v>1935</v>
      </c>
      <c r="CQ96" s="6" t="s">
        <v>400</v>
      </c>
      <c r="CR96" s="6" t="s">
        <v>400</v>
      </c>
      <c r="CS96" s="6" t="s">
        <v>400</v>
      </c>
      <c r="CT96" s="6" t="s">
        <v>400</v>
      </c>
      <c r="CU96" s="6" t="s">
        <v>400</v>
      </c>
      <c r="CV96" s="6" t="s">
        <v>840</v>
      </c>
      <c r="CW96" s="6" t="s">
        <v>400</v>
      </c>
      <c r="CX96" s="6" t="s">
        <v>1936</v>
      </c>
      <c r="CY96" s="6" t="s">
        <v>400</v>
      </c>
      <c r="CZ96" s="6" t="s">
        <v>406</v>
      </c>
      <c r="DA96" s="6" t="s">
        <v>406</v>
      </c>
      <c r="DB96" s="6" t="s">
        <v>400</v>
      </c>
      <c r="DC96" s="6" t="s">
        <v>400</v>
      </c>
      <c r="DD96" s="6" t="s">
        <v>1937</v>
      </c>
      <c r="DE96" s="6" t="s">
        <v>1938</v>
      </c>
      <c r="DF96" s="6" t="s">
        <v>851</v>
      </c>
      <c r="DG96" s="6" t="s">
        <v>400</v>
      </c>
    </row>
    <row r="97" spans="1:111" x14ac:dyDescent="0.35">
      <c r="A97" s="6">
        <v>121436</v>
      </c>
      <c r="B97" s="6" t="s">
        <v>398</v>
      </c>
      <c r="C97" s="6" t="s">
        <v>399</v>
      </c>
      <c r="D97" s="6">
        <v>2381</v>
      </c>
      <c r="E97" s="6" t="s">
        <v>101</v>
      </c>
      <c r="F97" s="6" t="s">
        <v>903</v>
      </c>
      <c r="G97" s="6" t="s">
        <v>846</v>
      </c>
      <c r="H97" s="6" t="s">
        <v>404</v>
      </c>
      <c r="I97" s="6" t="s">
        <v>406</v>
      </c>
      <c r="J97" s="6" t="s">
        <v>400</v>
      </c>
      <c r="K97" s="6" t="s">
        <v>406</v>
      </c>
      <c r="L97" s="6" t="s">
        <v>400</v>
      </c>
      <c r="M97" s="6" t="s">
        <v>904</v>
      </c>
      <c r="N97" s="6">
        <v>4</v>
      </c>
      <c r="O97" s="6">
        <v>11</v>
      </c>
      <c r="P97" s="6" t="s">
        <v>280</v>
      </c>
      <c r="Q97" s="6" t="s">
        <v>777</v>
      </c>
      <c r="R97" s="6" t="s">
        <v>817</v>
      </c>
      <c r="S97" s="6" t="s">
        <v>779</v>
      </c>
      <c r="T97" s="6" t="s">
        <v>780</v>
      </c>
      <c r="U97" s="6" t="s">
        <v>849</v>
      </c>
      <c r="V97" s="6" t="s">
        <v>849</v>
      </c>
      <c r="W97" s="6" t="s">
        <v>406</v>
      </c>
      <c r="X97" s="6" t="s">
        <v>406</v>
      </c>
      <c r="Y97" s="6">
        <v>315</v>
      </c>
      <c r="Z97" s="6" t="s">
        <v>400</v>
      </c>
      <c r="AA97" s="6" t="s">
        <v>784</v>
      </c>
      <c r="AB97" s="6" t="s">
        <v>1624</v>
      </c>
      <c r="AC97" s="6" t="s">
        <v>1939</v>
      </c>
      <c r="AD97" s="6" t="s">
        <v>1677</v>
      </c>
      <c r="AE97" s="6" t="s">
        <v>1940</v>
      </c>
      <c r="AF97" s="6" t="s">
        <v>406</v>
      </c>
      <c r="AG97" s="6" t="s">
        <v>400</v>
      </c>
      <c r="AH97" s="6" t="s">
        <v>406</v>
      </c>
      <c r="AI97" s="6" t="s">
        <v>400</v>
      </c>
      <c r="AJ97" s="6" t="s">
        <v>854</v>
      </c>
      <c r="AK97" s="6">
        <v>10072959</v>
      </c>
      <c r="AL97" s="6" t="s">
        <v>400</v>
      </c>
      <c r="AM97" s="6" t="s">
        <v>406</v>
      </c>
      <c r="AN97" s="6" t="s">
        <v>1941</v>
      </c>
      <c r="AO97" s="6" t="s">
        <v>407</v>
      </c>
      <c r="AP97" s="6" t="s">
        <v>1942</v>
      </c>
      <c r="AQ97" s="6" t="s">
        <v>1943</v>
      </c>
      <c r="AR97" s="6" t="s">
        <v>1944</v>
      </c>
      <c r="AS97" s="6" t="s">
        <v>438</v>
      </c>
      <c r="AT97" s="6" t="s">
        <v>399</v>
      </c>
      <c r="AU97" s="6" t="s">
        <v>1945</v>
      </c>
      <c r="AV97" s="6" t="s">
        <v>1946</v>
      </c>
      <c r="AW97" s="6" t="s">
        <v>1947</v>
      </c>
      <c r="AX97" s="6" t="s">
        <v>1948</v>
      </c>
      <c r="AY97" s="6" t="s">
        <v>1949</v>
      </c>
      <c r="AZ97" s="6" t="s">
        <v>896</v>
      </c>
      <c r="BA97" s="6" t="s">
        <v>497</v>
      </c>
      <c r="BB97" s="6" t="s">
        <v>1950</v>
      </c>
      <c r="BC97" s="6" t="s">
        <v>832</v>
      </c>
      <c r="BD97" s="6" t="s">
        <v>406</v>
      </c>
      <c r="BE97" s="6" t="s">
        <v>400</v>
      </c>
      <c r="BF97" s="6" t="s">
        <v>400</v>
      </c>
      <c r="BG97" s="6" t="s">
        <v>400</v>
      </c>
      <c r="BH97" s="6" t="s">
        <v>406</v>
      </c>
      <c r="BI97" s="6" t="s">
        <v>400</v>
      </c>
      <c r="BJ97" s="6" t="s">
        <v>406</v>
      </c>
      <c r="BK97" s="6" t="s">
        <v>406</v>
      </c>
      <c r="BL97" s="6" t="s">
        <v>406</v>
      </c>
      <c r="BM97" s="6" t="s">
        <v>400</v>
      </c>
      <c r="BN97" s="6" t="s">
        <v>406</v>
      </c>
      <c r="BO97" s="6" t="s">
        <v>406</v>
      </c>
      <c r="BP97" s="6" t="s">
        <v>400</v>
      </c>
      <c r="BQ97" s="6" t="s">
        <v>400</v>
      </c>
      <c r="BR97" s="6" t="s">
        <v>400</v>
      </c>
      <c r="BS97" s="6" t="s">
        <v>400</v>
      </c>
      <c r="BT97" s="6" t="s">
        <v>400</v>
      </c>
      <c r="BU97" s="6" t="s">
        <v>400</v>
      </c>
      <c r="BV97" s="6" t="s">
        <v>400</v>
      </c>
      <c r="BW97" s="6" t="s">
        <v>400</v>
      </c>
      <c r="BX97" s="6" t="s">
        <v>400</v>
      </c>
      <c r="BY97" s="6" t="s">
        <v>400</v>
      </c>
      <c r="BZ97" s="6" t="s">
        <v>400</v>
      </c>
      <c r="CA97" s="6" t="s">
        <v>400</v>
      </c>
      <c r="CB97" s="6" t="s">
        <v>400</v>
      </c>
      <c r="CC97" s="6" t="s">
        <v>400</v>
      </c>
      <c r="CD97" s="6" t="s">
        <v>400</v>
      </c>
      <c r="CE97" s="6" t="s">
        <v>400</v>
      </c>
      <c r="CF97" s="6" t="s">
        <v>400</v>
      </c>
      <c r="CG97" s="6" t="s">
        <v>400</v>
      </c>
      <c r="CH97" s="6" t="s">
        <v>417</v>
      </c>
      <c r="CI97" s="6" t="s">
        <v>1951</v>
      </c>
      <c r="CJ97" s="6" t="s">
        <v>438</v>
      </c>
      <c r="CK97" s="6" t="s">
        <v>419</v>
      </c>
      <c r="CL97" s="6" t="s">
        <v>420</v>
      </c>
      <c r="CM97" s="6">
        <v>457509</v>
      </c>
      <c r="CN97" s="6">
        <v>431012</v>
      </c>
      <c r="CO97" s="6" t="s">
        <v>1952</v>
      </c>
      <c r="CP97" s="6" t="s">
        <v>1953</v>
      </c>
      <c r="CQ97" s="6" t="s">
        <v>400</v>
      </c>
      <c r="CR97" s="6" t="s">
        <v>400</v>
      </c>
      <c r="CS97" s="6" t="s">
        <v>400</v>
      </c>
      <c r="CT97" s="6" t="s">
        <v>400</v>
      </c>
      <c r="CU97" s="6" t="s">
        <v>400</v>
      </c>
      <c r="CV97" s="6" t="s">
        <v>840</v>
      </c>
      <c r="CW97" s="6" t="s">
        <v>400</v>
      </c>
      <c r="CX97" s="6" t="s">
        <v>1954</v>
      </c>
      <c r="CY97" s="6" t="s">
        <v>400</v>
      </c>
      <c r="CZ97" s="6" t="s">
        <v>406</v>
      </c>
      <c r="DA97" s="6" t="s">
        <v>406</v>
      </c>
      <c r="DB97" s="6" t="s">
        <v>400</v>
      </c>
      <c r="DC97" s="6" t="s">
        <v>400</v>
      </c>
      <c r="DD97" s="6" t="s">
        <v>1955</v>
      </c>
      <c r="DE97" s="6" t="s">
        <v>1956</v>
      </c>
      <c r="DF97" s="6" t="s">
        <v>1957</v>
      </c>
      <c r="DG97" s="6" t="s">
        <v>400</v>
      </c>
    </row>
    <row r="98" spans="1:111" x14ac:dyDescent="0.35">
      <c r="A98" s="6">
        <v>121444</v>
      </c>
      <c r="B98" s="6" t="s">
        <v>398</v>
      </c>
      <c r="C98" s="6" t="s">
        <v>399</v>
      </c>
      <c r="D98" s="6">
        <v>2390</v>
      </c>
      <c r="E98" s="6" t="s">
        <v>30</v>
      </c>
      <c r="F98" s="6" t="s">
        <v>903</v>
      </c>
      <c r="G98" s="6" t="s">
        <v>846</v>
      </c>
      <c r="H98" s="6" t="s">
        <v>404</v>
      </c>
      <c r="I98" s="6" t="s">
        <v>406</v>
      </c>
      <c r="J98" s="6" t="s">
        <v>400</v>
      </c>
      <c r="K98" s="6" t="s">
        <v>406</v>
      </c>
      <c r="L98" s="6" t="s">
        <v>400</v>
      </c>
      <c r="M98" s="6" t="s">
        <v>904</v>
      </c>
      <c r="N98" s="6">
        <v>2</v>
      </c>
      <c r="O98" s="6">
        <v>11</v>
      </c>
      <c r="P98" s="6" t="s">
        <v>776</v>
      </c>
      <c r="Q98" s="6" t="s">
        <v>777</v>
      </c>
      <c r="R98" s="6" t="s">
        <v>778</v>
      </c>
      <c r="S98" s="6" t="s">
        <v>779</v>
      </c>
      <c r="T98" s="6" t="s">
        <v>780</v>
      </c>
      <c r="U98" s="6" t="s">
        <v>849</v>
      </c>
      <c r="V98" s="6" t="s">
        <v>849</v>
      </c>
      <c r="W98" s="6" t="s">
        <v>406</v>
      </c>
      <c r="X98" s="6" t="s">
        <v>406</v>
      </c>
      <c r="Y98" s="6">
        <v>261</v>
      </c>
      <c r="Z98" s="6" t="s">
        <v>783</v>
      </c>
      <c r="AA98" s="6" t="s">
        <v>784</v>
      </c>
      <c r="AB98" s="6" t="s">
        <v>1958</v>
      </c>
      <c r="AC98" s="6" t="s">
        <v>1489</v>
      </c>
      <c r="AD98" s="6" t="s">
        <v>1248</v>
      </c>
      <c r="AE98" s="6" t="s">
        <v>1959</v>
      </c>
      <c r="AF98" s="6" t="s">
        <v>406</v>
      </c>
      <c r="AG98" s="6" t="s">
        <v>400</v>
      </c>
      <c r="AH98" s="6" t="s">
        <v>406</v>
      </c>
      <c r="AI98" s="6" t="s">
        <v>400</v>
      </c>
      <c r="AJ98" s="6" t="s">
        <v>854</v>
      </c>
      <c r="AK98" s="6">
        <v>10077215</v>
      </c>
      <c r="AL98" s="6" t="s">
        <v>400</v>
      </c>
      <c r="AM98" s="6" t="s">
        <v>406</v>
      </c>
      <c r="AN98" s="6" t="s">
        <v>1960</v>
      </c>
      <c r="AO98" s="6" t="s">
        <v>407</v>
      </c>
      <c r="AP98" s="6" t="s">
        <v>665</v>
      </c>
      <c r="AQ98" s="6" t="s">
        <v>1961</v>
      </c>
      <c r="AR98" s="6" t="s">
        <v>400</v>
      </c>
      <c r="AS98" s="6" t="s">
        <v>438</v>
      </c>
      <c r="AT98" s="6" t="s">
        <v>399</v>
      </c>
      <c r="AU98" s="6" t="s">
        <v>666</v>
      </c>
      <c r="AV98" s="6" t="s">
        <v>1962</v>
      </c>
      <c r="AW98" s="6" t="s">
        <v>1963</v>
      </c>
      <c r="AX98" s="6" t="s">
        <v>1964</v>
      </c>
      <c r="AY98" s="6" t="s">
        <v>1965</v>
      </c>
      <c r="AZ98" s="6" t="s">
        <v>996</v>
      </c>
      <c r="BA98" s="6" t="s">
        <v>1210</v>
      </c>
      <c r="BB98" s="6" t="s">
        <v>1966</v>
      </c>
      <c r="BC98" s="6" t="s">
        <v>832</v>
      </c>
      <c r="BD98" s="6" t="s">
        <v>406</v>
      </c>
      <c r="BE98" s="6" t="s">
        <v>400</v>
      </c>
      <c r="BF98" s="6" t="s">
        <v>400</v>
      </c>
      <c r="BG98" s="6" t="s">
        <v>400</v>
      </c>
      <c r="BH98" s="6" t="s">
        <v>406</v>
      </c>
      <c r="BI98" s="6" t="s">
        <v>400</v>
      </c>
      <c r="BJ98" s="6" t="s">
        <v>406</v>
      </c>
      <c r="BK98" s="6" t="s">
        <v>406</v>
      </c>
      <c r="BL98" s="6" t="s">
        <v>406</v>
      </c>
      <c r="BM98" s="6" t="s">
        <v>400</v>
      </c>
      <c r="BN98" s="6" t="s">
        <v>406</v>
      </c>
      <c r="BO98" s="6" t="s">
        <v>406</v>
      </c>
      <c r="BP98" s="6" t="s">
        <v>400</v>
      </c>
      <c r="BQ98" s="6" t="s">
        <v>400</v>
      </c>
      <c r="BR98" s="6" t="s">
        <v>400</v>
      </c>
      <c r="BS98" s="6" t="s">
        <v>400</v>
      </c>
      <c r="BT98" s="6" t="s">
        <v>400</v>
      </c>
      <c r="BU98" s="6" t="s">
        <v>400</v>
      </c>
      <c r="BV98" s="6" t="s">
        <v>400</v>
      </c>
      <c r="BW98" s="6" t="s">
        <v>400</v>
      </c>
      <c r="BX98" s="6" t="s">
        <v>400</v>
      </c>
      <c r="BY98" s="6" t="s">
        <v>400</v>
      </c>
      <c r="BZ98" s="6" t="s">
        <v>400</v>
      </c>
      <c r="CA98" s="6" t="s">
        <v>400</v>
      </c>
      <c r="CB98" s="6" t="s">
        <v>400</v>
      </c>
      <c r="CC98" s="6" t="s">
        <v>406</v>
      </c>
      <c r="CD98" s="6" t="s">
        <v>400</v>
      </c>
      <c r="CE98" s="6" t="s">
        <v>400</v>
      </c>
      <c r="CF98" s="6" t="s">
        <v>400</v>
      </c>
      <c r="CG98" s="6" t="s">
        <v>400</v>
      </c>
      <c r="CH98" s="6" t="s">
        <v>417</v>
      </c>
      <c r="CI98" s="6" t="s">
        <v>669</v>
      </c>
      <c r="CJ98" s="6" t="s">
        <v>438</v>
      </c>
      <c r="CK98" s="6" t="s">
        <v>439</v>
      </c>
      <c r="CL98" s="6" t="s">
        <v>420</v>
      </c>
      <c r="CM98" s="6">
        <v>462235</v>
      </c>
      <c r="CN98" s="6">
        <v>431564</v>
      </c>
      <c r="CO98" s="6" t="s">
        <v>657</v>
      </c>
      <c r="CP98" s="6" t="s">
        <v>670</v>
      </c>
      <c r="CQ98" s="6" t="s">
        <v>400</v>
      </c>
      <c r="CR98" s="6" t="s">
        <v>400</v>
      </c>
      <c r="CS98" s="6" t="s">
        <v>400</v>
      </c>
      <c r="CT98" s="6" t="s">
        <v>400</v>
      </c>
      <c r="CU98" s="6" t="s">
        <v>400</v>
      </c>
      <c r="CV98" s="6" t="s">
        <v>1161</v>
      </c>
      <c r="CW98" s="6" t="s">
        <v>400</v>
      </c>
      <c r="CX98" s="6" t="s">
        <v>671</v>
      </c>
      <c r="CY98" s="6" t="s">
        <v>400</v>
      </c>
      <c r="CZ98" s="6" t="s">
        <v>406</v>
      </c>
      <c r="DA98" s="6" t="s">
        <v>406</v>
      </c>
      <c r="DB98" s="6" t="s">
        <v>400</v>
      </c>
      <c r="DC98" s="6" t="s">
        <v>400</v>
      </c>
      <c r="DD98" s="6" t="s">
        <v>660</v>
      </c>
      <c r="DE98" s="6" t="s">
        <v>672</v>
      </c>
      <c r="DF98" s="6" t="s">
        <v>1248</v>
      </c>
      <c r="DG98" s="6" t="s">
        <v>400</v>
      </c>
    </row>
    <row r="99" spans="1:111" x14ac:dyDescent="0.35">
      <c r="A99" s="6">
        <v>121445</v>
      </c>
      <c r="B99" s="6" t="s">
        <v>398</v>
      </c>
      <c r="C99" s="6" t="s">
        <v>399</v>
      </c>
      <c r="D99" s="6">
        <v>2391</v>
      </c>
      <c r="E99" s="6" t="s">
        <v>62</v>
      </c>
      <c r="F99" s="6" t="s">
        <v>903</v>
      </c>
      <c r="G99" s="6" t="s">
        <v>846</v>
      </c>
      <c r="H99" s="6" t="s">
        <v>404</v>
      </c>
      <c r="I99" s="6" t="s">
        <v>406</v>
      </c>
      <c r="J99" s="6" t="s">
        <v>400</v>
      </c>
      <c r="K99" s="6" t="s">
        <v>406</v>
      </c>
      <c r="L99" s="6" t="s">
        <v>400</v>
      </c>
      <c r="M99" s="6" t="s">
        <v>904</v>
      </c>
      <c r="N99" s="6">
        <v>3</v>
      </c>
      <c r="O99" s="6">
        <v>11</v>
      </c>
      <c r="P99" s="6" t="s">
        <v>926</v>
      </c>
      <c r="Q99" s="6" t="s">
        <v>777</v>
      </c>
      <c r="R99" s="6" t="s">
        <v>778</v>
      </c>
      <c r="S99" s="6" t="s">
        <v>779</v>
      </c>
      <c r="T99" s="6" t="s">
        <v>780</v>
      </c>
      <c r="U99" s="6" t="s">
        <v>849</v>
      </c>
      <c r="V99" s="6" t="s">
        <v>849</v>
      </c>
      <c r="W99" s="6" t="s">
        <v>406</v>
      </c>
      <c r="X99" s="6" t="s">
        <v>406</v>
      </c>
      <c r="Y99" s="6">
        <v>180</v>
      </c>
      <c r="Z99" s="6" t="s">
        <v>783</v>
      </c>
      <c r="AA99" s="6" t="s">
        <v>784</v>
      </c>
      <c r="AB99" s="6" t="s">
        <v>1967</v>
      </c>
      <c r="AC99" s="6" t="s">
        <v>1593</v>
      </c>
      <c r="AD99" s="6" t="s">
        <v>1280</v>
      </c>
      <c r="AE99" s="6" t="s">
        <v>1968</v>
      </c>
      <c r="AF99" s="6" t="s">
        <v>406</v>
      </c>
      <c r="AG99" s="6" t="s">
        <v>400</v>
      </c>
      <c r="AH99" s="6" t="s">
        <v>406</v>
      </c>
      <c r="AI99" s="6" t="s">
        <v>400</v>
      </c>
      <c r="AJ99" s="6" t="s">
        <v>854</v>
      </c>
      <c r="AK99" s="6">
        <v>10072511</v>
      </c>
      <c r="AL99" s="6" t="s">
        <v>400</v>
      </c>
      <c r="AM99" s="6" t="s">
        <v>406</v>
      </c>
      <c r="AN99" s="6" t="s">
        <v>1969</v>
      </c>
      <c r="AO99" s="6" t="s">
        <v>407</v>
      </c>
      <c r="AP99" s="6" t="s">
        <v>1970</v>
      </c>
      <c r="AQ99" s="6" t="s">
        <v>1971</v>
      </c>
      <c r="AR99" s="6" t="s">
        <v>400</v>
      </c>
      <c r="AS99" s="6" t="s">
        <v>1972</v>
      </c>
      <c r="AT99" s="6" t="s">
        <v>1613</v>
      </c>
      <c r="AU99" s="6" t="s">
        <v>1973</v>
      </c>
      <c r="AV99" s="6" t="s">
        <v>1974</v>
      </c>
      <c r="AW99" s="6" t="s">
        <v>1975</v>
      </c>
      <c r="AX99" s="6" t="s">
        <v>1975</v>
      </c>
      <c r="AY99" s="6" t="s">
        <v>1976</v>
      </c>
      <c r="AZ99" s="6" t="s">
        <v>797</v>
      </c>
      <c r="BA99" s="6" t="s">
        <v>1977</v>
      </c>
      <c r="BB99" s="6" t="s">
        <v>1978</v>
      </c>
      <c r="BC99" s="6" t="s">
        <v>832</v>
      </c>
      <c r="BD99" s="6" t="s">
        <v>406</v>
      </c>
      <c r="BE99" s="6" t="s">
        <v>400</v>
      </c>
      <c r="BF99" s="6" t="s">
        <v>400</v>
      </c>
      <c r="BG99" s="6" t="s">
        <v>400</v>
      </c>
      <c r="BH99" s="6" t="s">
        <v>406</v>
      </c>
      <c r="BI99" s="6" t="s">
        <v>400</v>
      </c>
      <c r="BJ99" s="6" t="s">
        <v>406</v>
      </c>
      <c r="BK99" s="6" t="s">
        <v>406</v>
      </c>
      <c r="BL99" s="6" t="s">
        <v>406</v>
      </c>
      <c r="BM99" s="6" t="s">
        <v>400</v>
      </c>
      <c r="BN99" s="6" t="s">
        <v>406</v>
      </c>
      <c r="BO99" s="6" t="s">
        <v>406</v>
      </c>
      <c r="BP99" s="6" t="s">
        <v>400</v>
      </c>
      <c r="BQ99" s="6" t="s">
        <v>400</v>
      </c>
      <c r="BR99" s="6" t="s">
        <v>400</v>
      </c>
      <c r="BS99" s="6" t="s">
        <v>400</v>
      </c>
      <c r="BT99" s="6" t="s">
        <v>400</v>
      </c>
      <c r="BU99" s="6" t="s">
        <v>400</v>
      </c>
      <c r="BV99" s="6" t="s">
        <v>400</v>
      </c>
      <c r="BW99" s="6" t="s">
        <v>400</v>
      </c>
      <c r="BX99" s="6" t="s">
        <v>400</v>
      </c>
      <c r="BY99" s="6" t="s">
        <v>400</v>
      </c>
      <c r="BZ99" s="6" t="s">
        <v>400</v>
      </c>
      <c r="CA99" s="6" t="s">
        <v>400</v>
      </c>
      <c r="CB99" s="6" t="s">
        <v>400</v>
      </c>
      <c r="CC99" s="6" t="s">
        <v>400</v>
      </c>
      <c r="CD99" s="6" t="s">
        <v>400</v>
      </c>
      <c r="CE99" s="6" t="s">
        <v>400</v>
      </c>
      <c r="CF99" s="6" t="s">
        <v>400</v>
      </c>
      <c r="CG99" s="6" t="s">
        <v>400</v>
      </c>
      <c r="CH99" s="6" t="s">
        <v>417</v>
      </c>
      <c r="CI99" s="6" t="s">
        <v>834</v>
      </c>
      <c r="CJ99" s="6" t="s">
        <v>551</v>
      </c>
      <c r="CK99" s="6" t="s">
        <v>599</v>
      </c>
      <c r="CL99" s="6" t="s">
        <v>420</v>
      </c>
      <c r="CM99" s="6">
        <v>369470</v>
      </c>
      <c r="CN99" s="6">
        <v>472618</v>
      </c>
      <c r="CO99" s="6" t="s">
        <v>836</v>
      </c>
      <c r="CP99" s="6" t="s">
        <v>1979</v>
      </c>
      <c r="CQ99" s="6" t="s">
        <v>400</v>
      </c>
      <c r="CR99" s="6" t="s">
        <v>400</v>
      </c>
      <c r="CS99" s="6" t="s">
        <v>400</v>
      </c>
      <c r="CT99" s="6" t="s">
        <v>400</v>
      </c>
      <c r="CU99" s="6" t="s">
        <v>400</v>
      </c>
      <c r="CV99" s="6" t="s">
        <v>840</v>
      </c>
      <c r="CW99" s="6" t="s">
        <v>400</v>
      </c>
      <c r="CX99" s="6" t="s">
        <v>1980</v>
      </c>
      <c r="CY99" s="6" t="s">
        <v>400</v>
      </c>
      <c r="CZ99" s="6" t="s">
        <v>406</v>
      </c>
      <c r="DA99" s="6" t="s">
        <v>406</v>
      </c>
      <c r="DB99" s="6" t="s">
        <v>400</v>
      </c>
      <c r="DC99" s="6" t="s">
        <v>400</v>
      </c>
      <c r="DD99" s="6" t="s">
        <v>842</v>
      </c>
      <c r="DE99" s="6" t="s">
        <v>1981</v>
      </c>
      <c r="DF99" s="6" t="s">
        <v>885</v>
      </c>
      <c r="DG99" s="6" t="s">
        <v>400</v>
      </c>
    </row>
    <row r="100" spans="1:111" x14ac:dyDescent="0.35">
      <c r="A100" s="6">
        <v>121447</v>
      </c>
      <c r="B100" s="6" t="s">
        <v>398</v>
      </c>
      <c r="C100" s="6" t="s">
        <v>399</v>
      </c>
      <c r="D100" s="6">
        <v>2393</v>
      </c>
      <c r="E100" s="6" t="s">
        <v>52</v>
      </c>
      <c r="F100" s="6" t="s">
        <v>903</v>
      </c>
      <c r="G100" s="6" t="s">
        <v>846</v>
      </c>
      <c r="H100" s="6" t="s">
        <v>404</v>
      </c>
      <c r="I100" s="6" t="s">
        <v>406</v>
      </c>
      <c r="J100" s="6" t="s">
        <v>400</v>
      </c>
      <c r="K100" s="6" t="s">
        <v>406</v>
      </c>
      <c r="L100" s="6" t="s">
        <v>400</v>
      </c>
      <c r="M100" s="6" t="s">
        <v>904</v>
      </c>
      <c r="N100" s="6">
        <v>3</v>
      </c>
      <c r="O100" s="6">
        <v>11</v>
      </c>
      <c r="P100" s="6" t="s">
        <v>926</v>
      </c>
      <c r="Q100" s="6" t="s">
        <v>777</v>
      </c>
      <c r="R100" s="6" t="s">
        <v>778</v>
      </c>
      <c r="S100" s="6" t="s">
        <v>779</v>
      </c>
      <c r="T100" s="6" t="s">
        <v>780</v>
      </c>
      <c r="U100" s="6" t="s">
        <v>849</v>
      </c>
      <c r="V100" s="6" t="s">
        <v>849</v>
      </c>
      <c r="W100" s="6" t="s">
        <v>406</v>
      </c>
      <c r="X100" s="6" t="s">
        <v>406</v>
      </c>
      <c r="Y100" s="6">
        <v>416</v>
      </c>
      <c r="Z100" s="6" t="s">
        <v>783</v>
      </c>
      <c r="AA100" s="6" t="s">
        <v>784</v>
      </c>
      <c r="AB100" s="6" t="s">
        <v>1982</v>
      </c>
      <c r="AC100" s="6" t="s">
        <v>1983</v>
      </c>
      <c r="AD100" s="6" t="s">
        <v>1984</v>
      </c>
      <c r="AE100" s="6" t="s">
        <v>1985</v>
      </c>
      <c r="AF100" s="6" t="s">
        <v>406</v>
      </c>
      <c r="AG100" s="6" t="s">
        <v>400</v>
      </c>
      <c r="AH100" s="6" t="s">
        <v>406</v>
      </c>
      <c r="AI100" s="6" t="s">
        <v>400</v>
      </c>
      <c r="AJ100" s="6" t="s">
        <v>854</v>
      </c>
      <c r="AK100" s="6">
        <v>10072510</v>
      </c>
      <c r="AL100" s="6" t="s">
        <v>400</v>
      </c>
      <c r="AM100" s="6" t="s">
        <v>406</v>
      </c>
      <c r="AN100" s="6" t="s">
        <v>1986</v>
      </c>
      <c r="AO100" s="6" t="s">
        <v>407</v>
      </c>
      <c r="AP100" s="6" t="s">
        <v>700</v>
      </c>
      <c r="AQ100" s="6" t="s">
        <v>701</v>
      </c>
      <c r="AR100" s="6" t="s">
        <v>400</v>
      </c>
      <c r="AS100" s="6" t="s">
        <v>702</v>
      </c>
      <c r="AT100" s="6" t="s">
        <v>792</v>
      </c>
      <c r="AU100" s="6" t="s">
        <v>703</v>
      </c>
      <c r="AV100" s="6" t="s">
        <v>1987</v>
      </c>
      <c r="AW100" s="6" t="s">
        <v>1988</v>
      </c>
      <c r="AX100" s="6" t="s">
        <v>1989</v>
      </c>
      <c r="AY100" s="6" t="s">
        <v>1990</v>
      </c>
      <c r="AZ100" s="6" t="s">
        <v>797</v>
      </c>
      <c r="BA100" s="6" t="s">
        <v>1991</v>
      </c>
      <c r="BB100" s="6" t="s">
        <v>1177</v>
      </c>
      <c r="BC100" s="6" t="s">
        <v>832</v>
      </c>
      <c r="BD100" s="6" t="s">
        <v>406</v>
      </c>
      <c r="BE100" s="6" t="s">
        <v>400</v>
      </c>
      <c r="BF100" s="6" t="s">
        <v>400</v>
      </c>
      <c r="BG100" s="6" t="s">
        <v>400</v>
      </c>
      <c r="BH100" s="6" t="s">
        <v>406</v>
      </c>
      <c r="BI100" s="6" t="s">
        <v>400</v>
      </c>
      <c r="BJ100" s="6" t="s">
        <v>406</v>
      </c>
      <c r="BK100" s="6" t="s">
        <v>406</v>
      </c>
      <c r="BL100" s="6" t="s">
        <v>406</v>
      </c>
      <c r="BM100" s="6" t="s">
        <v>400</v>
      </c>
      <c r="BN100" s="6" t="s">
        <v>406</v>
      </c>
      <c r="BO100" s="6" t="s">
        <v>406</v>
      </c>
      <c r="BP100" s="6" t="s">
        <v>400</v>
      </c>
      <c r="BQ100" s="6" t="s">
        <v>400</v>
      </c>
      <c r="BR100" s="6" t="s">
        <v>400</v>
      </c>
      <c r="BS100" s="6" t="s">
        <v>400</v>
      </c>
      <c r="BT100" s="6" t="s">
        <v>400</v>
      </c>
      <c r="BU100" s="6" t="s">
        <v>400</v>
      </c>
      <c r="BV100" s="6" t="s">
        <v>400</v>
      </c>
      <c r="BW100" s="6" t="s">
        <v>400</v>
      </c>
      <c r="BX100" s="6" t="s">
        <v>400</v>
      </c>
      <c r="BY100" s="6" t="s">
        <v>400</v>
      </c>
      <c r="BZ100" s="6" t="s">
        <v>400</v>
      </c>
      <c r="CA100" s="6" t="s">
        <v>400</v>
      </c>
      <c r="CB100" s="6" t="s">
        <v>400</v>
      </c>
      <c r="CC100" s="6" t="s">
        <v>400</v>
      </c>
      <c r="CD100" s="6" t="s">
        <v>400</v>
      </c>
      <c r="CE100" s="6" t="s">
        <v>400</v>
      </c>
      <c r="CF100" s="6" t="s">
        <v>400</v>
      </c>
      <c r="CG100" s="6" t="s">
        <v>400</v>
      </c>
      <c r="CH100" s="6" t="s">
        <v>417</v>
      </c>
      <c r="CI100" s="6" t="s">
        <v>706</v>
      </c>
      <c r="CJ100" s="6" t="s">
        <v>551</v>
      </c>
      <c r="CK100" s="6" t="s">
        <v>439</v>
      </c>
      <c r="CL100" s="6" t="s">
        <v>420</v>
      </c>
      <c r="CM100" s="6">
        <v>400230</v>
      </c>
      <c r="CN100" s="6">
        <v>444744</v>
      </c>
      <c r="CO100" s="6" t="s">
        <v>707</v>
      </c>
      <c r="CP100" s="6" t="s">
        <v>708</v>
      </c>
      <c r="CQ100" s="6" t="s">
        <v>400</v>
      </c>
      <c r="CR100" s="6" t="s">
        <v>400</v>
      </c>
      <c r="CS100" s="6" t="s">
        <v>400</v>
      </c>
      <c r="CT100" s="6" t="s">
        <v>400</v>
      </c>
      <c r="CU100" s="6" t="s">
        <v>400</v>
      </c>
      <c r="CV100" s="6" t="s">
        <v>840</v>
      </c>
      <c r="CW100" s="6" t="s">
        <v>400</v>
      </c>
      <c r="CX100" s="6" t="s">
        <v>709</v>
      </c>
      <c r="CY100" s="6" t="s">
        <v>400</v>
      </c>
      <c r="CZ100" s="6" t="s">
        <v>406</v>
      </c>
      <c r="DA100" s="6" t="s">
        <v>406</v>
      </c>
      <c r="DB100" s="6" t="s">
        <v>400</v>
      </c>
      <c r="DC100" s="6" t="s">
        <v>400</v>
      </c>
      <c r="DD100" s="6" t="s">
        <v>710</v>
      </c>
      <c r="DE100" s="6" t="s">
        <v>711</v>
      </c>
      <c r="DF100" s="6" t="s">
        <v>1025</v>
      </c>
      <c r="DG100" s="6" t="s">
        <v>400</v>
      </c>
    </row>
    <row r="101" spans="1:111" x14ac:dyDescent="0.35">
      <c r="A101" s="6">
        <v>121448</v>
      </c>
      <c r="B101" s="6" t="s">
        <v>398</v>
      </c>
      <c r="C101" s="6" t="s">
        <v>399</v>
      </c>
      <c r="D101" s="6">
        <v>2400</v>
      </c>
      <c r="E101" s="6" t="s">
        <v>27</v>
      </c>
      <c r="F101" s="6" t="s">
        <v>903</v>
      </c>
      <c r="G101" s="6" t="s">
        <v>846</v>
      </c>
      <c r="H101" s="6" t="s">
        <v>404</v>
      </c>
      <c r="I101" s="6" t="s">
        <v>406</v>
      </c>
      <c r="J101" s="6" t="s">
        <v>400</v>
      </c>
      <c r="K101" s="6" t="s">
        <v>406</v>
      </c>
      <c r="L101" s="6" t="s">
        <v>400</v>
      </c>
      <c r="M101" s="6" t="s">
        <v>904</v>
      </c>
      <c r="N101" s="6">
        <v>3</v>
      </c>
      <c r="O101" s="6">
        <v>11</v>
      </c>
      <c r="P101" s="6" t="s">
        <v>926</v>
      </c>
      <c r="Q101" s="6" t="s">
        <v>777</v>
      </c>
      <c r="R101" s="6" t="s">
        <v>778</v>
      </c>
      <c r="S101" s="6" t="s">
        <v>779</v>
      </c>
      <c r="T101" s="6" t="s">
        <v>780</v>
      </c>
      <c r="U101" s="6" t="s">
        <v>849</v>
      </c>
      <c r="V101" s="6" t="s">
        <v>849</v>
      </c>
      <c r="W101" s="6" t="s">
        <v>406</v>
      </c>
      <c r="X101" s="6" t="s">
        <v>406</v>
      </c>
      <c r="Y101" s="6">
        <v>189</v>
      </c>
      <c r="Z101" s="6" t="s">
        <v>783</v>
      </c>
      <c r="AA101" s="6" t="s">
        <v>784</v>
      </c>
      <c r="AB101" s="6" t="s">
        <v>1992</v>
      </c>
      <c r="AC101" s="6" t="s">
        <v>1516</v>
      </c>
      <c r="AD101" s="6" t="s">
        <v>1513</v>
      </c>
      <c r="AE101" s="6" t="s">
        <v>1993</v>
      </c>
      <c r="AF101" s="6" t="s">
        <v>406</v>
      </c>
      <c r="AG101" s="6" t="s">
        <v>400</v>
      </c>
      <c r="AH101" s="6" t="s">
        <v>406</v>
      </c>
      <c r="AI101" s="6" t="s">
        <v>400</v>
      </c>
      <c r="AJ101" s="6" t="s">
        <v>854</v>
      </c>
      <c r="AK101" s="6">
        <v>10072509</v>
      </c>
      <c r="AL101" s="6" t="s">
        <v>400</v>
      </c>
      <c r="AM101" s="6" t="s">
        <v>406</v>
      </c>
      <c r="AN101" s="6" t="s">
        <v>1994</v>
      </c>
      <c r="AO101" s="6" t="s">
        <v>948</v>
      </c>
      <c r="AP101" s="6" t="s">
        <v>1995</v>
      </c>
      <c r="AQ101" s="6" t="s">
        <v>1996</v>
      </c>
      <c r="AR101" s="6" t="s">
        <v>438</v>
      </c>
      <c r="AS101" s="6" t="s">
        <v>594</v>
      </c>
      <c r="AT101" s="6" t="s">
        <v>399</v>
      </c>
      <c r="AU101" s="6" t="s">
        <v>1997</v>
      </c>
      <c r="AV101" s="6" t="s">
        <v>1998</v>
      </c>
      <c r="AW101" s="6" t="s">
        <v>1999</v>
      </c>
      <c r="AX101" s="6" t="s">
        <v>2000</v>
      </c>
      <c r="AY101" s="6" t="s">
        <v>2001</v>
      </c>
      <c r="AZ101" s="6" t="s">
        <v>829</v>
      </c>
      <c r="BA101" s="6" t="s">
        <v>2002</v>
      </c>
      <c r="BB101" s="6" t="s">
        <v>2003</v>
      </c>
      <c r="BC101" s="6" t="s">
        <v>832</v>
      </c>
      <c r="BD101" s="6" t="s">
        <v>406</v>
      </c>
      <c r="BE101" s="6" t="s">
        <v>400</v>
      </c>
      <c r="BF101" s="6" t="s">
        <v>400</v>
      </c>
      <c r="BG101" s="6" t="s">
        <v>400</v>
      </c>
      <c r="BH101" s="6" t="s">
        <v>406</v>
      </c>
      <c r="BI101" s="6" t="s">
        <v>400</v>
      </c>
      <c r="BJ101" s="6" t="s">
        <v>406</v>
      </c>
      <c r="BK101" s="6" t="s">
        <v>406</v>
      </c>
      <c r="BL101" s="6" t="s">
        <v>406</v>
      </c>
      <c r="BM101" s="6" t="s">
        <v>400</v>
      </c>
      <c r="BN101" s="6" t="s">
        <v>406</v>
      </c>
      <c r="BO101" s="6" t="s">
        <v>406</v>
      </c>
      <c r="BP101" s="6" t="s">
        <v>400</v>
      </c>
      <c r="BQ101" s="6" t="s">
        <v>400</v>
      </c>
      <c r="BR101" s="6" t="s">
        <v>400</v>
      </c>
      <c r="BS101" s="6" t="s">
        <v>400</v>
      </c>
      <c r="BT101" s="6" t="s">
        <v>400</v>
      </c>
      <c r="BU101" s="6" t="s">
        <v>400</v>
      </c>
      <c r="BV101" s="6" t="s">
        <v>400</v>
      </c>
      <c r="BW101" s="6" t="s">
        <v>400</v>
      </c>
      <c r="BX101" s="6" t="s">
        <v>400</v>
      </c>
      <c r="BY101" s="6" t="s">
        <v>400</v>
      </c>
      <c r="BZ101" s="6" t="s">
        <v>400</v>
      </c>
      <c r="CA101" s="6" t="s">
        <v>400</v>
      </c>
      <c r="CB101" s="6" t="s">
        <v>400</v>
      </c>
      <c r="CC101" s="6" t="s">
        <v>400</v>
      </c>
      <c r="CD101" s="6" t="s">
        <v>400</v>
      </c>
      <c r="CE101" s="6" t="s">
        <v>400</v>
      </c>
      <c r="CF101" s="6" t="s">
        <v>400</v>
      </c>
      <c r="CG101" s="6" t="s">
        <v>400</v>
      </c>
      <c r="CH101" s="6" t="s">
        <v>417</v>
      </c>
      <c r="CI101" s="6" t="s">
        <v>669</v>
      </c>
      <c r="CJ101" s="6" t="s">
        <v>438</v>
      </c>
      <c r="CK101" s="6" t="s">
        <v>439</v>
      </c>
      <c r="CL101" s="6" t="s">
        <v>420</v>
      </c>
      <c r="CM101" s="6">
        <v>461854</v>
      </c>
      <c r="CN101" s="6">
        <v>432528</v>
      </c>
      <c r="CO101" s="6" t="s">
        <v>657</v>
      </c>
      <c r="CP101" s="6" t="s">
        <v>2004</v>
      </c>
      <c r="CQ101" s="6" t="s">
        <v>400</v>
      </c>
      <c r="CR101" s="6" t="s">
        <v>400</v>
      </c>
      <c r="CS101" s="6" t="s">
        <v>400</v>
      </c>
      <c r="CT101" s="6" t="s">
        <v>400</v>
      </c>
      <c r="CU101" s="6" t="s">
        <v>400</v>
      </c>
      <c r="CV101" s="6" t="s">
        <v>840</v>
      </c>
      <c r="CW101" s="6" t="s">
        <v>400</v>
      </c>
      <c r="CX101" s="6" t="s">
        <v>2005</v>
      </c>
      <c r="CY101" s="6" t="s">
        <v>400</v>
      </c>
      <c r="CZ101" s="6" t="s">
        <v>406</v>
      </c>
      <c r="DA101" s="6" t="s">
        <v>406</v>
      </c>
      <c r="DB101" s="6" t="s">
        <v>400</v>
      </c>
      <c r="DC101" s="6" t="s">
        <v>400</v>
      </c>
      <c r="DD101" s="6" t="s">
        <v>660</v>
      </c>
      <c r="DE101" s="6" t="s">
        <v>2006</v>
      </c>
      <c r="DF101" s="6" t="s">
        <v>2007</v>
      </c>
      <c r="DG101" s="6" t="s">
        <v>400</v>
      </c>
    </row>
    <row r="102" spans="1:111" x14ac:dyDescent="0.35">
      <c r="A102" s="6">
        <v>121449</v>
      </c>
      <c r="B102" s="6" t="s">
        <v>398</v>
      </c>
      <c r="C102" s="6" t="s">
        <v>399</v>
      </c>
      <c r="D102" s="6">
        <v>2401</v>
      </c>
      <c r="E102" s="6" t="s">
        <v>28</v>
      </c>
      <c r="F102" s="6" t="s">
        <v>903</v>
      </c>
      <c r="G102" s="6" t="s">
        <v>846</v>
      </c>
      <c r="H102" s="6" t="s">
        <v>404</v>
      </c>
      <c r="I102" s="6" t="s">
        <v>406</v>
      </c>
      <c r="J102" s="6" t="s">
        <v>400</v>
      </c>
      <c r="K102" s="6" t="s">
        <v>406</v>
      </c>
      <c r="L102" s="6" t="s">
        <v>400</v>
      </c>
      <c r="M102" s="6" t="s">
        <v>904</v>
      </c>
      <c r="N102" s="6">
        <v>3</v>
      </c>
      <c r="O102" s="6">
        <v>11</v>
      </c>
      <c r="P102" s="6" t="s">
        <v>926</v>
      </c>
      <c r="Q102" s="6" t="s">
        <v>777</v>
      </c>
      <c r="R102" s="6" t="s">
        <v>778</v>
      </c>
      <c r="S102" s="6" t="s">
        <v>779</v>
      </c>
      <c r="T102" s="6" t="s">
        <v>780</v>
      </c>
      <c r="U102" s="6" t="s">
        <v>849</v>
      </c>
      <c r="V102" s="6" t="s">
        <v>849</v>
      </c>
      <c r="W102" s="6" t="s">
        <v>406</v>
      </c>
      <c r="X102" s="6" t="s">
        <v>406</v>
      </c>
      <c r="Y102" s="6">
        <v>340</v>
      </c>
      <c r="Z102" s="6" t="s">
        <v>783</v>
      </c>
      <c r="AA102" s="6" t="s">
        <v>784</v>
      </c>
      <c r="AB102" s="6" t="s">
        <v>2008</v>
      </c>
      <c r="AC102" s="6" t="s">
        <v>2009</v>
      </c>
      <c r="AD102" s="6" t="s">
        <v>1923</v>
      </c>
      <c r="AE102" s="6" t="s">
        <v>2010</v>
      </c>
      <c r="AF102" s="6" t="s">
        <v>406</v>
      </c>
      <c r="AG102" s="6" t="s">
        <v>400</v>
      </c>
      <c r="AH102" s="6" t="s">
        <v>406</v>
      </c>
      <c r="AI102" s="6" t="s">
        <v>400</v>
      </c>
      <c r="AJ102" s="6" t="s">
        <v>854</v>
      </c>
      <c r="AK102" s="6">
        <v>10072508</v>
      </c>
      <c r="AL102" s="6" t="s">
        <v>400</v>
      </c>
      <c r="AM102" s="6" t="s">
        <v>406</v>
      </c>
      <c r="AN102" s="6" t="s">
        <v>2011</v>
      </c>
      <c r="AO102" s="6" t="s">
        <v>407</v>
      </c>
      <c r="AP102" s="6" t="s">
        <v>2012</v>
      </c>
      <c r="AQ102" s="6" t="s">
        <v>2013</v>
      </c>
      <c r="AR102" s="6" t="s">
        <v>400</v>
      </c>
      <c r="AS102" s="6" t="s">
        <v>438</v>
      </c>
      <c r="AT102" s="6" t="s">
        <v>399</v>
      </c>
      <c r="AU102" s="6" t="s">
        <v>2014</v>
      </c>
      <c r="AV102" s="6" t="s">
        <v>2015</v>
      </c>
      <c r="AW102" s="6" t="s">
        <v>2016</v>
      </c>
      <c r="AX102" s="6" t="s">
        <v>400</v>
      </c>
      <c r="AY102" s="6" t="s">
        <v>2017</v>
      </c>
      <c r="AZ102" s="6" t="s">
        <v>797</v>
      </c>
      <c r="BA102" s="6" t="s">
        <v>2018</v>
      </c>
      <c r="BB102" s="6" t="s">
        <v>2019</v>
      </c>
      <c r="BC102" s="6" t="s">
        <v>832</v>
      </c>
      <c r="BD102" s="6" t="s">
        <v>406</v>
      </c>
      <c r="BE102" s="6" t="s">
        <v>400</v>
      </c>
      <c r="BF102" s="6" t="s">
        <v>400</v>
      </c>
      <c r="BG102" s="6" t="s">
        <v>400</v>
      </c>
      <c r="BH102" s="6" t="s">
        <v>406</v>
      </c>
      <c r="BI102" s="6" t="s">
        <v>400</v>
      </c>
      <c r="BJ102" s="6" t="s">
        <v>406</v>
      </c>
      <c r="BK102" s="6" t="s">
        <v>406</v>
      </c>
      <c r="BL102" s="6" t="s">
        <v>406</v>
      </c>
      <c r="BM102" s="6" t="s">
        <v>400</v>
      </c>
      <c r="BN102" s="6" t="s">
        <v>406</v>
      </c>
      <c r="BO102" s="6" t="s">
        <v>406</v>
      </c>
      <c r="BP102" s="6" t="s">
        <v>400</v>
      </c>
      <c r="BQ102" s="6" t="s">
        <v>400</v>
      </c>
      <c r="BR102" s="6" t="s">
        <v>400</v>
      </c>
      <c r="BS102" s="6" t="s">
        <v>400</v>
      </c>
      <c r="BT102" s="6" t="s">
        <v>400</v>
      </c>
      <c r="BU102" s="6" t="s">
        <v>400</v>
      </c>
      <c r="BV102" s="6" t="s">
        <v>400</v>
      </c>
      <c r="BW102" s="6" t="s">
        <v>400</v>
      </c>
      <c r="BX102" s="6" t="s">
        <v>400</v>
      </c>
      <c r="BY102" s="6" t="s">
        <v>400</v>
      </c>
      <c r="BZ102" s="6" t="s">
        <v>400</v>
      </c>
      <c r="CA102" s="6" t="s">
        <v>400</v>
      </c>
      <c r="CB102" s="6" t="s">
        <v>400</v>
      </c>
      <c r="CC102" s="6" t="s">
        <v>400</v>
      </c>
      <c r="CD102" s="6" t="s">
        <v>400</v>
      </c>
      <c r="CE102" s="6" t="s">
        <v>400</v>
      </c>
      <c r="CF102" s="6" t="s">
        <v>400</v>
      </c>
      <c r="CG102" s="6" t="s">
        <v>400</v>
      </c>
      <c r="CH102" s="6" t="s">
        <v>417</v>
      </c>
      <c r="CI102" s="6" t="s">
        <v>2020</v>
      </c>
      <c r="CJ102" s="6" t="s">
        <v>438</v>
      </c>
      <c r="CK102" s="6" t="s">
        <v>439</v>
      </c>
      <c r="CL102" s="6" t="s">
        <v>420</v>
      </c>
      <c r="CM102" s="6">
        <v>463089</v>
      </c>
      <c r="CN102" s="6">
        <v>433830</v>
      </c>
      <c r="CO102" s="6" t="s">
        <v>2021</v>
      </c>
      <c r="CP102" s="6" t="s">
        <v>2022</v>
      </c>
      <c r="CQ102" s="6" t="s">
        <v>400</v>
      </c>
      <c r="CR102" s="6" t="s">
        <v>400</v>
      </c>
      <c r="CS102" s="6" t="s">
        <v>400</v>
      </c>
      <c r="CT102" s="6" t="s">
        <v>400</v>
      </c>
      <c r="CU102" s="6" t="s">
        <v>400</v>
      </c>
      <c r="CV102" s="6" t="s">
        <v>840</v>
      </c>
      <c r="CW102" s="6" t="s">
        <v>400</v>
      </c>
      <c r="CX102" s="6" t="s">
        <v>2023</v>
      </c>
      <c r="CY102" s="6" t="s">
        <v>400</v>
      </c>
      <c r="CZ102" s="6" t="s">
        <v>406</v>
      </c>
      <c r="DA102" s="6" t="s">
        <v>406</v>
      </c>
      <c r="DB102" s="6" t="s">
        <v>400</v>
      </c>
      <c r="DC102" s="6" t="s">
        <v>400</v>
      </c>
      <c r="DD102" s="6" t="s">
        <v>2024</v>
      </c>
      <c r="DE102" s="6" t="s">
        <v>2025</v>
      </c>
      <c r="DF102" s="6" t="s">
        <v>1066</v>
      </c>
      <c r="DG102" s="6" t="s">
        <v>400</v>
      </c>
    </row>
    <row r="103" spans="1:111" x14ac:dyDescent="0.35">
      <c r="A103" s="6">
        <v>121450</v>
      </c>
      <c r="B103" s="6" t="s">
        <v>398</v>
      </c>
      <c r="C103" s="6" t="s">
        <v>399</v>
      </c>
      <c r="D103" s="6">
        <v>2402</v>
      </c>
      <c r="E103" s="6" t="s">
        <v>57</v>
      </c>
      <c r="F103" s="6" t="s">
        <v>903</v>
      </c>
      <c r="G103" s="6" t="s">
        <v>846</v>
      </c>
      <c r="H103" s="6" t="s">
        <v>404</v>
      </c>
      <c r="I103" s="6" t="s">
        <v>406</v>
      </c>
      <c r="J103" s="6" t="s">
        <v>400</v>
      </c>
      <c r="K103" s="6" t="s">
        <v>406</v>
      </c>
      <c r="L103" s="6" t="s">
        <v>400</v>
      </c>
      <c r="M103" s="6" t="s">
        <v>904</v>
      </c>
      <c r="N103" s="6">
        <v>5</v>
      </c>
      <c r="O103" s="6">
        <v>11</v>
      </c>
      <c r="P103" s="6" t="s">
        <v>1420</v>
      </c>
      <c r="Q103" s="6" t="s">
        <v>777</v>
      </c>
      <c r="R103" s="6" t="s">
        <v>817</v>
      </c>
      <c r="S103" s="6" t="s">
        <v>779</v>
      </c>
      <c r="T103" s="6" t="s">
        <v>780</v>
      </c>
      <c r="U103" s="6" t="s">
        <v>849</v>
      </c>
      <c r="V103" s="6" t="s">
        <v>849</v>
      </c>
      <c r="W103" s="6" t="s">
        <v>406</v>
      </c>
      <c r="X103" s="6" t="s">
        <v>406</v>
      </c>
      <c r="Y103" s="6">
        <v>210</v>
      </c>
      <c r="Z103" s="6" t="s">
        <v>783</v>
      </c>
      <c r="AA103" s="6" t="s">
        <v>784</v>
      </c>
      <c r="AB103" s="6" t="s">
        <v>1234</v>
      </c>
      <c r="AC103" s="6" t="s">
        <v>1643</v>
      </c>
      <c r="AD103" s="6" t="s">
        <v>1249</v>
      </c>
      <c r="AE103" s="6" t="s">
        <v>2026</v>
      </c>
      <c r="AF103" s="6" t="s">
        <v>406</v>
      </c>
      <c r="AG103" s="6" t="s">
        <v>400</v>
      </c>
      <c r="AH103" s="6" t="s">
        <v>406</v>
      </c>
      <c r="AI103" s="6" t="s">
        <v>400</v>
      </c>
      <c r="AJ103" s="6" t="s">
        <v>854</v>
      </c>
      <c r="AK103" s="6">
        <v>10077652</v>
      </c>
      <c r="AL103" s="6" t="s">
        <v>400</v>
      </c>
      <c r="AM103" s="6" t="s">
        <v>406</v>
      </c>
      <c r="AN103" s="6" t="s">
        <v>2027</v>
      </c>
      <c r="AO103" s="6" t="s">
        <v>407</v>
      </c>
      <c r="AP103" s="6" t="s">
        <v>2028</v>
      </c>
      <c r="AQ103" s="6" t="s">
        <v>2029</v>
      </c>
      <c r="AR103" s="6" t="s">
        <v>2030</v>
      </c>
      <c r="AS103" s="6" t="s">
        <v>438</v>
      </c>
      <c r="AT103" s="6" t="s">
        <v>399</v>
      </c>
      <c r="AU103" s="6" t="s">
        <v>2031</v>
      </c>
      <c r="AV103" s="6" t="s">
        <v>2032</v>
      </c>
      <c r="AW103" s="6" t="s">
        <v>2033</v>
      </c>
      <c r="AX103" s="6" t="s">
        <v>2034</v>
      </c>
      <c r="AY103" s="6" t="s">
        <v>2035</v>
      </c>
      <c r="AZ103" s="6" t="s">
        <v>797</v>
      </c>
      <c r="BA103" s="6" t="s">
        <v>1210</v>
      </c>
      <c r="BB103" s="6" t="s">
        <v>2036</v>
      </c>
      <c r="BC103" s="6" t="s">
        <v>832</v>
      </c>
      <c r="BD103" s="6" t="s">
        <v>406</v>
      </c>
      <c r="BE103" s="6" t="s">
        <v>400</v>
      </c>
      <c r="BF103" s="6" t="s">
        <v>400</v>
      </c>
      <c r="BG103" s="6" t="s">
        <v>400</v>
      </c>
      <c r="BH103" s="6" t="s">
        <v>406</v>
      </c>
      <c r="BI103" s="6" t="s">
        <v>400</v>
      </c>
      <c r="BJ103" s="6" t="s">
        <v>406</v>
      </c>
      <c r="BK103" s="6" t="s">
        <v>406</v>
      </c>
      <c r="BL103" s="6" t="s">
        <v>406</v>
      </c>
      <c r="BM103" s="6" t="s">
        <v>400</v>
      </c>
      <c r="BN103" s="6" t="s">
        <v>406</v>
      </c>
      <c r="BO103" s="6" t="s">
        <v>406</v>
      </c>
      <c r="BP103" s="6" t="s">
        <v>400</v>
      </c>
      <c r="BQ103" s="6" t="s">
        <v>400</v>
      </c>
      <c r="BR103" s="6" t="s">
        <v>400</v>
      </c>
      <c r="BS103" s="6" t="s">
        <v>400</v>
      </c>
      <c r="BT103" s="6" t="s">
        <v>400</v>
      </c>
      <c r="BU103" s="6" t="s">
        <v>400</v>
      </c>
      <c r="BV103" s="6" t="s">
        <v>400</v>
      </c>
      <c r="BW103" s="6" t="s">
        <v>400</v>
      </c>
      <c r="BX103" s="6" t="s">
        <v>400</v>
      </c>
      <c r="BY103" s="6" t="s">
        <v>400</v>
      </c>
      <c r="BZ103" s="6" t="s">
        <v>400</v>
      </c>
      <c r="CA103" s="6" t="s">
        <v>400</v>
      </c>
      <c r="CB103" s="6" t="s">
        <v>400</v>
      </c>
      <c r="CC103" s="6" t="s">
        <v>400</v>
      </c>
      <c r="CD103" s="6" t="s">
        <v>400</v>
      </c>
      <c r="CE103" s="6" t="s">
        <v>400</v>
      </c>
      <c r="CF103" s="6" t="s">
        <v>400</v>
      </c>
      <c r="CG103" s="6" t="s">
        <v>400</v>
      </c>
      <c r="CH103" s="6" t="s">
        <v>417</v>
      </c>
      <c r="CI103" s="6" t="s">
        <v>2037</v>
      </c>
      <c r="CJ103" s="6" t="s">
        <v>438</v>
      </c>
      <c r="CK103" s="6" t="s">
        <v>419</v>
      </c>
      <c r="CL103" s="6" t="s">
        <v>420</v>
      </c>
      <c r="CM103" s="6">
        <v>467707</v>
      </c>
      <c r="CN103" s="6">
        <v>430457</v>
      </c>
      <c r="CO103" s="6" t="s">
        <v>2038</v>
      </c>
      <c r="CP103" s="6" t="s">
        <v>2039</v>
      </c>
      <c r="CQ103" s="6" t="s">
        <v>400</v>
      </c>
      <c r="CR103" s="6" t="s">
        <v>400</v>
      </c>
      <c r="CS103" s="6" t="s">
        <v>400</v>
      </c>
      <c r="CT103" s="6" t="s">
        <v>400</v>
      </c>
      <c r="CU103" s="6" t="s">
        <v>400</v>
      </c>
      <c r="CV103" s="6" t="s">
        <v>840</v>
      </c>
      <c r="CW103" s="6" t="s">
        <v>400</v>
      </c>
      <c r="CX103" s="6" t="s">
        <v>2040</v>
      </c>
      <c r="CY103" s="6" t="s">
        <v>400</v>
      </c>
      <c r="CZ103" s="6" t="s">
        <v>406</v>
      </c>
      <c r="DA103" s="6" t="s">
        <v>406</v>
      </c>
      <c r="DB103" s="6" t="s">
        <v>400</v>
      </c>
      <c r="DC103" s="6" t="s">
        <v>400</v>
      </c>
      <c r="DD103" s="6" t="s">
        <v>2041</v>
      </c>
      <c r="DE103" s="6" t="s">
        <v>2042</v>
      </c>
      <c r="DF103" s="6" t="s">
        <v>1083</v>
      </c>
      <c r="DG103" s="6" t="s">
        <v>400</v>
      </c>
    </row>
    <row r="104" spans="1:111" x14ac:dyDescent="0.35">
      <c r="A104" s="6">
        <v>121451</v>
      </c>
      <c r="B104" s="6" t="s">
        <v>398</v>
      </c>
      <c r="C104" s="6" t="s">
        <v>399</v>
      </c>
      <c r="D104" s="6">
        <v>2403</v>
      </c>
      <c r="E104" s="6" t="s">
        <v>59</v>
      </c>
      <c r="F104" s="6" t="s">
        <v>903</v>
      </c>
      <c r="G104" s="6" t="s">
        <v>846</v>
      </c>
      <c r="H104" s="6" t="s">
        <v>404</v>
      </c>
      <c r="I104" s="6" t="s">
        <v>406</v>
      </c>
      <c r="J104" s="6" t="s">
        <v>400</v>
      </c>
      <c r="K104" s="6" t="s">
        <v>406</v>
      </c>
      <c r="L104" s="6" t="s">
        <v>400</v>
      </c>
      <c r="M104" s="6" t="s">
        <v>904</v>
      </c>
      <c r="N104" s="6">
        <v>2</v>
      </c>
      <c r="O104" s="6">
        <v>11</v>
      </c>
      <c r="P104" s="6" t="s">
        <v>776</v>
      </c>
      <c r="Q104" s="6" t="s">
        <v>777</v>
      </c>
      <c r="R104" s="6" t="s">
        <v>778</v>
      </c>
      <c r="S104" s="6" t="s">
        <v>779</v>
      </c>
      <c r="T104" s="6" t="s">
        <v>780</v>
      </c>
      <c r="U104" s="6" t="s">
        <v>849</v>
      </c>
      <c r="V104" s="6" t="s">
        <v>849</v>
      </c>
      <c r="W104" s="6" t="s">
        <v>406</v>
      </c>
      <c r="X104" s="6" t="s">
        <v>406</v>
      </c>
      <c r="Y104" s="6">
        <v>210</v>
      </c>
      <c r="Z104" s="6" t="s">
        <v>783</v>
      </c>
      <c r="AA104" s="6" t="s">
        <v>784</v>
      </c>
      <c r="AB104" s="6" t="s">
        <v>2043</v>
      </c>
      <c r="AC104" s="6" t="s">
        <v>2044</v>
      </c>
      <c r="AD104" s="6" t="s">
        <v>2045</v>
      </c>
      <c r="AE104" s="6" t="s">
        <v>2046</v>
      </c>
      <c r="AF104" s="6" t="s">
        <v>406</v>
      </c>
      <c r="AG104" s="6" t="s">
        <v>400</v>
      </c>
      <c r="AH104" s="6" t="s">
        <v>406</v>
      </c>
      <c r="AI104" s="6" t="s">
        <v>400</v>
      </c>
      <c r="AJ104" s="6" t="s">
        <v>854</v>
      </c>
      <c r="AK104" s="6">
        <v>10077651</v>
      </c>
      <c r="AL104" s="6" t="s">
        <v>400</v>
      </c>
      <c r="AM104" s="6" t="s">
        <v>406</v>
      </c>
      <c r="AN104" s="6" t="s">
        <v>2047</v>
      </c>
      <c r="AO104" s="6" t="s">
        <v>1237</v>
      </c>
      <c r="AP104" s="6" t="s">
        <v>2048</v>
      </c>
      <c r="AQ104" s="6" t="s">
        <v>2049</v>
      </c>
      <c r="AR104" s="6" t="s">
        <v>400</v>
      </c>
      <c r="AS104" s="6" t="s">
        <v>2050</v>
      </c>
      <c r="AT104" s="6" t="s">
        <v>399</v>
      </c>
      <c r="AU104" s="6" t="s">
        <v>2051</v>
      </c>
      <c r="AV104" s="6" t="s">
        <v>2052</v>
      </c>
      <c r="AW104" s="6" t="s">
        <v>2053</v>
      </c>
      <c r="AX104" s="6" t="s">
        <v>2054</v>
      </c>
      <c r="AY104" s="6" t="s">
        <v>2055</v>
      </c>
      <c r="AZ104" s="6" t="s">
        <v>829</v>
      </c>
      <c r="BA104" s="6" t="s">
        <v>2056</v>
      </c>
      <c r="BB104" s="6" t="s">
        <v>2057</v>
      </c>
      <c r="BC104" s="6" t="s">
        <v>832</v>
      </c>
      <c r="BD104" s="6" t="s">
        <v>406</v>
      </c>
      <c r="BE104" s="6" t="s">
        <v>400</v>
      </c>
      <c r="BF104" s="6" t="s">
        <v>400</v>
      </c>
      <c r="BG104" s="6" t="s">
        <v>400</v>
      </c>
      <c r="BH104" s="6" t="s">
        <v>406</v>
      </c>
      <c r="BI104" s="6" t="s">
        <v>400</v>
      </c>
      <c r="BJ104" s="6" t="s">
        <v>406</v>
      </c>
      <c r="BK104" s="6" t="s">
        <v>406</v>
      </c>
      <c r="BL104" s="6" t="s">
        <v>406</v>
      </c>
      <c r="BM104" s="6" t="s">
        <v>400</v>
      </c>
      <c r="BN104" s="6" t="s">
        <v>406</v>
      </c>
      <c r="BO104" s="6" t="s">
        <v>406</v>
      </c>
      <c r="BP104" s="6" t="s">
        <v>400</v>
      </c>
      <c r="BQ104" s="6" t="s">
        <v>400</v>
      </c>
      <c r="BR104" s="6" t="s">
        <v>400</v>
      </c>
      <c r="BS104" s="6" t="s">
        <v>400</v>
      </c>
      <c r="BT104" s="6" t="s">
        <v>400</v>
      </c>
      <c r="BU104" s="6" t="s">
        <v>400</v>
      </c>
      <c r="BV104" s="6" t="s">
        <v>400</v>
      </c>
      <c r="BW104" s="6" t="s">
        <v>400</v>
      </c>
      <c r="BX104" s="6" t="s">
        <v>400</v>
      </c>
      <c r="BY104" s="6" t="s">
        <v>400</v>
      </c>
      <c r="BZ104" s="6" t="s">
        <v>400</v>
      </c>
      <c r="CA104" s="6" t="s">
        <v>400</v>
      </c>
      <c r="CB104" s="6" t="s">
        <v>400</v>
      </c>
      <c r="CC104" s="6" t="s">
        <v>400</v>
      </c>
      <c r="CD104" s="6" t="s">
        <v>400</v>
      </c>
      <c r="CE104" s="6" t="s">
        <v>400</v>
      </c>
      <c r="CF104" s="6" t="s">
        <v>400</v>
      </c>
      <c r="CG104" s="6" t="s">
        <v>400</v>
      </c>
      <c r="CH104" s="6" t="s">
        <v>417</v>
      </c>
      <c r="CI104" s="6" t="s">
        <v>2058</v>
      </c>
      <c r="CJ104" s="6" t="s">
        <v>418</v>
      </c>
      <c r="CK104" s="6" t="s">
        <v>419</v>
      </c>
      <c r="CL104" s="6" t="s">
        <v>420</v>
      </c>
      <c r="CM104" s="6">
        <v>509900</v>
      </c>
      <c r="CN104" s="6">
        <v>477734</v>
      </c>
      <c r="CO104" s="6" t="s">
        <v>2059</v>
      </c>
      <c r="CP104" s="6" t="s">
        <v>2060</v>
      </c>
      <c r="CQ104" s="6" t="s">
        <v>400</v>
      </c>
      <c r="CR104" s="6" t="s">
        <v>400</v>
      </c>
      <c r="CS104" s="6" t="s">
        <v>400</v>
      </c>
      <c r="CT104" s="6" t="s">
        <v>400</v>
      </c>
      <c r="CU104" s="6" t="s">
        <v>400</v>
      </c>
      <c r="CV104" s="6" t="s">
        <v>840</v>
      </c>
      <c r="CW104" s="6" t="s">
        <v>400</v>
      </c>
      <c r="CX104" s="6" t="s">
        <v>2061</v>
      </c>
      <c r="CY104" s="6" t="s">
        <v>400</v>
      </c>
      <c r="CZ104" s="6" t="s">
        <v>406</v>
      </c>
      <c r="DA104" s="6" t="s">
        <v>406</v>
      </c>
      <c r="DB104" s="6" t="s">
        <v>400</v>
      </c>
      <c r="DC104" s="6" t="s">
        <v>400</v>
      </c>
      <c r="DD104" s="6" t="s">
        <v>2062</v>
      </c>
      <c r="DE104" s="6" t="s">
        <v>2063</v>
      </c>
      <c r="DF104" s="6" t="s">
        <v>2064</v>
      </c>
      <c r="DG104" s="6" t="s">
        <v>400</v>
      </c>
    </row>
    <row r="105" spans="1:111" x14ac:dyDescent="0.35">
      <c r="A105" s="6">
        <v>121452</v>
      </c>
      <c r="B105" s="6" t="s">
        <v>398</v>
      </c>
      <c r="C105" s="6" t="s">
        <v>399</v>
      </c>
      <c r="D105" s="6">
        <v>2404</v>
      </c>
      <c r="E105" s="6" t="s">
        <v>65</v>
      </c>
      <c r="F105" s="6" t="s">
        <v>903</v>
      </c>
      <c r="G105" s="6" t="s">
        <v>846</v>
      </c>
      <c r="H105" s="6" t="s">
        <v>404</v>
      </c>
      <c r="I105" s="6" t="s">
        <v>406</v>
      </c>
      <c r="J105" s="6" t="s">
        <v>400</v>
      </c>
      <c r="K105" s="6" t="s">
        <v>400</v>
      </c>
      <c r="L105" s="6" t="s">
        <v>400</v>
      </c>
      <c r="M105" s="6" t="s">
        <v>904</v>
      </c>
      <c r="N105" s="6">
        <v>4</v>
      </c>
      <c r="O105" s="6">
        <v>11</v>
      </c>
      <c r="P105" s="6" t="s">
        <v>280</v>
      </c>
      <c r="Q105" s="6" t="s">
        <v>777</v>
      </c>
      <c r="R105" s="6" t="s">
        <v>817</v>
      </c>
      <c r="S105" s="6" t="s">
        <v>779</v>
      </c>
      <c r="T105" s="6" t="s">
        <v>780</v>
      </c>
      <c r="U105" s="6" t="s">
        <v>849</v>
      </c>
      <c r="V105" s="6" t="s">
        <v>849</v>
      </c>
      <c r="W105" s="6" t="s">
        <v>406</v>
      </c>
      <c r="X105" s="6" t="s">
        <v>406</v>
      </c>
      <c r="Y105" s="6">
        <v>105</v>
      </c>
      <c r="Z105" s="6" t="s">
        <v>783</v>
      </c>
      <c r="AA105" s="6" t="s">
        <v>784</v>
      </c>
      <c r="AB105" s="6" t="s">
        <v>1356</v>
      </c>
      <c r="AC105" s="6" t="s">
        <v>820</v>
      </c>
      <c r="AD105" s="6" t="s">
        <v>1341</v>
      </c>
      <c r="AE105" s="6" t="s">
        <v>2065</v>
      </c>
      <c r="AF105" s="6" t="s">
        <v>406</v>
      </c>
      <c r="AG105" s="6" t="s">
        <v>400</v>
      </c>
      <c r="AH105" s="6" t="s">
        <v>406</v>
      </c>
      <c r="AI105" s="6" t="s">
        <v>400</v>
      </c>
      <c r="AJ105" s="6" t="s">
        <v>854</v>
      </c>
      <c r="AK105" s="6">
        <v>10074833</v>
      </c>
      <c r="AL105" s="6" t="s">
        <v>400</v>
      </c>
      <c r="AM105" s="6" t="s">
        <v>406</v>
      </c>
      <c r="AN105" s="6" t="s">
        <v>2066</v>
      </c>
      <c r="AO105" s="6" t="s">
        <v>856</v>
      </c>
      <c r="AP105" s="6" t="s">
        <v>2067</v>
      </c>
      <c r="AQ105" s="6" t="s">
        <v>400</v>
      </c>
      <c r="AR105" s="6" t="s">
        <v>400</v>
      </c>
      <c r="AS105" s="6" t="s">
        <v>467</v>
      </c>
      <c r="AT105" s="6" t="s">
        <v>399</v>
      </c>
      <c r="AU105" s="6" t="s">
        <v>2068</v>
      </c>
      <c r="AV105" s="6" t="s">
        <v>2069</v>
      </c>
      <c r="AW105" s="6" t="s">
        <v>1207</v>
      </c>
      <c r="AX105" s="6" t="s">
        <v>2070</v>
      </c>
      <c r="AY105" s="6" t="s">
        <v>2071</v>
      </c>
      <c r="AZ105" s="6" t="s">
        <v>797</v>
      </c>
      <c r="BA105" s="6" t="s">
        <v>1210</v>
      </c>
      <c r="BB105" s="6" t="s">
        <v>1211</v>
      </c>
      <c r="BC105" s="6" t="s">
        <v>832</v>
      </c>
      <c r="BD105" s="6" t="s">
        <v>406</v>
      </c>
      <c r="BE105" s="6" t="s">
        <v>400</v>
      </c>
      <c r="BF105" s="6" t="s">
        <v>400</v>
      </c>
      <c r="BG105" s="6" t="s">
        <v>400</v>
      </c>
      <c r="BH105" s="6" t="s">
        <v>406</v>
      </c>
      <c r="BI105" s="6" t="s">
        <v>400</v>
      </c>
      <c r="BJ105" s="6" t="s">
        <v>406</v>
      </c>
      <c r="BK105" s="6" t="s">
        <v>406</v>
      </c>
      <c r="BL105" s="6" t="s">
        <v>406</v>
      </c>
      <c r="BM105" s="6" t="s">
        <v>400</v>
      </c>
      <c r="BN105" s="6" t="s">
        <v>406</v>
      </c>
      <c r="BO105" s="6" t="s">
        <v>406</v>
      </c>
      <c r="BP105" s="6" t="s">
        <v>400</v>
      </c>
      <c r="BQ105" s="6" t="s">
        <v>400</v>
      </c>
      <c r="BR105" s="6" t="s">
        <v>400</v>
      </c>
      <c r="BS105" s="6" t="s">
        <v>400</v>
      </c>
      <c r="BT105" s="6" t="s">
        <v>400</v>
      </c>
      <c r="BU105" s="6" t="s">
        <v>400</v>
      </c>
      <c r="BV105" s="6" t="s">
        <v>400</v>
      </c>
      <c r="BW105" s="6" t="s">
        <v>400</v>
      </c>
      <c r="BX105" s="6" t="s">
        <v>400</v>
      </c>
      <c r="BY105" s="6" t="s">
        <v>400</v>
      </c>
      <c r="BZ105" s="6" t="s">
        <v>400</v>
      </c>
      <c r="CA105" s="6" t="s">
        <v>400</v>
      </c>
      <c r="CB105" s="6" t="s">
        <v>400</v>
      </c>
      <c r="CC105" s="6" t="s">
        <v>400</v>
      </c>
      <c r="CD105" s="6" t="s">
        <v>400</v>
      </c>
      <c r="CE105" s="6" t="s">
        <v>400</v>
      </c>
      <c r="CF105" s="6" t="s">
        <v>400</v>
      </c>
      <c r="CG105" s="6" t="s">
        <v>400</v>
      </c>
      <c r="CH105" s="6" t="s">
        <v>417</v>
      </c>
      <c r="CI105" s="6" t="s">
        <v>1228</v>
      </c>
      <c r="CJ105" s="6" t="s">
        <v>418</v>
      </c>
      <c r="CK105" s="6" t="s">
        <v>803</v>
      </c>
      <c r="CL105" s="6" t="s">
        <v>420</v>
      </c>
      <c r="CM105" s="6">
        <v>479586</v>
      </c>
      <c r="CN105" s="6">
        <v>467051</v>
      </c>
      <c r="CO105" s="6" t="s">
        <v>2072</v>
      </c>
      <c r="CP105" s="6" t="s">
        <v>2073</v>
      </c>
      <c r="CQ105" s="6" t="s">
        <v>400</v>
      </c>
      <c r="CR105" s="6" t="s">
        <v>400</v>
      </c>
      <c r="CS105" s="6" t="s">
        <v>400</v>
      </c>
      <c r="CT105" s="6" t="s">
        <v>400</v>
      </c>
      <c r="CU105" s="6" t="s">
        <v>400</v>
      </c>
      <c r="CV105" s="6" t="s">
        <v>840</v>
      </c>
      <c r="CW105" s="6" t="s">
        <v>400</v>
      </c>
      <c r="CX105" s="6" t="s">
        <v>2074</v>
      </c>
      <c r="CY105" s="6" t="s">
        <v>400</v>
      </c>
      <c r="CZ105" s="6" t="s">
        <v>406</v>
      </c>
      <c r="DA105" s="6" t="s">
        <v>406</v>
      </c>
      <c r="DB105" s="6" t="s">
        <v>400</v>
      </c>
      <c r="DC105" s="6" t="s">
        <v>400</v>
      </c>
      <c r="DD105" s="6" t="s">
        <v>2075</v>
      </c>
      <c r="DE105" s="6" t="s">
        <v>2076</v>
      </c>
      <c r="DF105" s="6" t="s">
        <v>1065</v>
      </c>
      <c r="DG105" s="6" t="s">
        <v>400</v>
      </c>
    </row>
    <row r="106" spans="1:111" x14ac:dyDescent="0.35">
      <c r="A106" s="6">
        <v>121453</v>
      </c>
      <c r="B106" s="6" t="s">
        <v>398</v>
      </c>
      <c r="C106" s="6" t="s">
        <v>399</v>
      </c>
      <c r="D106" s="6">
        <v>2405</v>
      </c>
      <c r="E106" s="6" t="s">
        <v>66</v>
      </c>
      <c r="F106" s="6" t="s">
        <v>903</v>
      </c>
      <c r="G106" s="6" t="s">
        <v>846</v>
      </c>
      <c r="H106" s="6" t="s">
        <v>404</v>
      </c>
      <c r="I106" s="6" t="s">
        <v>406</v>
      </c>
      <c r="J106" s="6" t="s">
        <v>400</v>
      </c>
      <c r="K106" s="6" t="s">
        <v>406</v>
      </c>
      <c r="L106" s="6" t="s">
        <v>400</v>
      </c>
      <c r="M106" s="6" t="s">
        <v>904</v>
      </c>
      <c r="N106" s="6">
        <v>3</v>
      </c>
      <c r="O106" s="6">
        <v>11</v>
      </c>
      <c r="P106" s="6" t="s">
        <v>926</v>
      </c>
      <c r="Q106" s="6" t="s">
        <v>777</v>
      </c>
      <c r="R106" s="6" t="s">
        <v>778</v>
      </c>
      <c r="S106" s="6" t="s">
        <v>779</v>
      </c>
      <c r="T106" s="6" t="s">
        <v>780</v>
      </c>
      <c r="U106" s="6" t="s">
        <v>849</v>
      </c>
      <c r="V106" s="6" t="s">
        <v>849</v>
      </c>
      <c r="W106" s="6" t="s">
        <v>406</v>
      </c>
      <c r="X106" s="6" t="s">
        <v>406</v>
      </c>
      <c r="Y106" s="6">
        <v>70</v>
      </c>
      <c r="Z106" s="6" t="s">
        <v>783</v>
      </c>
      <c r="AA106" s="6" t="s">
        <v>784</v>
      </c>
      <c r="AB106" s="6" t="s">
        <v>1576</v>
      </c>
      <c r="AC106" s="6" t="s">
        <v>1005</v>
      </c>
      <c r="AD106" s="6" t="s">
        <v>1502</v>
      </c>
      <c r="AE106" s="6" t="s">
        <v>2077</v>
      </c>
      <c r="AF106" s="6" t="s">
        <v>406</v>
      </c>
      <c r="AG106" s="6" t="s">
        <v>400</v>
      </c>
      <c r="AH106" s="6" t="s">
        <v>406</v>
      </c>
      <c r="AI106" s="6" t="s">
        <v>400</v>
      </c>
      <c r="AJ106" s="6" t="s">
        <v>854</v>
      </c>
      <c r="AK106" s="6">
        <v>10072507</v>
      </c>
      <c r="AL106" s="6" t="s">
        <v>400</v>
      </c>
      <c r="AM106" s="6" t="s">
        <v>406</v>
      </c>
      <c r="AN106" s="6" t="s">
        <v>1892</v>
      </c>
      <c r="AO106" s="6" t="s">
        <v>407</v>
      </c>
      <c r="AP106" s="6" t="s">
        <v>2078</v>
      </c>
      <c r="AQ106" s="6" t="s">
        <v>2079</v>
      </c>
      <c r="AR106" s="6" t="s">
        <v>400</v>
      </c>
      <c r="AS106" s="6" t="s">
        <v>467</v>
      </c>
      <c r="AT106" s="6" t="s">
        <v>399</v>
      </c>
      <c r="AU106" s="6" t="s">
        <v>2080</v>
      </c>
      <c r="AV106" s="6" t="s">
        <v>2081</v>
      </c>
      <c r="AW106" s="6" t="s">
        <v>2082</v>
      </c>
      <c r="AX106" s="6" t="s">
        <v>400</v>
      </c>
      <c r="AY106" s="6" t="s">
        <v>2083</v>
      </c>
      <c r="AZ106" s="6" t="s">
        <v>797</v>
      </c>
      <c r="BA106" s="6" t="s">
        <v>2084</v>
      </c>
      <c r="BB106" s="6" t="s">
        <v>2085</v>
      </c>
      <c r="BC106" s="6" t="s">
        <v>832</v>
      </c>
      <c r="BD106" s="6" t="s">
        <v>406</v>
      </c>
      <c r="BE106" s="6" t="s">
        <v>400</v>
      </c>
      <c r="BF106" s="6" t="s">
        <v>400</v>
      </c>
      <c r="BG106" s="6" t="s">
        <v>400</v>
      </c>
      <c r="BH106" s="6" t="s">
        <v>406</v>
      </c>
      <c r="BI106" s="6" t="s">
        <v>400</v>
      </c>
      <c r="BJ106" s="6" t="s">
        <v>406</v>
      </c>
      <c r="BK106" s="6" t="s">
        <v>406</v>
      </c>
      <c r="BL106" s="6" t="s">
        <v>406</v>
      </c>
      <c r="BM106" s="6" t="s">
        <v>400</v>
      </c>
      <c r="BN106" s="6" t="s">
        <v>406</v>
      </c>
      <c r="BO106" s="6" t="s">
        <v>406</v>
      </c>
      <c r="BP106" s="6" t="s">
        <v>400</v>
      </c>
      <c r="BQ106" s="6" t="s">
        <v>400</v>
      </c>
      <c r="BR106" s="6" t="s">
        <v>400</v>
      </c>
      <c r="BS106" s="6" t="s">
        <v>400</v>
      </c>
      <c r="BT106" s="6" t="s">
        <v>400</v>
      </c>
      <c r="BU106" s="6" t="s">
        <v>400</v>
      </c>
      <c r="BV106" s="6" t="s">
        <v>400</v>
      </c>
      <c r="BW106" s="6" t="s">
        <v>400</v>
      </c>
      <c r="BX106" s="6" t="s">
        <v>400</v>
      </c>
      <c r="BY106" s="6" t="s">
        <v>400</v>
      </c>
      <c r="BZ106" s="6" t="s">
        <v>400</v>
      </c>
      <c r="CA106" s="6" t="s">
        <v>400</v>
      </c>
      <c r="CB106" s="6" t="s">
        <v>400</v>
      </c>
      <c r="CC106" s="6" t="s">
        <v>400</v>
      </c>
      <c r="CD106" s="6" t="s">
        <v>400</v>
      </c>
      <c r="CE106" s="6" t="s">
        <v>400</v>
      </c>
      <c r="CF106" s="6" t="s">
        <v>400</v>
      </c>
      <c r="CG106" s="6" t="s">
        <v>400</v>
      </c>
      <c r="CH106" s="6" t="s">
        <v>417</v>
      </c>
      <c r="CI106" s="6" t="s">
        <v>1228</v>
      </c>
      <c r="CJ106" s="6" t="s">
        <v>418</v>
      </c>
      <c r="CK106" s="6" t="s">
        <v>919</v>
      </c>
      <c r="CL106" s="6" t="s">
        <v>420</v>
      </c>
      <c r="CM106" s="6">
        <v>478512</v>
      </c>
      <c r="CN106" s="6">
        <v>463162</v>
      </c>
      <c r="CO106" s="6" t="s">
        <v>1179</v>
      </c>
      <c r="CP106" s="6" t="s">
        <v>1229</v>
      </c>
      <c r="CQ106" s="6" t="s">
        <v>400</v>
      </c>
      <c r="CR106" s="6" t="s">
        <v>400</v>
      </c>
      <c r="CS106" s="6" t="s">
        <v>400</v>
      </c>
      <c r="CT106" s="6" t="s">
        <v>400</v>
      </c>
      <c r="CU106" s="6" t="s">
        <v>400</v>
      </c>
      <c r="CV106" s="6" t="s">
        <v>840</v>
      </c>
      <c r="CW106" s="6" t="s">
        <v>400</v>
      </c>
      <c r="CX106" s="6" t="s">
        <v>2086</v>
      </c>
      <c r="CY106" s="6" t="s">
        <v>400</v>
      </c>
      <c r="CZ106" s="6" t="s">
        <v>406</v>
      </c>
      <c r="DA106" s="6" t="s">
        <v>406</v>
      </c>
      <c r="DB106" s="6" t="s">
        <v>400</v>
      </c>
      <c r="DC106" s="6" t="s">
        <v>400</v>
      </c>
      <c r="DD106" s="6" t="s">
        <v>1182</v>
      </c>
      <c r="DE106" s="6" t="s">
        <v>1231</v>
      </c>
      <c r="DF106" s="6" t="s">
        <v>1323</v>
      </c>
      <c r="DG106" s="6" t="s">
        <v>400</v>
      </c>
    </row>
    <row r="107" spans="1:111" x14ac:dyDescent="0.35">
      <c r="A107" s="6">
        <v>121455</v>
      </c>
      <c r="B107" s="6" t="s">
        <v>398</v>
      </c>
      <c r="C107" s="6" t="s">
        <v>399</v>
      </c>
      <c r="D107" s="6">
        <v>2407</v>
      </c>
      <c r="E107" s="6" t="s">
        <v>73</v>
      </c>
      <c r="F107" s="6" t="s">
        <v>903</v>
      </c>
      <c r="G107" s="6" t="s">
        <v>846</v>
      </c>
      <c r="H107" s="6" t="s">
        <v>404</v>
      </c>
      <c r="I107" s="6" t="s">
        <v>406</v>
      </c>
      <c r="J107" s="6" t="s">
        <v>400</v>
      </c>
      <c r="K107" s="6" t="s">
        <v>406</v>
      </c>
      <c r="L107" s="6" t="s">
        <v>400</v>
      </c>
      <c r="M107" s="6" t="s">
        <v>904</v>
      </c>
      <c r="N107" s="6">
        <v>4</v>
      </c>
      <c r="O107" s="6">
        <v>11</v>
      </c>
      <c r="P107" s="6" t="s">
        <v>280</v>
      </c>
      <c r="Q107" s="6" t="s">
        <v>777</v>
      </c>
      <c r="R107" s="6" t="s">
        <v>817</v>
      </c>
      <c r="S107" s="6" t="s">
        <v>779</v>
      </c>
      <c r="T107" s="6" t="s">
        <v>780</v>
      </c>
      <c r="U107" s="6" t="s">
        <v>849</v>
      </c>
      <c r="V107" s="6" t="s">
        <v>849</v>
      </c>
      <c r="W107" s="6" t="s">
        <v>406</v>
      </c>
      <c r="X107" s="6" t="s">
        <v>406</v>
      </c>
      <c r="Y107" s="6">
        <v>175</v>
      </c>
      <c r="Z107" s="6" t="s">
        <v>783</v>
      </c>
      <c r="AA107" s="6" t="s">
        <v>784</v>
      </c>
      <c r="AB107" s="6" t="s">
        <v>2087</v>
      </c>
      <c r="AC107" s="6" t="s">
        <v>1643</v>
      </c>
      <c r="AD107" s="6" t="s">
        <v>1642</v>
      </c>
      <c r="AE107" s="6" t="s">
        <v>2088</v>
      </c>
      <c r="AF107" s="6" t="s">
        <v>406</v>
      </c>
      <c r="AG107" s="6" t="s">
        <v>400</v>
      </c>
      <c r="AH107" s="6" t="s">
        <v>406</v>
      </c>
      <c r="AI107" s="6" t="s">
        <v>400</v>
      </c>
      <c r="AJ107" s="6" t="s">
        <v>854</v>
      </c>
      <c r="AK107" s="6">
        <v>10074832</v>
      </c>
      <c r="AL107" s="6" t="s">
        <v>400</v>
      </c>
      <c r="AM107" s="6" t="s">
        <v>406</v>
      </c>
      <c r="AN107" s="6" t="s">
        <v>2089</v>
      </c>
      <c r="AO107" s="6" t="s">
        <v>407</v>
      </c>
      <c r="AP107" s="6" t="s">
        <v>2090</v>
      </c>
      <c r="AQ107" s="6" t="s">
        <v>2091</v>
      </c>
      <c r="AR107" s="6" t="s">
        <v>400</v>
      </c>
      <c r="AS107" s="6" t="s">
        <v>438</v>
      </c>
      <c r="AT107" s="6" t="s">
        <v>399</v>
      </c>
      <c r="AU107" s="6" t="s">
        <v>2092</v>
      </c>
      <c r="AV107" s="6" t="s">
        <v>2093</v>
      </c>
      <c r="AW107" s="6" t="s">
        <v>2094</v>
      </c>
      <c r="AX107" s="6" t="s">
        <v>2095</v>
      </c>
      <c r="AY107" s="6" t="s">
        <v>2096</v>
      </c>
      <c r="AZ107" s="6" t="s">
        <v>829</v>
      </c>
      <c r="BA107" s="6" t="s">
        <v>2097</v>
      </c>
      <c r="BB107" s="6" t="s">
        <v>2098</v>
      </c>
      <c r="BC107" s="6" t="s">
        <v>832</v>
      </c>
      <c r="BD107" s="6" t="s">
        <v>406</v>
      </c>
      <c r="BE107" s="6" t="s">
        <v>400</v>
      </c>
      <c r="BF107" s="6" t="s">
        <v>400</v>
      </c>
      <c r="BG107" s="6" t="s">
        <v>400</v>
      </c>
      <c r="BH107" s="6" t="s">
        <v>406</v>
      </c>
      <c r="BI107" s="6" t="s">
        <v>400</v>
      </c>
      <c r="BJ107" s="6" t="s">
        <v>406</v>
      </c>
      <c r="BK107" s="6" t="s">
        <v>406</v>
      </c>
      <c r="BL107" s="6" t="s">
        <v>406</v>
      </c>
      <c r="BM107" s="6" t="s">
        <v>400</v>
      </c>
      <c r="BN107" s="6" t="s">
        <v>406</v>
      </c>
      <c r="BO107" s="6" t="s">
        <v>406</v>
      </c>
      <c r="BP107" s="6" t="s">
        <v>400</v>
      </c>
      <c r="BQ107" s="6" t="s">
        <v>400</v>
      </c>
      <c r="BR107" s="6" t="s">
        <v>400</v>
      </c>
      <c r="BS107" s="6" t="s">
        <v>400</v>
      </c>
      <c r="BT107" s="6" t="s">
        <v>400</v>
      </c>
      <c r="BU107" s="6" t="s">
        <v>400</v>
      </c>
      <c r="BV107" s="6" t="s">
        <v>400</v>
      </c>
      <c r="BW107" s="6" t="s">
        <v>400</v>
      </c>
      <c r="BX107" s="6" t="s">
        <v>400</v>
      </c>
      <c r="BY107" s="6" t="s">
        <v>400</v>
      </c>
      <c r="BZ107" s="6" t="s">
        <v>400</v>
      </c>
      <c r="CA107" s="6" t="s">
        <v>400</v>
      </c>
      <c r="CB107" s="6" t="s">
        <v>400</v>
      </c>
      <c r="CC107" s="6" t="s">
        <v>400</v>
      </c>
      <c r="CD107" s="6" t="s">
        <v>400</v>
      </c>
      <c r="CE107" s="6" t="s">
        <v>400</v>
      </c>
      <c r="CF107" s="6" t="s">
        <v>400</v>
      </c>
      <c r="CG107" s="6" t="s">
        <v>400</v>
      </c>
      <c r="CH107" s="6" t="s">
        <v>417</v>
      </c>
      <c r="CI107" s="6" t="s">
        <v>2037</v>
      </c>
      <c r="CJ107" s="6" t="s">
        <v>438</v>
      </c>
      <c r="CK107" s="6" t="s">
        <v>419</v>
      </c>
      <c r="CL107" s="6" t="s">
        <v>420</v>
      </c>
      <c r="CM107" s="6">
        <v>468367</v>
      </c>
      <c r="CN107" s="6">
        <v>437067</v>
      </c>
      <c r="CO107" s="6" t="s">
        <v>2021</v>
      </c>
      <c r="CP107" s="6" t="s">
        <v>2099</v>
      </c>
      <c r="CQ107" s="6" t="s">
        <v>400</v>
      </c>
      <c r="CR107" s="6" t="s">
        <v>400</v>
      </c>
      <c r="CS107" s="6" t="s">
        <v>400</v>
      </c>
      <c r="CT107" s="6" t="s">
        <v>400</v>
      </c>
      <c r="CU107" s="6" t="s">
        <v>400</v>
      </c>
      <c r="CV107" s="6" t="s">
        <v>840</v>
      </c>
      <c r="CW107" s="6" t="s">
        <v>400</v>
      </c>
      <c r="CX107" s="6" t="s">
        <v>2100</v>
      </c>
      <c r="CY107" s="6" t="s">
        <v>400</v>
      </c>
      <c r="CZ107" s="6" t="s">
        <v>406</v>
      </c>
      <c r="DA107" s="6" t="s">
        <v>406</v>
      </c>
      <c r="DB107" s="6" t="s">
        <v>400</v>
      </c>
      <c r="DC107" s="6" t="s">
        <v>400</v>
      </c>
      <c r="DD107" s="6" t="s">
        <v>2024</v>
      </c>
      <c r="DE107" s="6" t="s">
        <v>2101</v>
      </c>
      <c r="DF107" s="6" t="s">
        <v>1200</v>
      </c>
      <c r="DG107" s="6" t="s">
        <v>400</v>
      </c>
    </row>
    <row r="108" spans="1:111" x14ac:dyDescent="0.35">
      <c r="A108" s="6">
        <v>121456</v>
      </c>
      <c r="B108" s="6" t="s">
        <v>398</v>
      </c>
      <c r="C108" s="6" t="s">
        <v>399</v>
      </c>
      <c r="D108" s="6">
        <v>2408</v>
      </c>
      <c r="E108" s="6" t="s">
        <v>74</v>
      </c>
      <c r="F108" s="6" t="s">
        <v>903</v>
      </c>
      <c r="G108" s="6" t="s">
        <v>846</v>
      </c>
      <c r="H108" s="6" t="s">
        <v>404</v>
      </c>
      <c r="I108" s="6" t="s">
        <v>406</v>
      </c>
      <c r="J108" s="6" t="s">
        <v>400</v>
      </c>
      <c r="K108" s="6" t="s">
        <v>406</v>
      </c>
      <c r="L108" s="6" t="s">
        <v>400</v>
      </c>
      <c r="M108" s="6" t="s">
        <v>904</v>
      </c>
      <c r="N108" s="6">
        <v>3</v>
      </c>
      <c r="O108" s="6">
        <v>11</v>
      </c>
      <c r="P108" s="6" t="s">
        <v>926</v>
      </c>
      <c r="Q108" s="6" t="s">
        <v>777</v>
      </c>
      <c r="R108" s="6" t="s">
        <v>778</v>
      </c>
      <c r="S108" s="6" t="s">
        <v>779</v>
      </c>
      <c r="T108" s="6" t="s">
        <v>780</v>
      </c>
      <c r="U108" s="6" t="s">
        <v>849</v>
      </c>
      <c r="V108" s="6" t="s">
        <v>849</v>
      </c>
      <c r="W108" s="6" t="s">
        <v>406</v>
      </c>
      <c r="X108" s="6" t="s">
        <v>406</v>
      </c>
      <c r="Y108" s="6">
        <v>630</v>
      </c>
      <c r="Z108" s="6" t="s">
        <v>783</v>
      </c>
      <c r="AA108" s="6" t="s">
        <v>784</v>
      </c>
      <c r="AB108" s="6" t="s">
        <v>2102</v>
      </c>
      <c r="AC108" s="6" t="s">
        <v>1148</v>
      </c>
      <c r="AD108" s="6" t="s">
        <v>2103</v>
      </c>
      <c r="AE108" s="6" t="s">
        <v>2104</v>
      </c>
      <c r="AF108" s="6" t="s">
        <v>406</v>
      </c>
      <c r="AG108" s="6" t="s">
        <v>400</v>
      </c>
      <c r="AH108" s="6" t="s">
        <v>406</v>
      </c>
      <c r="AI108" s="6" t="s">
        <v>400</v>
      </c>
      <c r="AJ108" s="6" t="s">
        <v>854</v>
      </c>
      <c r="AK108" s="6">
        <v>10072505</v>
      </c>
      <c r="AL108" s="6" t="s">
        <v>400</v>
      </c>
      <c r="AM108" s="6" t="s">
        <v>406</v>
      </c>
      <c r="AN108" s="6" t="s">
        <v>2105</v>
      </c>
      <c r="AO108" s="6" t="s">
        <v>407</v>
      </c>
      <c r="AP108" s="6" t="s">
        <v>465</v>
      </c>
      <c r="AQ108" s="6" t="s">
        <v>466</v>
      </c>
      <c r="AR108" s="6" t="s">
        <v>400</v>
      </c>
      <c r="AS108" s="6" t="s">
        <v>467</v>
      </c>
      <c r="AT108" s="6" t="s">
        <v>399</v>
      </c>
      <c r="AU108" s="6" t="s">
        <v>468</v>
      </c>
      <c r="AV108" s="6" t="s">
        <v>2106</v>
      </c>
      <c r="AW108" s="6" t="s">
        <v>2107</v>
      </c>
      <c r="AX108" s="6" t="s">
        <v>2108</v>
      </c>
      <c r="AY108" s="6" t="s">
        <v>2109</v>
      </c>
      <c r="AZ108" s="6" t="s">
        <v>797</v>
      </c>
      <c r="BA108" s="6" t="s">
        <v>613</v>
      </c>
      <c r="BB108" s="6" t="s">
        <v>2110</v>
      </c>
      <c r="BC108" s="6" t="s">
        <v>832</v>
      </c>
      <c r="BD108" s="6" t="s">
        <v>406</v>
      </c>
      <c r="BE108" s="6" t="s">
        <v>400</v>
      </c>
      <c r="BF108" s="6" t="s">
        <v>400</v>
      </c>
      <c r="BG108" s="6" t="s">
        <v>400</v>
      </c>
      <c r="BH108" s="6" t="s">
        <v>406</v>
      </c>
      <c r="BI108" s="6" t="s">
        <v>400</v>
      </c>
      <c r="BJ108" s="6" t="s">
        <v>406</v>
      </c>
      <c r="BK108" s="6" t="s">
        <v>406</v>
      </c>
      <c r="BL108" s="6" t="s">
        <v>406</v>
      </c>
      <c r="BM108" s="6" t="s">
        <v>400</v>
      </c>
      <c r="BN108" s="6" t="s">
        <v>406</v>
      </c>
      <c r="BO108" s="6" t="s">
        <v>406</v>
      </c>
      <c r="BP108" s="6" t="s">
        <v>400</v>
      </c>
      <c r="BQ108" s="6" t="s">
        <v>400</v>
      </c>
      <c r="BR108" s="6" t="s">
        <v>400</v>
      </c>
      <c r="BS108" s="6" t="s">
        <v>400</v>
      </c>
      <c r="BT108" s="6" t="s">
        <v>400</v>
      </c>
      <c r="BU108" s="6" t="s">
        <v>400</v>
      </c>
      <c r="BV108" s="6" t="s">
        <v>400</v>
      </c>
      <c r="BW108" s="6" t="s">
        <v>400</v>
      </c>
      <c r="BX108" s="6" t="s">
        <v>400</v>
      </c>
      <c r="BY108" s="6" t="s">
        <v>400</v>
      </c>
      <c r="BZ108" s="6" t="s">
        <v>400</v>
      </c>
      <c r="CA108" s="6" t="s">
        <v>400</v>
      </c>
      <c r="CB108" s="6" t="s">
        <v>400</v>
      </c>
      <c r="CC108" s="6" t="s">
        <v>400</v>
      </c>
      <c r="CD108" s="6" t="s">
        <v>400</v>
      </c>
      <c r="CE108" s="6" t="s">
        <v>400</v>
      </c>
      <c r="CF108" s="6" t="s">
        <v>400</v>
      </c>
      <c r="CG108" s="6" t="s">
        <v>400</v>
      </c>
      <c r="CH108" s="6" t="s">
        <v>417</v>
      </c>
      <c r="CI108" s="6" t="s">
        <v>466</v>
      </c>
      <c r="CJ108" s="6" t="s">
        <v>418</v>
      </c>
      <c r="CK108" s="6" t="s">
        <v>439</v>
      </c>
      <c r="CL108" s="6" t="s">
        <v>420</v>
      </c>
      <c r="CM108" s="6">
        <v>479494</v>
      </c>
      <c r="CN108" s="6">
        <v>471188</v>
      </c>
      <c r="CO108" s="6" t="s">
        <v>474</v>
      </c>
      <c r="CP108" s="6" t="s">
        <v>475</v>
      </c>
      <c r="CQ108" s="6" t="s">
        <v>400</v>
      </c>
      <c r="CR108" s="6" t="s">
        <v>400</v>
      </c>
      <c r="CS108" s="6" t="s">
        <v>400</v>
      </c>
      <c r="CT108" s="6" t="s">
        <v>400</v>
      </c>
      <c r="CU108" s="6" t="s">
        <v>400</v>
      </c>
      <c r="CV108" s="6" t="s">
        <v>840</v>
      </c>
      <c r="CW108" s="6" t="s">
        <v>400</v>
      </c>
      <c r="CX108" s="6" t="s">
        <v>476</v>
      </c>
      <c r="CY108" s="6" t="s">
        <v>400</v>
      </c>
      <c r="CZ108" s="6" t="s">
        <v>406</v>
      </c>
      <c r="DA108" s="6" t="s">
        <v>406</v>
      </c>
      <c r="DB108" s="6" t="s">
        <v>400</v>
      </c>
      <c r="DC108" s="6" t="s">
        <v>400</v>
      </c>
      <c r="DD108" s="6" t="s">
        <v>477</v>
      </c>
      <c r="DE108" s="6" t="s">
        <v>478</v>
      </c>
      <c r="DF108" s="6" t="s">
        <v>1677</v>
      </c>
      <c r="DG108" s="6" t="s">
        <v>400</v>
      </c>
    </row>
    <row r="109" spans="1:111" x14ac:dyDescent="0.35">
      <c r="A109" s="6">
        <v>121457</v>
      </c>
      <c r="B109" s="6" t="s">
        <v>398</v>
      </c>
      <c r="C109" s="6" t="s">
        <v>399</v>
      </c>
      <c r="D109" s="6">
        <v>2410</v>
      </c>
      <c r="E109" s="6" t="s">
        <v>80</v>
      </c>
      <c r="F109" s="6" t="s">
        <v>903</v>
      </c>
      <c r="G109" s="6" t="s">
        <v>846</v>
      </c>
      <c r="H109" s="6" t="s">
        <v>404</v>
      </c>
      <c r="I109" s="6" t="s">
        <v>406</v>
      </c>
      <c r="J109" s="6" t="s">
        <v>400</v>
      </c>
      <c r="K109" s="6" t="s">
        <v>406</v>
      </c>
      <c r="L109" s="6" t="s">
        <v>400</v>
      </c>
      <c r="M109" s="6" t="s">
        <v>904</v>
      </c>
      <c r="N109" s="6">
        <v>2</v>
      </c>
      <c r="O109" s="6">
        <v>11</v>
      </c>
      <c r="P109" s="6" t="s">
        <v>776</v>
      </c>
      <c r="Q109" s="6" t="s">
        <v>777</v>
      </c>
      <c r="R109" s="6" t="s">
        <v>778</v>
      </c>
      <c r="S109" s="6" t="s">
        <v>779</v>
      </c>
      <c r="T109" s="6" t="s">
        <v>780</v>
      </c>
      <c r="U109" s="6" t="s">
        <v>849</v>
      </c>
      <c r="V109" s="6" t="s">
        <v>849</v>
      </c>
      <c r="W109" s="6" t="s">
        <v>406</v>
      </c>
      <c r="X109" s="6" t="s">
        <v>406</v>
      </c>
      <c r="Y109" s="6">
        <v>243</v>
      </c>
      <c r="Z109" s="6" t="s">
        <v>783</v>
      </c>
      <c r="AA109" s="6" t="s">
        <v>784</v>
      </c>
      <c r="AB109" s="6" t="s">
        <v>1325</v>
      </c>
      <c r="AC109" s="6" t="s">
        <v>1007</v>
      </c>
      <c r="AD109" s="6" t="s">
        <v>1356</v>
      </c>
      <c r="AE109" s="6" t="s">
        <v>1594</v>
      </c>
      <c r="AF109" s="6" t="s">
        <v>406</v>
      </c>
      <c r="AG109" s="6" t="s">
        <v>400</v>
      </c>
      <c r="AH109" s="6" t="s">
        <v>406</v>
      </c>
      <c r="AI109" s="6" t="s">
        <v>400</v>
      </c>
      <c r="AJ109" s="6" t="s">
        <v>854</v>
      </c>
      <c r="AK109" s="6">
        <v>10072958</v>
      </c>
      <c r="AL109" s="6" t="s">
        <v>400</v>
      </c>
      <c r="AM109" s="6" t="s">
        <v>406</v>
      </c>
      <c r="AN109" s="6" t="s">
        <v>2111</v>
      </c>
      <c r="AO109" s="6" t="s">
        <v>407</v>
      </c>
      <c r="AP109" s="6" t="s">
        <v>80</v>
      </c>
      <c r="AQ109" s="6" t="s">
        <v>2112</v>
      </c>
      <c r="AR109" s="6" t="s">
        <v>2113</v>
      </c>
      <c r="AS109" s="6" t="s">
        <v>594</v>
      </c>
      <c r="AT109" s="6" t="s">
        <v>399</v>
      </c>
      <c r="AU109" s="6" t="s">
        <v>2114</v>
      </c>
      <c r="AV109" s="6" t="s">
        <v>2115</v>
      </c>
      <c r="AW109" s="6" t="s">
        <v>2116</v>
      </c>
      <c r="AX109" s="6" t="s">
        <v>2116</v>
      </c>
      <c r="AY109" s="6" t="s">
        <v>2117</v>
      </c>
      <c r="AZ109" s="6" t="s">
        <v>829</v>
      </c>
      <c r="BA109" s="6" t="s">
        <v>2118</v>
      </c>
      <c r="BB109" s="6" t="s">
        <v>2119</v>
      </c>
      <c r="BC109" s="6" t="s">
        <v>832</v>
      </c>
      <c r="BD109" s="6" t="s">
        <v>406</v>
      </c>
      <c r="BE109" s="6" t="s">
        <v>400</v>
      </c>
      <c r="BF109" s="6" t="s">
        <v>400</v>
      </c>
      <c r="BG109" s="6" t="s">
        <v>400</v>
      </c>
      <c r="BH109" s="6" t="s">
        <v>406</v>
      </c>
      <c r="BI109" s="6" t="s">
        <v>400</v>
      </c>
      <c r="BJ109" s="6" t="s">
        <v>406</v>
      </c>
      <c r="BK109" s="6" t="s">
        <v>406</v>
      </c>
      <c r="BL109" s="6" t="s">
        <v>406</v>
      </c>
      <c r="BM109" s="6" t="s">
        <v>400</v>
      </c>
      <c r="BN109" s="6" t="s">
        <v>406</v>
      </c>
      <c r="BO109" s="6" t="s">
        <v>406</v>
      </c>
      <c r="BP109" s="6" t="s">
        <v>400</v>
      </c>
      <c r="BQ109" s="6" t="s">
        <v>400</v>
      </c>
      <c r="BR109" s="6" t="s">
        <v>400</v>
      </c>
      <c r="BS109" s="6" t="s">
        <v>400</v>
      </c>
      <c r="BT109" s="6" t="s">
        <v>400</v>
      </c>
      <c r="BU109" s="6" t="s">
        <v>400</v>
      </c>
      <c r="BV109" s="6" t="s">
        <v>400</v>
      </c>
      <c r="BW109" s="6" t="s">
        <v>400</v>
      </c>
      <c r="BX109" s="6" t="s">
        <v>400</v>
      </c>
      <c r="BY109" s="6" t="s">
        <v>400</v>
      </c>
      <c r="BZ109" s="6" t="s">
        <v>400</v>
      </c>
      <c r="CA109" s="6" t="s">
        <v>400</v>
      </c>
      <c r="CB109" s="6" t="s">
        <v>400</v>
      </c>
      <c r="CC109" s="6" t="s">
        <v>406</v>
      </c>
      <c r="CD109" s="6" t="s">
        <v>400</v>
      </c>
      <c r="CE109" s="6" t="s">
        <v>400</v>
      </c>
      <c r="CF109" s="6" t="s">
        <v>400</v>
      </c>
      <c r="CG109" s="6" t="s">
        <v>400</v>
      </c>
      <c r="CH109" s="6" t="s">
        <v>417</v>
      </c>
      <c r="CI109" s="6" t="s">
        <v>2020</v>
      </c>
      <c r="CJ109" s="6" t="s">
        <v>438</v>
      </c>
      <c r="CK109" s="6" t="s">
        <v>419</v>
      </c>
      <c r="CL109" s="6" t="s">
        <v>420</v>
      </c>
      <c r="CM109" s="6">
        <v>461806</v>
      </c>
      <c r="CN109" s="6">
        <v>438044</v>
      </c>
      <c r="CO109" s="6" t="s">
        <v>2021</v>
      </c>
      <c r="CP109" s="6" t="s">
        <v>2120</v>
      </c>
      <c r="CQ109" s="6" t="s">
        <v>400</v>
      </c>
      <c r="CR109" s="6" t="s">
        <v>400</v>
      </c>
      <c r="CS109" s="6" t="s">
        <v>400</v>
      </c>
      <c r="CT109" s="6" t="s">
        <v>400</v>
      </c>
      <c r="CU109" s="6" t="s">
        <v>400</v>
      </c>
      <c r="CV109" s="6" t="s">
        <v>840</v>
      </c>
      <c r="CW109" s="6" t="s">
        <v>400</v>
      </c>
      <c r="CX109" s="6" t="s">
        <v>2121</v>
      </c>
      <c r="CY109" s="6" t="s">
        <v>400</v>
      </c>
      <c r="CZ109" s="6" t="s">
        <v>406</v>
      </c>
      <c r="DA109" s="6" t="s">
        <v>406</v>
      </c>
      <c r="DB109" s="6" t="s">
        <v>400</v>
      </c>
      <c r="DC109" s="6" t="s">
        <v>400</v>
      </c>
      <c r="DD109" s="6" t="s">
        <v>2024</v>
      </c>
      <c r="DE109" s="6" t="s">
        <v>2122</v>
      </c>
      <c r="DF109" s="6" t="s">
        <v>1184</v>
      </c>
      <c r="DG109" s="6" t="s">
        <v>400</v>
      </c>
    </row>
    <row r="110" spans="1:111" x14ac:dyDescent="0.35">
      <c r="A110" s="6">
        <v>121459</v>
      </c>
      <c r="B110" s="6" t="s">
        <v>398</v>
      </c>
      <c r="C110" s="6" t="s">
        <v>399</v>
      </c>
      <c r="D110" s="6">
        <v>2413</v>
      </c>
      <c r="E110" s="6" t="s">
        <v>48</v>
      </c>
      <c r="F110" s="6" t="s">
        <v>903</v>
      </c>
      <c r="G110" s="6" t="s">
        <v>846</v>
      </c>
      <c r="H110" s="6" t="s">
        <v>404</v>
      </c>
      <c r="I110" s="6" t="s">
        <v>406</v>
      </c>
      <c r="J110" s="6" t="s">
        <v>400</v>
      </c>
      <c r="K110" s="6" t="s">
        <v>406</v>
      </c>
      <c r="L110" s="6" t="s">
        <v>400</v>
      </c>
      <c r="M110" s="6" t="s">
        <v>904</v>
      </c>
      <c r="N110" s="6">
        <v>7</v>
      </c>
      <c r="O110" s="6">
        <v>11</v>
      </c>
      <c r="P110" s="6" t="s">
        <v>1388</v>
      </c>
      <c r="Q110" s="6" t="s">
        <v>777</v>
      </c>
      <c r="R110" s="6" t="s">
        <v>817</v>
      </c>
      <c r="S110" s="6" t="s">
        <v>779</v>
      </c>
      <c r="T110" s="6" t="s">
        <v>780</v>
      </c>
      <c r="U110" s="6" t="s">
        <v>849</v>
      </c>
      <c r="V110" s="6" t="s">
        <v>849</v>
      </c>
      <c r="W110" s="6" t="s">
        <v>406</v>
      </c>
      <c r="X110" s="6" t="s">
        <v>406</v>
      </c>
      <c r="Y110" s="6">
        <v>320</v>
      </c>
      <c r="Z110" s="6" t="s">
        <v>783</v>
      </c>
      <c r="AA110" s="6" t="s">
        <v>784</v>
      </c>
      <c r="AB110" s="6" t="s">
        <v>2123</v>
      </c>
      <c r="AC110" s="6" t="s">
        <v>2124</v>
      </c>
      <c r="AD110" s="6" t="s">
        <v>1472</v>
      </c>
      <c r="AE110" s="6" t="s">
        <v>2125</v>
      </c>
      <c r="AF110" s="6" t="s">
        <v>406</v>
      </c>
      <c r="AG110" s="6" t="s">
        <v>400</v>
      </c>
      <c r="AH110" s="6" t="s">
        <v>406</v>
      </c>
      <c r="AI110" s="6" t="s">
        <v>400</v>
      </c>
      <c r="AJ110" s="6" t="s">
        <v>854</v>
      </c>
      <c r="AK110" s="6">
        <v>10075125</v>
      </c>
      <c r="AL110" s="6" t="s">
        <v>400</v>
      </c>
      <c r="AM110" s="6" t="s">
        <v>406</v>
      </c>
      <c r="AN110" s="6" t="s">
        <v>2126</v>
      </c>
      <c r="AO110" s="6" t="s">
        <v>948</v>
      </c>
      <c r="AP110" s="6" t="s">
        <v>2127</v>
      </c>
      <c r="AQ110" s="6" t="s">
        <v>400</v>
      </c>
      <c r="AR110" s="6" t="s">
        <v>400</v>
      </c>
      <c r="AS110" s="6" t="s">
        <v>2050</v>
      </c>
      <c r="AT110" s="6" t="s">
        <v>399</v>
      </c>
      <c r="AU110" s="6" t="s">
        <v>2128</v>
      </c>
      <c r="AV110" s="6" t="s">
        <v>2129</v>
      </c>
      <c r="AW110" s="6" t="s">
        <v>2130</v>
      </c>
      <c r="AX110" s="6" t="s">
        <v>2131</v>
      </c>
      <c r="AY110" s="6" t="s">
        <v>2132</v>
      </c>
      <c r="AZ110" s="6" t="s">
        <v>829</v>
      </c>
      <c r="BA110" s="6" t="s">
        <v>2133</v>
      </c>
      <c r="BB110" s="6" t="s">
        <v>2134</v>
      </c>
      <c r="BC110" s="6" t="s">
        <v>832</v>
      </c>
      <c r="BD110" s="6" t="s">
        <v>406</v>
      </c>
      <c r="BE110" s="6" t="s">
        <v>400</v>
      </c>
      <c r="BF110" s="6" t="s">
        <v>400</v>
      </c>
      <c r="BG110" s="6" t="s">
        <v>400</v>
      </c>
      <c r="BH110" s="6" t="s">
        <v>406</v>
      </c>
      <c r="BI110" s="6" t="s">
        <v>400</v>
      </c>
      <c r="BJ110" s="6" t="s">
        <v>406</v>
      </c>
      <c r="BK110" s="6" t="s">
        <v>406</v>
      </c>
      <c r="BL110" s="6" t="s">
        <v>406</v>
      </c>
      <c r="BM110" s="6" t="s">
        <v>400</v>
      </c>
      <c r="BN110" s="6" t="s">
        <v>406</v>
      </c>
      <c r="BO110" s="6" t="s">
        <v>406</v>
      </c>
      <c r="BP110" s="6" t="s">
        <v>400</v>
      </c>
      <c r="BQ110" s="6" t="s">
        <v>400</v>
      </c>
      <c r="BR110" s="6" t="s">
        <v>400</v>
      </c>
      <c r="BS110" s="6" t="s">
        <v>400</v>
      </c>
      <c r="BT110" s="6" t="s">
        <v>400</v>
      </c>
      <c r="BU110" s="6" t="s">
        <v>400</v>
      </c>
      <c r="BV110" s="6" t="s">
        <v>400</v>
      </c>
      <c r="BW110" s="6" t="s">
        <v>400</v>
      </c>
      <c r="BX110" s="6" t="s">
        <v>400</v>
      </c>
      <c r="BY110" s="6" t="s">
        <v>400</v>
      </c>
      <c r="BZ110" s="6" t="s">
        <v>400</v>
      </c>
      <c r="CA110" s="6" t="s">
        <v>400</v>
      </c>
      <c r="CB110" s="6" t="s">
        <v>400</v>
      </c>
      <c r="CC110" s="6" t="s">
        <v>406</v>
      </c>
      <c r="CD110" s="6" t="s">
        <v>400</v>
      </c>
      <c r="CE110" s="6" t="s">
        <v>400</v>
      </c>
      <c r="CF110" s="6" t="s">
        <v>400</v>
      </c>
      <c r="CG110" s="6" t="s">
        <v>400</v>
      </c>
      <c r="CH110" s="6" t="s">
        <v>417</v>
      </c>
      <c r="CI110" s="6" t="s">
        <v>2050</v>
      </c>
      <c r="CJ110" s="6" t="s">
        <v>418</v>
      </c>
      <c r="CK110" s="6" t="s">
        <v>419</v>
      </c>
      <c r="CL110" s="6" t="s">
        <v>420</v>
      </c>
      <c r="CM110" s="6">
        <v>511292</v>
      </c>
      <c r="CN110" s="6">
        <v>480933</v>
      </c>
      <c r="CO110" s="6" t="s">
        <v>2059</v>
      </c>
      <c r="CP110" s="6" t="s">
        <v>2135</v>
      </c>
      <c r="CQ110" s="6" t="s">
        <v>400</v>
      </c>
      <c r="CR110" s="6" t="s">
        <v>400</v>
      </c>
      <c r="CS110" s="6" t="s">
        <v>400</v>
      </c>
      <c r="CT110" s="6" t="s">
        <v>400</v>
      </c>
      <c r="CU110" s="6" t="s">
        <v>400</v>
      </c>
      <c r="CV110" s="6" t="s">
        <v>840</v>
      </c>
      <c r="CW110" s="6" t="s">
        <v>400</v>
      </c>
      <c r="CX110" s="6" t="s">
        <v>2136</v>
      </c>
      <c r="CY110" s="6" t="s">
        <v>400</v>
      </c>
      <c r="CZ110" s="6" t="s">
        <v>406</v>
      </c>
      <c r="DA110" s="6" t="s">
        <v>406</v>
      </c>
      <c r="DB110" s="6" t="s">
        <v>400</v>
      </c>
      <c r="DC110" s="6" t="s">
        <v>400</v>
      </c>
      <c r="DD110" s="6" t="s">
        <v>2062</v>
      </c>
      <c r="DE110" s="6" t="s">
        <v>2137</v>
      </c>
      <c r="DF110" s="6" t="s">
        <v>1489</v>
      </c>
      <c r="DG110" s="6" t="s">
        <v>400</v>
      </c>
    </row>
    <row r="111" spans="1:111" x14ac:dyDescent="0.35">
      <c r="A111" s="6">
        <v>121460</v>
      </c>
      <c r="B111" s="6" t="s">
        <v>398</v>
      </c>
      <c r="C111" s="6" t="s">
        <v>399</v>
      </c>
      <c r="D111" s="6">
        <v>2418</v>
      </c>
      <c r="E111" s="6" t="s">
        <v>88</v>
      </c>
      <c r="F111" s="6" t="s">
        <v>903</v>
      </c>
      <c r="G111" s="6" t="s">
        <v>846</v>
      </c>
      <c r="H111" s="6" t="s">
        <v>404</v>
      </c>
      <c r="I111" s="6" t="s">
        <v>406</v>
      </c>
      <c r="J111" s="6" t="s">
        <v>400</v>
      </c>
      <c r="K111" s="6" t="s">
        <v>406</v>
      </c>
      <c r="L111" s="6" t="s">
        <v>400</v>
      </c>
      <c r="M111" s="6" t="s">
        <v>904</v>
      </c>
      <c r="N111" s="6">
        <v>4</v>
      </c>
      <c r="O111" s="6">
        <v>11</v>
      </c>
      <c r="P111" s="6" t="s">
        <v>280</v>
      </c>
      <c r="Q111" s="6" t="s">
        <v>777</v>
      </c>
      <c r="R111" s="6" t="s">
        <v>817</v>
      </c>
      <c r="S111" s="6" t="s">
        <v>779</v>
      </c>
      <c r="T111" s="6" t="s">
        <v>780</v>
      </c>
      <c r="U111" s="6" t="s">
        <v>849</v>
      </c>
      <c r="V111" s="6" t="s">
        <v>849</v>
      </c>
      <c r="W111" s="6" t="s">
        <v>406</v>
      </c>
      <c r="X111" s="6" t="s">
        <v>406</v>
      </c>
      <c r="Y111" s="6">
        <v>210</v>
      </c>
      <c r="Z111" s="6" t="s">
        <v>783</v>
      </c>
      <c r="AA111" s="6" t="s">
        <v>784</v>
      </c>
      <c r="AB111" s="6" t="s">
        <v>2138</v>
      </c>
      <c r="AC111" s="6" t="s">
        <v>1455</v>
      </c>
      <c r="AD111" s="6" t="s">
        <v>1593</v>
      </c>
      <c r="AE111" s="6" t="s">
        <v>2139</v>
      </c>
      <c r="AF111" s="6" t="s">
        <v>406</v>
      </c>
      <c r="AG111" s="6" t="s">
        <v>400</v>
      </c>
      <c r="AH111" s="6" t="s">
        <v>406</v>
      </c>
      <c r="AI111" s="6" t="s">
        <v>400</v>
      </c>
      <c r="AJ111" s="6" t="s">
        <v>854</v>
      </c>
      <c r="AK111" s="6">
        <v>10074831</v>
      </c>
      <c r="AL111" s="6" t="s">
        <v>400</v>
      </c>
      <c r="AM111" s="6" t="s">
        <v>406</v>
      </c>
      <c r="AN111" s="6" t="s">
        <v>2140</v>
      </c>
      <c r="AO111" s="6" t="s">
        <v>407</v>
      </c>
      <c r="AP111" s="6" t="s">
        <v>2141</v>
      </c>
      <c r="AQ111" s="6" t="s">
        <v>2142</v>
      </c>
      <c r="AR111" s="6" t="s">
        <v>400</v>
      </c>
      <c r="AS111" s="6" t="s">
        <v>438</v>
      </c>
      <c r="AT111" s="6" t="s">
        <v>399</v>
      </c>
      <c r="AU111" s="6" t="s">
        <v>2143</v>
      </c>
      <c r="AV111" s="6" t="s">
        <v>2144</v>
      </c>
      <c r="AW111" s="6" t="s">
        <v>2145</v>
      </c>
      <c r="AX111" s="6" t="s">
        <v>2146</v>
      </c>
      <c r="AY111" s="6" t="s">
        <v>2147</v>
      </c>
      <c r="AZ111" s="6" t="s">
        <v>797</v>
      </c>
      <c r="BA111" s="6" t="s">
        <v>2148</v>
      </c>
      <c r="BB111" s="6" t="s">
        <v>2149</v>
      </c>
      <c r="BC111" s="6" t="s">
        <v>832</v>
      </c>
      <c r="BD111" s="6" t="s">
        <v>406</v>
      </c>
      <c r="BE111" s="6" t="s">
        <v>400</v>
      </c>
      <c r="BF111" s="6" t="s">
        <v>400</v>
      </c>
      <c r="BG111" s="6" t="s">
        <v>400</v>
      </c>
      <c r="BH111" s="6" t="s">
        <v>406</v>
      </c>
      <c r="BI111" s="6" t="s">
        <v>400</v>
      </c>
      <c r="BJ111" s="6" t="s">
        <v>406</v>
      </c>
      <c r="BK111" s="6" t="s">
        <v>406</v>
      </c>
      <c r="BL111" s="6" t="s">
        <v>406</v>
      </c>
      <c r="BM111" s="6" t="s">
        <v>400</v>
      </c>
      <c r="BN111" s="6" t="s">
        <v>406</v>
      </c>
      <c r="BO111" s="6" t="s">
        <v>406</v>
      </c>
      <c r="BP111" s="6" t="s">
        <v>400</v>
      </c>
      <c r="BQ111" s="6" t="s">
        <v>400</v>
      </c>
      <c r="BR111" s="6" t="s">
        <v>400</v>
      </c>
      <c r="BS111" s="6" t="s">
        <v>400</v>
      </c>
      <c r="BT111" s="6" t="s">
        <v>400</v>
      </c>
      <c r="BU111" s="6" t="s">
        <v>400</v>
      </c>
      <c r="BV111" s="6" t="s">
        <v>400</v>
      </c>
      <c r="BW111" s="6" t="s">
        <v>400</v>
      </c>
      <c r="BX111" s="6" t="s">
        <v>400</v>
      </c>
      <c r="BY111" s="6" t="s">
        <v>400</v>
      </c>
      <c r="BZ111" s="6" t="s">
        <v>400</v>
      </c>
      <c r="CA111" s="6" t="s">
        <v>400</v>
      </c>
      <c r="CB111" s="6" t="s">
        <v>400</v>
      </c>
      <c r="CC111" s="6" t="s">
        <v>400</v>
      </c>
      <c r="CD111" s="6" t="s">
        <v>400</v>
      </c>
      <c r="CE111" s="6" t="s">
        <v>400</v>
      </c>
      <c r="CF111" s="6" t="s">
        <v>400</v>
      </c>
      <c r="CG111" s="6" t="s">
        <v>400</v>
      </c>
      <c r="CH111" s="6" t="s">
        <v>417</v>
      </c>
      <c r="CI111" s="6" t="s">
        <v>2150</v>
      </c>
      <c r="CJ111" s="6" t="s">
        <v>438</v>
      </c>
      <c r="CK111" s="6" t="s">
        <v>439</v>
      </c>
      <c r="CL111" s="6" t="s">
        <v>420</v>
      </c>
      <c r="CM111" s="6">
        <v>461027</v>
      </c>
      <c r="CN111" s="6">
        <v>431134</v>
      </c>
      <c r="CO111" s="6" t="s">
        <v>1952</v>
      </c>
      <c r="CP111" s="6" t="s">
        <v>2151</v>
      </c>
      <c r="CQ111" s="6" t="s">
        <v>400</v>
      </c>
      <c r="CR111" s="6" t="s">
        <v>400</v>
      </c>
      <c r="CS111" s="6" t="s">
        <v>400</v>
      </c>
      <c r="CT111" s="6" t="s">
        <v>400</v>
      </c>
      <c r="CU111" s="6" t="s">
        <v>400</v>
      </c>
      <c r="CV111" s="6" t="s">
        <v>840</v>
      </c>
      <c r="CW111" s="6" t="s">
        <v>400</v>
      </c>
      <c r="CX111" s="6" t="s">
        <v>2152</v>
      </c>
      <c r="CY111" s="6" t="s">
        <v>400</v>
      </c>
      <c r="CZ111" s="6" t="s">
        <v>406</v>
      </c>
      <c r="DA111" s="6" t="s">
        <v>406</v>
      </c>
      <c r="DB111" s="6" t="s">
        <v>400</v>
      </c>
      <c r="DC111" s="6" t="s">
        <v>400</v>
      </c>
      <c r="DD111" s="6" t="s">
        <v>1955</v>
      </c>
      <c r="DE111" s="6" t="s">
        <v>2153</v>
      </c>
      <c r="DF111" s="6" t="s">
        <v>2154</v>
      </c>
      <c r="DG111" s="6" t="s">
        <v>400</v>
      </c>
    </row>
    <row r="112" spans="1:111" x14ac:dyDescent="0.35">
      <c r="A112" s="6">
        <v>121461</v>
      </c>
      <c r="B112" s="6" t="s">
        <v>398</v>
      </c>
      <c r="C112" s="6" t="s">
        <v>399</v>
      </c>
      <c r="D112" s="6">
        <v>2421</v>
      </c>
      <c r="E112" s="6" t="s">
        <v>89</v>
      </c>
      <c r="F112" s="6" t="s">
        <v>903</v>
      </c>
      <c r="G112" s="6" t="s">
        <v>846</v>
      </c>
      <c r="H112" s="6" t="s">
        <v>404</v>
      </c>
      <c r="I112" s="6" t="s">
        <v>406</v>
      </c>
      <c r="J112" s="6" t="s">
        <v>400</v>
      </c>
      <c r="K112" s="6" t="s">
        <v>406</v>
      </c>
      <c r="L112" s="6" t="s">
        <v>400</v>
      </c>
      <c r="M112" s="6" t="s">
        <v>904</v>
      </c>
      <c r="N112" s="6">
        <v>2</v>
      </c>
      <c r="O112" s="6">
        <v>11</v>
      </c>
      <c r="P112" s="6" t="s">
        <v>776</v>
      </c>
      <c r="Q112" s="6" t="s">
        <v>777</v>
      </c>
      <c r="R112" s="6" t="s">
        <v>778</v>
      </c>
      <c r="S112" s="6" t="s">
        <v>779</v>
      </c>
      <c r="T112" s="6" t="s">
        <v>780</v>
      </c>
      <c r="U112" s="6" t="s">
        <v>849</v>
      </c>
      <c r="V112" s="6" t="s">
        <v>849</v>
      </c>
      <c r="W112" s="6" t="s">
        <v>406</v>
      </c>
      <c r="X112" s="6" t="s">
        <v>406</v>
      </c>
      <c r="Y112" s="6">
        <v>420</v>
      </c>
      <c r="Z112" s="6" t="s">
        <v>783</v>
      </c>
      <c r="AA112" s="6" t="s">
        <v>784</v>
      </c>
      <c r="AB112" s="6" t="s">
        <v>2155</v>
      </c>
      <c r="AC112" s="6" t="s">
        <v>2156</v>
      </c>
      <c r="AD112" s="6" t="s">
        <v>2157</v>
      </c>
      <c r="AE112" s="6" t="s">
        <v>2158</v>
      </c>
      <c r="AF112" s="6" t="s">
        <v>406</v>
      </c>
      <c r="AG112" s="6" t="s">
        <v>400</v>
      </c>
      <c r="AH112" s="6" t="s">
        <v>406</v>
      </c>
      <c r="AI112" s="6" t="s">
        <v>400</v>
      </c>
      <c r="AJ112" s="6" t="s">
        <v>854</v>
      </c>
      <c r="AK112" s="6">
        <v>10077650</v>
      </c>
      <c r="AL112" s="6" t="s">
        <v>400</v>
      </c>
      <c r="AM112" s="6" t="s">
        <v>406</v>
      </c>
      <c r="AN112" s="6" t="s">
        <v>2159</v>
      </c>
      <c r="AO112" s="6" t="s">
        <v>407</v>
      </c>
      <c r="AP112" s="6" t="s">
        <v>2160</v>
      </c>
      <c r="AQ112" s="6" t="s">
        <v>2161</v>
      </c>
      <c r="AR112" s="6" t="s">
        <v>400</v>
      </c>
      <c r="AS112" s="6" t="s">
        <v>1649</v>
      </c>
      <c r="AT112" s="6" t="s">
        <v>399</v>
      </c>
      <c r="AU112" s="6" t="s">
        <v>2162</v>
      </c>
      <c r="AV112" s="6" t="s">
        <v>2163</v>
      </c>
      <c r="AW112" s="6" t="s">
        <v>2164</v>
      </c>
      <c r="AX112" s="6" t="s">
        <v>2165</v>
      </c>
      <c r="AY112" s="6" t="s">
        <v>2166</v>
      </c>
      <c r="AZ112" s="6" t="s">
        <v>996</v>
      </c>
      <c r="BA112" s="6" t="s">
        <v>2167</v>
      </c>
      <c r="BB112" s="6" t="s">
        <v>2168</v>
      </c>
      <c r="BC112" s="6" t="s">
        <v>832</v>
      </c>
      <c r="BD112" s="6" t="s">
        <v>406</v>
      </c>
      <c r="BE112" s="6" t="s">
        <v>400</v>
      </c>
      <c r="BF112" s="6" t="s">
        <v>400</v>
      </c>
      <c r="BG112" s="6" t="s">
        <v>400</v>
      </c>
      <c r="BH112" s="6" t="s">
        <v>406</v>
      </c>
      <c r="BI112" s="6" t="s">
        <v>400</v>
      </c>
      <c r="BJ112" s="6" t="s">
        <v>406</v>
      </c>
      <c r="BK112" s="6" t="s">
        <v>406</v>
      </c>
      <c r="BL112" s="6" t="s">
        <v>406</v>
      </c>
      <c r="BM112" s="6" t="s">
        <v>400</v>
      </c>
      <c r="BN112" s="6" t="s">
        <v>406</v>
      </c>
      <c r="BO112" s="6" t="s">
        <v>406</v>
      </c>
      <c r="BP112" s="6" t="s">
        <v>400</v>
      </c>
      <c r="BQ112" s="6" t="s">
        <v>400</v>
      </c>
      <c r="BR112" s="6" t="s">
        <v>400</v>
      </c>
      <c r="BS112" s="6" t="s">
        <v>400</v>
      </c>
      <c r="BT112" s="6" t="s">
        <v>400</v>
      </c>
      <c r="BU112" s="6" t="s">
        <v>400</v>
      </c>
      <c r="BV112" s="6" t="s">
        <v>400</v>
      </c>
      <c r="BW112" s="6" t="s">
        <v>400</v>
      </c>
      <c r="BX112" s="6" t="s">
        <v>400</v>
      </c>
      <c r="BY112" s="6" t="s">
        <v>400</v>
      </c>
      <c r="BZ112" s="6" t="s">
        <v>400</v>
      </c>
      <c r="CA112" s="6" t="s">
        <v>400</v>
      </c>
      <c r="CB112" s="6" t="s">
        <v>400</v>
      </c>
      <c r="CC112" s="6" t="s">
        <v>400</v>
      </c>
      <c r="CD112" s="6" t="s">
        <v>400</v>
      </c>
      <c r="CE112" s="6" t="s">
        <v>400</v>
      </c>
      <c r="CF112" s="6" t="s">
        <v>400</v>
      </c>
      <c r="CG112" s="6" t="s">
        <v>400</v>
      </c>
      <c r="CH112" s="6" t="s">
        <v>417</v>
      </c>
      <c r="CI112" s="6" t="s">
        <v>677</v>
      </c>
      <c r="CJ112" s="6" t="s">
        <v>438</v>
      </c>
      <c r="CK112" s="6" t="s">
        <v>419</v>
      </c>
      <c r="CL112" s="6" t="s">
        <v>420</v>
      </c>
      <c r="CM112" s="6">
        <v>449402</v>
      </c>
      <c r="CN112" s="6">
        <v>432681</v>
      </c>
      <c r="CO112" s="6" t="s">
        <v>681</v>
      </c>
      <c r="CP112" s="6" t="s">
        <v>2169</v>
      </c>
      <c r="CQ112" s="6" t="s">
        <v>400</v>
      </c>
      <c r="CR112" s="6" t="s">
        <v>400</v>
      </c>
      <c r="CS112" s="6" t="s">
        <v>400</v>
      </c>
      <c r="CT112" s="6" t="s">
        <v>400</v>
      </c>
      <c r="CU112" s="6" t="s">
        <v>400</v>
      </c>
      <c r="CV112" s="6" t="s">
        <v>840</v>
      </c>
      <c r="CW112" s="6" t="s">
        <v>1304</v>
      </c>
      <c r="CX112" s="6" t="s">
        <v>2170</v>
      </c>
      <c r="CY112" s="6" t="s">
        <v>400</v>
      </c>
      <c r="CZ112" s="6" t="s">
        <v>406</v>
      </c>
      <c r="DA112" s="6" t="s">
        <v>406</v>
      </c>
      <c r="DB112" s="6" t="s">
        <v>400</v>
      </c>
      <c r="DC112" s="6" t="s">
        <v>400</v>
      </c>
      <c r="DD112" s="6" t="s">
        <v>683</v>
      </c>
      <c r="DE112" s="6" t="s">
        <v>2171</v>
      </c>
      <c r="DF112" s="6" t="s">
        <v>1717</v>
      </c>
      <c r="DG112" s="6" t="s">
        <v>400</v>
      </c>
    </row>
    <row r="113" spans="1:111" x14ac:dyDescent="0.35">
      <c r="A113" s="6">
        <v>121463</v>
      </c>
      <c r="B113" s="6" t="s">
        <v>398</v>
      </c>
      <c r="C113" s="6" t="s">
        <v>399</v>
      </c>
      <c r="D113" s="6">
        <v>2424</v>
      </c>
      <c r="E113" s="6" t="s">
        <v>83</v>
      </c>
      <c r="F113" s="6" t="s">
        <v>903</v>
      </c>
      <c r="G113" s="6" t="s">
        <v>846</v>
      </c>
      <c r="H113" s="6" t="s">
        <v>404</v>
      </c>
      <c r="I113" s="6" t="s">
        <v>406</v>
      </c>
      <c r="J113" s="6" t="s">
        <v>400</v>
      </c>
      <c r="K113" s="6" t="s">
        <v>406</v>
      </c>
      <c r="L113" s="6" t="s">
        <v>400</v>
      </c>
      <c r="M113" s="6" t="s">
        <v>904</v>
      </c>
      <c r="N113" s="6">
        <v>7</v>
      </c>
      <c r="O113" s="6">
        <v>11</v>
      </c>
      <c r="P113" s="6" t="s">
        <v>1388</v>
      </c>
      <c r="Q113" s="6" t="s">
        <v>777</v>
      </c>
      <c r="R113" s="6" t="s">
        <v>817</v>
      </c>
      <c r="S113" s="6" t="s">
        <v>779</v>
      </c>
      <c r="T113" s="6" t="s">
        <v>780</v>
      </c>
      <c r="U113" s="6" t="s">
        <v>849</v>
      </c>
      <c r="V113" s="6" t="s">
        <v>849</v>
      </c>
      <c r="W113" s="6" t="s">
        <v>406</v>
      </c>
      <c r="X113" s="6" t="s">
        <v>406</v>
      </c>
      <c r="Y113" s="6">
        <v>240</v>
      </c>
      <c r="Z113" s="6" t="s">
        <v>783</v>
      </c>
      <c r="AA113" s="6" t="s">
        <v>784</v>
      </c>
      <c r="AB113" s="6" t="s">
        <v>1906</v>
      </c>
      <c r="AC113" s="6" t="s">
        <v>1356</v>
      </c>
      <c r="AD113" s="6" t="s">
        <v>1356</v>
      </c>
      <c r="AE113" s="6" t="s">
        <v>2172</v>
      </c>
      <c r="AF113" s="6" t="s">
        <v>406</v>
      </c>
      <c r="AG113" s="6" t="s">
        <v>400</v>
      </c>
      <c r="AH113" s="6" t="s">
        <v>406</v>
      </c>
      <c r="AI113" s="6" t="s">
        <v>400</v>
      </c>
      <c r="AJ113" s="6" t="s">
        <v>908</v>
      </c>
      <c r="AK113" s="6">
        <v>10075124</v>
      </c>
      <c r="AL113" s="6" t="s">
        <v>400</v>
      </c>
      <c r="AM113" s="6" t="s">
        <v>406</v>
      </c>
      <c r="AN113" s="6" t="s">
        <v>2173</v>
      </c>
      <c r="AO113" s="6" t="s">
        <v>407</v>
      </c>
      <c r="AP113" s="6" t="s">
        <v>508</v>
      </c>
      <c r="AQ113" s="6" t="s">
        <v>400</v>
      </c>
      <c r="AR113" s="6" t="s">
        <v>400</v>
      </c>
      <c r="AS113" s="6" t="s">
        <v>492</v>
      </c>
      <c r="AT113" s="6" t="s">
        <v>399</v>
      </c>
      <c r="AU113" s="6" t="s">
        <v>509</v>
      </c>
      <c r="AV113" s="6" t="s">
        <v>2174</v>
      </c>
      <c r="AW113" s="6" t="s">
        <v>2175</v>
      </c>
      <c r="AX113" s="6" t="s">
        <v>2176</v>
      </c>
      <c r="AY113" s="6" t="s">
        <v>2177</v>
      </c>
      <c r="AZ113" s="6" t="s">
        <v>797</v>
      </c>
      <c r="BA113" s="6" t="s">
        <v>2178</v>
      </c>
      <c r="BB113" s="6" t="s">
        <v>2179</v>
      </c>
      <c r="BC113" s="6" t="s">
        <v>832</v>
      </c>
      <c r="BD113" s="6" t="s">
        <v>406</v>
      </c>
      <c r="BE113" s="6" t="s">
        <v>400</v>
      </c>
      <c r="BF113" s="6" t="s">
        <v>400</v>
      </c>
      <c r="BG113" s="6" t="s">
        <v>400</v>
      </c>
      <c r="BH113" s="6" t="s">
        <v>406</v>
      </c>
      <c r="BI113" s="6" t="s">
        <v>400</v>
      </c>
      <c r="BJ113" s="6" t="s">
        <v>406</v>
      </c>
      <c r="BK113" s="6" t="s">
        <v>406</v>
      </c>
      <c r="BL113" s="6" t="s">
        <v>406</v>
      </c>
      <c r="BM113" s="6" t="s">
        <v>400</v>
      </c>
      <c r="BN113" s="6" t="s">
        <v>406</v>
      </c>
      <c r="BO113" s="6" t="s">
        <v>406</v>
      </c>
      <c r="BP113" s="6" t="s">
        <v>400</v>
      </c>
      <c r="BQ113" s="6" t="s">
        <v>400</v>
      </c>
      <c r="BR113" s="6" t="s">
        <v>400</v>
      </c>
      <c r="BS113" s="6" t="s">
        <v>400</v>
      </c>
      <c r="BT113" s="6" t="s">
        <v>400</v>
      </c>
      <c r="BU113" s="6" t="s">
        <v>400</v>
      </c>
      <c r="BV113" s="6" t="s">
        <v>400</v>
      </c>
      <c r="BW113" s="6" t="s">
        <v>400</v>
      </c>
      <c r="BX113" s="6" t="s">
        <v>400</v>
      </c>
      <c r="BY113" s="6" t="s">
        <v>400</v>
      </c>
      <c r="BZ113" s="6" t="s">
        <v>400</v>
      </c>
      <c r="CA113" s="6" t="s">
        <v>400</v>
      </c>
      <c r="CB113" s="6" t="s">
        <v>400</v>
      </c>
      <c r="CC113" s="6" t="s">
        <v>400</v>
      </c>
      <c r="CD113" s="6" t="s">
        <v>400</v>
      </c>
      <c r="CE113" s="6" t="s">
        <v>400</v>
      </c>
      <c r="CF113" s="6" t="s">
        <v>400</v>
      </c>
      <c r="CG113" s="6" t="s">
        <v>400</v>
      </c>
      <c r="CH113" s="6" t="s">
        <v>417</v>
      </c>
      <c r="CI113" s="6" t="s">
        <v>512</v>
      </c>
      <c r="CJ113" s="6" t="s">
        <v>500</v>
      </c>
      <c r="CK113" s="6" t="s">
        <v>439</v>
      </c>
      <c r="CL113" s="6" t="s">
        <v>420</v>
      </c>
      <c r="CM113" s="6">
        <v>428865</v>
      </c>
      <c r="CN113" s="6">
        <v>456757</v>
      </c>
      <c r="CO113" s="6" t="s">
        <v>513</v>
      </c>
      <c r="CP113" s="6" t="s">
        <v>514</v>
      </c>
      <c r="CQ113" s="6" t="s">
        <v>400</v>
      </c>
      <c r="CR113" s="6" t="s">
        <v>400</v>
      </c>
      <c r="CS113" s="6" t="s">
        <v>400</v>
      </c>
      <c r="CT113" s="6" t="s">
        <v>400</v>
      </c>
      <c r="CU113" s="6" t="s">
        <v>400</v>
      </c>
      <c r="CV113" s="6" t="s">
        <v>840</v>
      </c>
      <c r="CW113" s="6" t="s">
        <v>400</v>
      </c>
      <c r="CX113" s="6" t="s">
        <v>515</v>
      </c>
      <c r="CY113" s="6" t="s">
        <v>400</v>
      </c>
      <c r="CZ113" s="6" t="s">
        <v>406</v>
      </c>
      <c r="DA113" s="6" t="s">
        <v>406</v>
      </c>
      <c r="DB113" s="6" t="s">
        <v>400</v>
      </c>
      <c r="DC113" s="6" t="s">
        <v>400</v>
      </c>
      <c r="DD113" s="6" t="s">
        <v>516</v>
      </c>
      <c r="DE113" s="6" t="s">
        <v>517</v>
      </c>
      <c r="DF113" s="6" t="s">
        <v>1607</v>
      </c>
      <c r="DG113" s="6" t="s">
        <v>400</v>
      </c>
    </row>
    <row r="114" spans="1:111" x14ac:dyDescent="0.35">
      <c r="A114" s="6">
        <v>121464</v>
      </c>
      <c r="B114" s="6" t="s">
        <v>398</v>
      </c>
      <c r="C114" s="6" t="s">
        <v>399</v>
      </c>
      <c r="D114" s="6">
        <v>2425</v>
      </c>
      <c r="E114" s="6" t="s">
        <v>84</v>
      </c>
      <c r="F114" s="6" t="s">
        <v>903</v>
      </c>
      <c r="G114" s="6" t="s">
        <v>846</v>
      </c>
      <c r="H114" s="6" t="s">
        <v>404</v>
      </c>
      <c r="I114" s="6" t="s">
        <v>406</v>
      </c>
      <c r="J114" s="6" t="s">
        <v>400</v>
      </c>
      <c r="K114" s="6" t="s">
        <v>406</v>
      </c>
      <c r="L114" s="6" t="s">
        <v>400</v>
      </c>
      <c r="M114" s="6" t="s">
        <v>904</v>
      </c>
      <c r="N114" s="6">
        <v>2</v>
      </c>
      <c r="O114" s="6">
        <v>7</v>
      </c>
      <c r="P114" s="6" t="s">
        <v>2180</v>
      </c>
      <c r="Q114" s="6" t="s">
        <v>777</v>
      </c>
      <c r="R114" s="6" t="s">
        <v>778</v>
      </c>
      <c r="S114" s="6" t="s">
        <v>779</v>
      </c>
      <c r="T114" s="6" t="s">
        <v>780</v>
      </c>
      <c r="U114" s="6" t="s">
        <v>849</v>
      </c>
      <c r="V114" s="6" t="s">
        <v>849</v>
      </c>
      <c r="W114" s="6" t="s">
        <v>406</v>
      </c>
      <c r="X114" s="6" t="s">
        <v>406</v>
      </c>
      <c r="Y114" s="6">
        <v>180</v>
      </c>
      <c r="Z114" s="6" t="s">
        <v>783</v>
      </c>
      <c r="AA114" s="6" t="s">
        <v>784</v>
      </c>
      <c r="AB114" s="6" t="s">
        <v>2181</v>
      </c>
      <c r="AC114" s="6" t="s">
        <v>1066</v>
      </c>
      <c r="AD114" s="6" t="s">
        <v>1249</v>
      </c>
      <c r="AE114" s="6" t="s">
        <v>2182</v>
      </c>
      <c r="AF114" s="6" t="s">
        <v>406</v>
      </c>
      <c r="AG114" s="6" t="s">
        <v>400</v>
      </c>
      <c r="AH114" s="6" t="s">
        <v>406</v>
      </c>
      <c r="AI114" s="6" t="s">
        <v>400</v>
      </c>
      <c r="AJ114" s="6" t="s">
        <v>908</v>
      </c>
      <c r="AK114" s="6">
        <v>10072822</v>
      </c>
      <c r="AL114" s="6" t="s">
        <v>400</v>
      </c>
      <c r="AM114" s="6" t="s">
        <v>406</v>
      </c>
      <c r="AN114" s="6" t="s">
        <v>1679</v>
      </c>
      <c r="AO114" s="6" t="s">
        <v>407</v>
      </c>
      <c r="AP114" s="6" t="s">
        <v>508</v>
      </c>
      <c r="AQ114" s="6" t="s">
        <v>400</v>
      </c>
      <c r="AR114" s="6" t="s">
        <v>400</v>
      </c>
      <c r="AS114" s="6" t="s">
        <v>492</v>
      </c>
      <c r="AT114" s="6" t="s">
        <v>399</v>
      </c>
      <c r="AU114" s="6" t="s">
        <v>509</v>
      </c>
      <c r="AV114" s="6" t="s">
        <v>2174</v>
      </c>
      <c r="AW114" s="6" t="s">
        <v>2176</v>
      </c>
      <c r="AX114" s="6" t="s">
        <v>2175</v>
      </c>
      <c r="AY114" s="6" t="s">
        <v>2183</v>
      </c>
      <c r="AZ114" s="6" t="s">
        <v>797</v>
      </c>
      <c r="BA114" s="6" t="s">
        <v>2178</v>
      </c>
      <c r="BB114" s="6" t="s">
        <v>2179</v>
      </c>
      <c r="BC114" s="6" t="s">
        <v>832</v>
      </c>
      <c r="BD114" s="6" t="s">
        <v>406</v>
      </c>
      <c r="BE114" s="6" t="s">
        <v>400</v>
      </c>
      <c r="BF114" s="6" t="s">
        <v>400</v>
      </c>
      <c r="BG114" s="6" t="s">
        <v>400</v>
      </c>
      <c r="BH114" s="6" t="s">
        <v>406</v>
      </c>
      <c r="BI114" s="6" t="s">
        <v>400</v>
      </c>
      <c r="BJ114" s="6" t="s">
        <v>406</v>
      </c>
      <c r="BK114" s="6" t="s">
        <v>406</v>
      </c>
      <c r="BL114" s="6" t="s">
        <v>406</v>
      </c>
      <c r="BM114" s="6" t="s">
        <v>400</v>
      </c>
      <c r="BN114" s="6" t="s">
        <v>406</v>
      </c>
      <c r="BO114" s="6" t="s">
        <v>406</v>
      </c>
      <c r="BP114" s="6" t="s">
        <v>400</v>
      </c>
      <c r="BQ114" s="6" t="s">
        <v>400</v>
      </c>
      <c r="BR114" s="6" t="s">
        <v>400</v>
      </c>
      <c r="BS114" s="6" t="s">
        <v>400</v>
      </c>
      <c r="BT114" s="6" t="s">
        <v>400</v>
      </c>
      <c r="BU114" s="6" t="s">
        <v>400</v>
      </c>
      <c r="BV114" s="6" t="s">
        <v>400</v>
      </c>
      <c r="BW114" s="6" t="s">
        <v>400</v>
      </c>
      <c r="BX114" s="6" t="s">
        <v>400</v>
      </c>
      <c r="BY114" s="6" t="s">
        <v>400</v>
      </c>
      <c r="BZ114" s="6" t="s">
        <v>400</v>
      </c>
      <c r="CA114" s="6" t="s">
        <v>400</v>
      </c>
      <c r="CB114" s="6" t="s">
        <v>400</v>
      </c>
      <c r="CC114" s="6" t="s">
        <v>400</v>
      </c>
      <c r="CD114" s="6" t="s">
        <v>400</v>
      </c>
      <c r="CE114" s="6" t="s">
        <v>400</v>
      </c>
      <c r="CF114" s="6" t="s">
        <v>400</v>
      </c>
      <c r="CG114" s="6" t="s">
        <v>400</v>
      </c>
      <c r="CH114" s="6" t="s">
        <v>417</v>
      </c>
      <c r="CI114" s="6" t="s">
        <v>512</v>
      </c>
      <c r="CJ114" s="6" t="s">
        <v>500</v>
      </c>
      <c r="CK114" s="6" t="s">
        <v>439</v>
      </c>
      <c r="CL114" s="6" t="s">
        <v>420</v>
      </c>
      <c r="CM114" s="6">
        <v>428865</v>
      </c>
      <c r="CN114" s="6">
        <v>456757</v>
      </c>
      <c r="CO114" s="6" t="s">
        <v>513</v>
      </c>
      <c r="CP114" s="6" t="s">
        <v>514</v>
      </c>
      <c r="CQ114" s="6" t="s">
        <v>400</v>
      </c>
      <c r="CR114" s="6" t="s">
        <v>400</v>
      </c>
      <c r="CS114" s="6" t="s">
        <v>400</v>
      </c>
      <c r="CT114" s="6" t="s">
        <v>400</v>
      </c>
      <c r="CU114" s="6" t="s">
        <v>400</v>
      </c>
      <c r="CV114" s="6" t="s">
        <v>840</v>
      </c>
      <c r="CW114" s="6" t="s">
        <v>400</v>
      </c>
      <c r="CX114" s="6" t="s">
        <v>515</v>
      </c>
      <c r="CY114" s="6" t="s">
        <v>400</v>
      </c>
      <c r="CZ114" s="6" t="s">
        <v>406</v>
      </c>
      <c r="DA114" s="6" t="s">
        <v>406</v>
      </c>
      <c r="DB114" s="6" t="s">
        <v>400</v>
      </c>
      <c r="DC114" s="6" t="s">
        <v>400</v>
      </c>
      <c r="DD114" s="6" t="s">
        <v>516</v>
      </c>
      <c r="DE114" s="6" t="s">
        <v>517</v>
      </c>
      <c r="DF114" s="6" t="s">
        <v>1544</v>
      </c>
      <c r="DG114" s="6" t="s">
        <v>400</v>
      </c>
    </row>
    <row r="115" spans="1:111" x14ac:dyDescent="0.35">
      <c r="A115" s="6">
        <v>121472</v>
      </c>
      <c r="B115" s="6" t="s">
        <v>398</v>
      </c>
      <c r="C115" s="6" t="s">
        <v>399</v>
      </c>
      <c r="D115" s="6">
        <v>3001</v>
      </c>
      <c r="E115" s="6" t="s">
        <v>107</v>
      </c>
      <c r="F115" s="6" t="s">
        <v>2184</v>
      </c>
      <c r="G115" s="6" t="s">
        <v>846</v>
      </c>
      <c r="H115" s="6" t="s">
        <v>404</v>
      </c>
      <c r="I115" s="6" t="s">
        <v>406</v>
      </c>
      <c r="J115" s="6" t="s">
        <v>400</v>
      </c>
      <c r="K115" s="6" t="s">
        <v>406</v>
      </c>
      <c r="L115" s="6" t="s">
        <v>400</v>
      </c>
      <c r="M115" s="6" t="s">
        <v>904</v>
      </c>
      <c r="N115" s="6">
        <v>4</v>
      </c>
      <c r="O115" s="6">
        <v>11</v>
      </c>
      <c r="P115" s="6" t="s">
        <v>280</v>
      </c>
      <c r="Q115" s="6" t="s">
        <v>777</v>
      </c>
      <c r="R115" s="6" t="s">
        <v>817</v>
      </c>
      <c r="S115" s="6" t="s">
        <v>779</v>
      </c>
      <c r="T115" s="6" t="s">
        <v>780</v>
      </c>
      <c r="U115" s="6" t="s">
        <v>2185</v>
      </c>
      <c r="V115" s="6" t="s">
        <v>849</v>
      </c>
      <c r="W115" s="6" t="s">
        <v>2186</v>
      </c>
      <c r="X115" s="6" t="s">
        <v>406</v>
      </c>
      <c r="Y115" s="6">
        <v>103</v>
      </c>
      <c r="Z115" s="6" t="s">
        <v>783</v>
      </c>
      <c r="AA115" s="6" t="s">
        <v>784</v>
      </c>
      <c r="AB115" s="6" t="s">
        <v>986</v>
      </c>
      <c r="AC115" s="6" t="s">
        <v>927</v>
      </c>
      <c r="AD115" s="6" t="s">
        <v>852</v>
      </c>
      <c r="AE115" s="6" t="s">
        <v>2187</v>
      </c>
      <c r="AF115" s="6" t="s">
        <v>406</v>
      </c>
      <c r="AG115" s="6" t="s">
        <v>400</v>
      </c>
      <c r="AH115" s="6" t="s">
        <v>406</v>
      </c>
      <c r="AI115" s="6" t="s">
        <v>400</v>
      </c>
      <c r="AJ115" s="6" t="s">
        <v>854</v>
      </c>
      <c r="AK115" s="6">
        <v>10079223</v>
      </c>
      <c r="AL115" s="6" t="s">
        <v>400</v>
      </c>
      <c r="AM115" s="6" t="s">
        <v>406</v>
      </c>
      <c r="AN115" s="6" t="s">
        <v>2188</v>
      </c>
      <c r="AO115" s="6" t="s">
        <v>407</v>
      </c>
      <c r="AP115" s="6" t="s">
        <v>2189</v>
      </c>
      <c r="AQ115" s="6" t="s">
        <v>2190</v>
      </c>
      <c r="AR115" s="6" t="s">
        <v>400</v>
      </c>
      <c r="AS115" s="6" t="s">
        <v>579</v>
      </c>
      <c r="AT115" s="6" t="s">
        <v>399</v>
      </c>
      <c r="AU115" s="6" t="s">
        <v>2191</v>
      </c>
      <c r="AV115" s="6" t="s">
        <v>2192</v>
      </c>
      <c r="AW115" s="6" t="s">
        <v>2193</v>
      </c>
      <c r="AX115" s="6" t="s">
        <v>400</v>
      </c>
      <c r="AY115" s="6" t="s">
        <v>2194</v>
      </c>
      <c r="AZ115" s="6" t="s">
        <v>797</v>
      </c>
      <c r="BA115" s="6" t="s">
        <v>2195</v>
      </c>
      <c r="BB115" s="6" t="s">
        <v>2196</v>
      </c>
      <c r="BC115" s="6" t="s">
        <v>832</v>
      </c>
      <c r="BD115" s="6" t="s">
        <v>406</v>
      </c>
      <c r="BE115" s="6" t="s">
        <v>400</v>
      </c>
      <c r="BF115" s="6" t="s">
        <v>400</v>
      </c>
      <c r="BG115" s="6" t="s">
        <v>400</v>
      </c>
      <c r="BH115" s="6" t="s">
        <v>406</v>
      </c>
      <c r="BI115" s="6" t="s">
        <v>400</v>
      </c>
      <c r="BJ115" s="6" t="s">
        <v>406</v>
      </c>
      <c r="BK115" s="6" t="s">
        <v>406</v>
      </c>
      <c r="BL115" s="6" t="s">
        <v>406</v>
      </c>
      <c r="BM115" s="6" t="s">
        <v>400</v>
      </c>
      <c r="BN115" s="6" t="s">
        <v>406</v>
      </c>
      <c r="BO115" s="6" t="s">
        <v>406</v>
      </c>
      <c r="BP115" s="6" t="s">
        <v>400</v>
      </c>
      <c r="BQ115" s="6" t="s">
        <v>400</v>
      </c>
      <c r="BR115" s="6" t="s">
        <v>400</v>
      </c>
      <c r="BS115" s="6" t="s">
        <v>400</v>
      </c>
      <c r="BT115" s="6" t="s">
        <v>400</v>
      </c>
      <c r="BU115" s="6" t="s">
        <v>400</v>
      </c>
      <c r="BV115" s="6" t="s">
        <v>400</v>
      </c>
      <c r="BW115" s="6" t="s">
        <v>400</v>
      </c>
      <c r="BX115" s="6" t="s">
        <v>400</v>
      </c>
      <c r="BY115" s="6" t="s">
        <v>400</v>
      </c>
      <c r="BZ115" s="6" t="s">
        <v>400</v>
      </c>
      <c r="CA115" s="6" t="s">
        <v>400</v>
      </c>
      <c r="CB115" s="6" t="s">
        <v>400</v>
      </c>
      <c r="CC115" s="6" t="s">
        <v>400</v>
      </c>
      <c r="CD115" s="6" t="s">
        <v>400</v>
      </c>
      <c r="CE115" s="6" t="s">
        <v>400</v>
      </c>
      <c r="CF115" s="6" t="s">
        <v>400</v>
      </c>
      <c r="CG115" s="6" t="s">
        <v>400</v>
      </c>
      <c r="CH115" s="6" t="s">
        <v>417</v>
      </c>
      <c r="CI115" s="6" t="s">
        <v>918</v>
      </c>
      <c r="CJ115" s="6" t="s">
        <v>418</v>
      </c>
      <c r="CK115" s="6" t="s">
        <v>919</v>
      </c>
      <c r="CL115" s="6" t="s">
        <v>420</v>
      </c>
      <c r="CM115" s="6">
        <v>428778</v>
      </c>
      <c r="CN115" s="6">
        <v>489857</v>
      </c>
      <c r="CO115" s="6" t="s">
        <v>1098</v>
      </c>
      <c r="CP115" s="6" t="s">
        <v>2197</v>
      </c>
      <c r="CQ115" s="6" t="s">
        <v>400</v>
      </c>
      <c r="CR115" s="6" t="s">
        <v>400</v>
      </c>
      <c r="CS115" s="6" t="s">
        <v>400</v>
      </c>
      <c r="CT115" s="6" t="s">
        <v>400</v>
      </c>
      <c r="CU115" s="6" t="s">
        <v>400</v>
      </c>
      <c r="CV115" s="6" t="s">
        <v>840</v>
      </c>
      <c r="CW115" s="6" t="s">
        <v>400</v>
      </c>
      <c r="CX115" s="6" t="s">
        <v>2198</v>
      </c>
      <c r="CY115" s="6" t="s">
        <v>400</v>
      </c>
      <c r="CZ115" s="6" t="s">
        <v>406</v>
      </c>
      <c r="DA115" s="6" t="s">
        <v>406</v>
      </c>
      <c r="DB115" s="6" t="s">
        <v>400</v>
      </c>
      <c r="DC115" s="6" t="s">
        <v>400</v>
      </c>
      <c r="DD115" s="6" t="s">
        <v>1101</v>
      </c>
      <c r="DE115" s="6" t="s">
        <v>2199</v>
      </c>
      <c r="DF115" s="6" t="s">
        <v>1200</v>
      </c>
      <c r="DG115" s="6" t="s">
        <v>400</v>
      </c>
    </row>
    <row r="116" spans="1:111" x14ac:dyDescent="0.35">
      <c r="A116" s="6">
        <v>121475</v>
      </c>
      <c r="B116" s="6" t="s">
        <v>398</v>
      </c>
      <c r="C116" s="6" t="s">
        <v>399</v>
      </c>
      <c r="D116" s="6">
        <v>3005</v>
      </c>
      <c r="E116" s="6" t="s">
        <v>169</v>
      </c>
      <c r="F116" s="6" t="s">
        <v>2184</v>
      </c>
      <c r="G116" s="6" t="s">
        <v>846</v>
      </c>
      <c r="H116" s="6" t="s">
        <v>1046</v>
      </c>
      <c r="I116" s="6" t="s">
        <v>406</v>
      </c>
      <c r="J116" s="6" t="s">
        <v>1703</v>
      </c>
      <c r="K116" s="6" t="s">
        <v>2200</v>
      </c>
      <c r="L116" s="6" t="s">
        <v>2201</v>
      </c>
      <c r="M116" s="6" t="s">
        <v>904</v>
      </c>
      <c r="N116" s="6">
        <v>3</v>
      </c>
      <c r="O116" s="6">
        <v>11</v>
      </c>
      <c r="P116" s="6" t="s">
        <v>926</v>
      </c>
      <c r="Q116" s="6" t="s">
        <v>777</v>
      </c>
      <c r="R116" s="6" t="s">
        <v>778</v>
      </c>
      <c r="S116" s="6" t="s">
        <v>779</v>
      </c>
      <c r="T116" s="6" t="s">
        <v>780</v>
      </c>
      <c r="U116" s="6" t="s">
        <v>2185</v>
      </c>
      <c r="V116" s="6" t="s">
        <v>849</v>
      </c>
      <c r="W116" s="6" t="s">
        <v>2202</v>
      </c>
      <c r="X116" s="6" t="s">
        <v>406</v>
      </c>
      <c r="Y116" s="6">
        <v>49</v>
      </c>
      <c r="Z116" s="6" t="s">
        <v>783</v>
      </c>
      <c r="AA116" s="6" t="s">
        <v>784</v>
      </c>
      <c r="AB116" s="6" t="s">
        <v>889</v>
      </c>
      <c r="AC116" s="6" t="s">
        <v>906</v>
      </c>
      <c r="AD116" s="6" t="s">
        <v>983</v>
      </c>
      <c r="AE116" s="6" t="s">
        <v>2203</v>
      </c>
      <c r="AF116" s="6" t="s">
        <v>406</v>
      </c>
      <c r="AG116" s="6" t="s">
        <v>400</v>
      </c>
      <c r="AH116" s="6" t="s">
        <v>406</v>
      </c>
      <c r="AI116" s="6" t="s">
        <v>400</v>
      </c>
      <c r="AJ116" s="6" t="s">
        <v>854</v>
      </c>
      <c r="AK116" s="6">
        <v>10072033</v>
      </c>
      <c r="AL116" s="6" t="s">
        <v>400</v>
      </c>
      <c r="AM116" s="6" t="s">
        <v>406</v>
      </c>
      <c r="AN116" s="6" t="s">
        <v>2204</v>
      </c>
      <c r="AO116" s="6" t="s">
        <v>2205</v>
      </c>
      <c r="AP116" s="6" t="s">
        <v>1563</v>
      </c>
      <c r="AQ116" s="6" t="s">
        <v>2206</v>
      </c>
      <c r="AR116" s="6" t="s">
        <v>400</v>
      </c>
      <c r="AS116" s="6" t="s">
        <v>594</v>
      </c>
      <c r="AT116" s="6" t="s">
        <v>399</v>
      </c>
      <c r="AU116" s="6" t="s">
        <v>2207</v>
      </c>
      <c r="AV116" s="6" t="s">
        <v>2208</v>
      </c>
      <c r="AW116" s="6" t="s">
        <v>2209</v>
      </c>
      <c r="AX116" s="6" t="s">
        <v>400</v>
      </c>
      <c r="AY116" s="6" t="s">
        <v>2210</v>
      </c>
      <c r="AZ116" s="6" t="s">
        <v>797</v>
      </c>
      <c r="BA116" s="6" t="s">
        <v>1931</v>
      </c>
      <c r="BB116" s="6" t="s">
        <v>2211</v>
      </c>
      <c r="BC116" s="6" t="s">
        <v>832</v>
      </c>
      <c r="BD116" s="6" t="s">
        <v>406</v>
      </c>
      <c r="BE116" s="6" t="s">
        <v>400</v>
      </c>
      <c r="BF116" s="6" t="s">
        <v>400</v>
      </c>
      <c r="BG116" s="6" t="s">
        <v>400</v>
      </c>
      <c r="BH116" s="6" t="s">
        <v>406</v>
      </c>
      <c r="BI116" s="6" t="s">
        <v>400</v>
      </c>
      <c r="BJ116" s="6" t="s">
        <v>406</v>
      </c>
      <c r="BK116" s="6" t="s">
        <v>406</v>
      </c>
      <c r="BL116" s="6" t="s">
        <v>406</v>
      </c>
      <c r="BM116" s="6" t="s">
        <v>400</v>
      </c>
      <c r="BN116" s="6" t="s">
        <v>406</v>
      </c>
      <c r="BO116" s="6" t="s">
        <v>406</v>
      </c>
      <c r="BP116" s="6" t="s">
        <v>400</v>
      </c>
      <c r="BQ116" s="6" t="s">
        <v>400</v>
      </c>
      <c r="BR116" s="6" t="s">
        <v>400</v>
      </c>
      <c r="BS116" s="6" t="s">
        <v>400</v>
      </c>
      <c r="BT116" s="6" t="s">
        <v>400</v>
      </c>
      <c r="BU116" s="6" t="s">
        <v>400</v>
      </c>
      <c r="BV116" s="6" t="s">
        <v>400</v>
      </c>
      <c r="BW116" s="6" t="s">
        <v>400</v>
      </c>
      <c r="BX116" s="6" t="s">
        <v>400</v>
      </c>
      <c r="BY116" s="6" t="s">
        <v>400</v>
      </c>
      <c r="BZ116" s="6" t="s">
        <v>400</v>
      </c>
      <c r="CA116" s="6" t="s">
        <v>400</v>
      </c>
      <c r="CB116" s="6" t="s">
        <v>400</v>
      </c>
      <c r="CC116" s="6" t="s">
        <v>400</v>
      </c>
      <c r="CD116" s="6" t="s">
        <v>400</v>
      </c>
      <c r="CE116" s="6" t="s">
        <v>400</v>
      </c>
      <c r="CF116" s="6" t="s">
        <v>400</v>
      </c>
      <c r="CG116" s="6" t="s">
        <v>400</v>
      </c>
      <c r="CH116" s="6" t="s">
        <v>417</v>
      </c>
      <c r="CI116" s="6" t="s">
        <v>1178</v>
      </c>
      <c r="CJ116" s="6" t="s">
        <v>418</v>
      </c>
      <c r="CK116" s="6" t="s">
        <v>919</v>
      </c>
      <c r="CL116" s="6" t="s">
        <v>420</v>
      </c>
      <c r="CM116" s="6">
        <v>458296</v>
      </c>
      <c r="CN116" s="6">
        <v>478672</v>
      </c>
      <c r="CO116" s="6" t="s">
        <v>1000</v>
      </c>
      <c r="CP116" s="6" t="s">
        <v>2212</v>
      </c>
      <c r="CQ116" s="6" t="s">
        <v>400</v>
      </c>
      <c r="CR116" s="6" t="s">
        <v>400</v>
      </c>
      <c r="CS116" s="6" t="s">
        <v>400</v>
      </c>
      <c r="CT116" s="6" t="s">
        <v>400</v>
      </c>
      <c r="CU116" s="6" t="s">
        <v>400</v>
      </c>
      <c r="CV116" s="6" t="s">
        <v>840</v>
      </c>
      <c r="CW116" s="6" t="s">
        <v>400</v>
      </c>
      <c r="CX116" s="6" t="s">
        <v>2213</v>
      </c>
      <c r="CY116" s="6" t="s">
        <v>400</v>
      </c>
      <c r="CZ116" s="6" t="s">
        <v>406</v>
      </c>
      <c r="DA116" s="6" t="s">
        <v>406</v>
      </c>
      <c r="DB116" s="6" t="s">
        <v>400</v>
      </c>
      <c r="DC116" s="6" t="s">
        <v>400</v>
      </c>
      <c r="DD116" s="6" t="s">
        <v>1003</v>
      </c>
      <c r="DE116" s="6" t="s">
        <v>2214</v>
      </c>
      <c r="DF116" s="6" t="s">
        <v>1065</v>
      </c>
      <c r="DG116" s="6" t="s">
        <v>400</v>
      </c>
    </row>
    <row r="117" spans="1:111" x14ac:dyDescent="0.35">
      <c r="A117" s="6">
        <v>121477</v>
      </c>
      <c r="B117" s="6" t="s">
        <v>398</v>
      </c>
      <c r="C117" s="6" t="s">
        <v>399</v>
      </c>
      <c r="D117" s="6">
        <v>3008</v>
      </c>
      <c r="E117" s="6" t="s">
        <v>109</v>
      </c>
      <c r="F117" s="6" t="s">
        <v>2184</v>
      </c>
      <c r="G117" s="6" t="s">
        <v>846</v>
      </c>
      <c r="H117" s="6" t="s">
        <v>404</v>
      </c>
      <c r="I117" s="6" t="s">
        <v>406</v>
      </c>
      <c r="J117" s="6" t="s">
        <v>400</v>
      </c>
      <c r="K117" s="6" t="s">
        <v>406</v>
      </c>
      <c r="L117" s="6" t="s">
        <v>400</v>
      </c>
      <c r="M117" s="6" t="s">
        <v>904</v>
      </c>
      <c r="N117" s="6">
        <v>3</v>
      </c>
      <c r="O117" s="6">
        <v>11</v>
      </c>
      <c r="P117" s="6" t="s">
        <v>926</v>
      </c>
      <c r="Q117" s="6" t="s">
        <v>777</v>
      </c>
      <c r="R117" s="6" t="s">
        <v>778</v>
      </c>
      <c r="S117" s="6" t="s">
        <v>779</v>
      </c>
      <c r="T117" s="6" t="s">
        <v>780</v>
      </c>
      <c r="U117" s="6" t="s">
        <v>2185</v>
      </c>
      <c r="V117" s="6" t="s">
        <v>849</v>
      </c>
      <c r="W117" s="6" t="s">
        <v>2186</v>
      </c>
      <c r="X117" s="6" t="s">
        <v>406</v>
      </c>
      <c r="Y117" s="6">
        <v>56</v>
      </c>
      <c r="Z117" s="6" t="s">
        <v>783</v>
      </c>
      <c r="AA117" s="6" t="s">
        <v>784</v>
      </c>
      <c r="AB117" s="6" t="s">
        <v>944</v>
      </c>
      <c r="AC117" s="6" t="s">
        <v>888</v>
      </c>
      <c r="AD117" s="6" t="s">
        <v>1103</v>
      </c>
      <c r="AE117" s="6" t="s">
        <v>1856</v>
      </c>
      <c r="AF117" s="6" t="s">
        <v>406</v>
      </c>
      <c r="AG117" s="6" t="s">
        <v>400</v>
      </c>
      <c r="AH117" s="6" t="s">
        <v>406</v>
      </c>
      <c r="AI117" s="6" t="s">
        <v>400</v>
      </c>
      <c r="AJ117" s="6" t="s">
        <v>908</v>
      </c>
      <c r="AK117" s="6">
        <v>10072032</v>
      </c>
      <c r="AL117" s="6" t="s">
        <v>400</v>
      </c>
      <c r="AM117" s="6" t="s">
        <v>406</v>
      </c>
      <c r="AN117" s="6" t="s">
        <v>2215</v>
      </c>
      <c r="AO117" s="6" t="s">
        <v>407</v>
      </c>
      <c r="AP117" s="6" t="s">
        <v>2216</v>
      </c>
      <c r="AQ117" s="6" t="s">
        <v>400</v>
      </c>
      <c r="AR117" s="6" t="s">
        <v>400</v>
      </c>
      <c r="AS117" s="6" t="s">
        <v>743</v>
      </c>
      <c r="AT117" s="6" t="s">
        <v>399</v>
      </c>
      <c r="AU117" s="6" t="s">
        <v>2217</v>
      </c>
      <c r="AV117" s="6" t="s">
        <v>2218</v>
      </c>
      <c r="AW117" s="6" t="s">
        <v>2219</v>
      </c>
      <c r="AX117" s="6" t="s">
        <v>2220</v>
      </c>
      <c r="AY117" s="6" t="s">
        <v>2221</v>
      </c>
      <c r="AZ117" s="6" t="s">
        <v>896</v>
      </c>
      <c r="BA117" s="6" t="s">
        <v>2222</v>
      </c>
      <c r="BB117" s="6" t="s">
        <v>2223</v>
      </c>
      <c r="BC117" s="6" t="s">
        <v>832</v>
      </c>
      <c r="BD117" s="6" t="s">
        <v>406</v>
      </c>
      <c r="BE117" s="6" t="s">
        <v>400</v>
      </c>
      <c r="BF117" s="6" t="s">
        <v>400</v>
      </c>
      <c r="BG117" s="6" t="s">
        <v>400</v>
      </c>
      <c r="BH117" s="6" t="s">
        <v>406</v>
      </c>
      <c r="BI117" s="6" t="s">
        <v>400</v>
      </c>
      <c r="BJ117" s="6" t="s">
        <v>406</v>
      </c>
      <c r="BK117" s="6" t="s">
        <v>406</v>
      </c>
      <c r="BL117" s="6" t="s">
        <v>406</v>
      </c>
      <c r="BM117" s="6" t="s">
        <v>400</v>
      </c>
      <c r="BN117" s="6" t="s">
        <v>406</v>
      </c>
      <c r="BO117" s="6" t="s">
        <v>406</v>
      </c>
      <c r="BP117" s="6" t="s">
        <v>400</v>
      </c>
      <c r="BQ117" s="6" t="s">
        <v>400</v>
      </c>
      <c r="BR117" s="6" t="s">
        <v>400</v>
      </c>
      <c r="BS117" s="6" t="s">
        <v>400</v>
      </c>
      <c r="BT117" s="6" t="s">
        <v>400</v>
      </c>
      <c r="BU117" s="6" t="s">
        <v>400</v>
      </c>
      <c r="BV117" s="6" t="s">
        <v>400</v>
      </c>
      <c r="BW117" s="6" t="s">
        <v>400</v>
      </c>
      <c r="BX117" s="6" t="s">
        <v>400</v>
      </c>
      <c r="BY117" s="6" t="s">
        <v>400</v>
      </c>
      <c r="BZ117" s="6" t="s">
        <v>400</v>
      </c>
      <c r="CA117" s="6" t="s">
        <v>400</v>
      </c>
      <c r="CB117" s="6" t="s">
        <v>400</v>
      </c>
      <c r="CC117" s="6" t="s">
        <v>400</v>
      </c>
      <c r="CD117" s="6" t="s">
        <v>400</v>
      </c>
      <c r="CE117" s="6" t="s">
        <v>400</v>
      </c>
      <c r="CF117" s="6" t="s">
        <v>400</v>
      </c>
      <c r="CG117" s="6" t="s">
        <v>400</v>
      </c>
      <c r="CH117" s="6" t="s">
        <v>417</v>
      </c>
      <c r="CI117" s="6" t="s">
        <v>747</v>
      </c>
      <c r="CJ117" s="6" t="s">
        <v>457</v>
      </c>
      <c r="CK117" s="6" t="s">
        <v>835</v>
      </c>
      <c r="CL117" s="6" t="s">
        <v>420</v>
      </c>
      <c r="CM117" s="6">
        <v>393296</v>
      </c>
      <c r="CN117" s="6">
        <v>490189</v>
      </c>
      <c r="CO117" s="6" t="s">
        <v>749</v>
      </c>
      <c r="CP117" s="6" t="s">
        <v>750</v>
      </c>
      <c r="CQ117" s="6" t="s">
        <v>400</v>
      </c>
      <c r="CR117" s="6" t="s">
        <v>400</v>
      </c>
      <c r="CS117" s="6" t="s">
        <v>400</v>
      </c>
      <c r="CT117" s="6" t="s">
        <v>400</v>
      </c>
      <c r="CU117" s="6" t="s">
        <v>400</v>
      </c>
      <c r="CV117" s="6" t="s">
        <v>840</v>
      </c>
      <c r="CW117" s="6" t="s">
        <v>400</v>
      </c>
      <c r="CX117" s="6" t="s">
        <v>2224</v>
      </c>
      <c r="CY117" s="6" t="s">
        <v>400</v>
      </c>
      <c r="CZ117" s="6" t="s">
        <v>406</v>
      </c>
      <c r="DA117" s="6" t="s">
        <v>406</v>
      </c>
      <c r="DB117" s="6" t="s">
        <v>400</v>
      </c>
      <c r="DC117" s="6" t="s">
        <v>400</v>
      </c>
      <c r="DD117" s="6" t="s">
        <v>752</v>
      </c>
      <c r="DE117" s="6" t="s">
        <v>753</v>
      </c>
      <c r="DF117" s="6" t="s">
        <v>983</v>
      </c>
      <c r="DG117" s="6" t="s">
        <v>400</v>
      </c>
    </row>
    <row r="118" spans="1:111" x14ac:dyDescent="0.35">
      <c r="A118" s="6">
        <v>121479</v>
      </c>
      <c r="B118" s="6" t="s">
        <v>398</v>
      </c>
      <c r="C118" s="6" t="s">
        <v>399</v>
      </c>
      <c r="D118" s="6">
        <v>3010</v>
      </c>
      <c r="E118" s="6" t="s">
        <v>111</v>
      </c>
      <c r="F118" s="6" t="s">
        <v>2184</v>
      </c>
      <c r="G118" s="6" t="s">
        <v>846</v>
      </c>
      <c r="H118" s="6" t="s">
        <v>404</v>
      </c>
      <c r="I118" s="6" t="s">
        <v>406</v>
      </c>
      <c r="J118" s="6" t="s">
        <v>400</v>
      </c>
      <c r="K118" s="6" t="s">
        <v>406</v>
      </c>
      <c r="L118" s="6" t="s">
        <v>400</v>
      </c>
      <c r="M118" s="6" t="s">
        <v>904</v>
      </c>
      <c r="N118" s="6">
        <v>5</v>
      </c>
      <c r="O118" s="6">
        <v>11</v>
      </c>
      <c r="P118" s="6" t="s">
        <v>1420</v>
      </c>
      <c r="Q118" s="6" t="s">
        <v>777</v>
      </c>
      <c r="R118" s="6" t="s">
        <v>817</v>
      </c>
      <c r="S118" s="6" t="s">
        <v>779</v>
      </c>
      <c r="T118" s="6" t="s">
        <v>780</v>
      </c>
      <c r="U118" s="6" t="s">
        <v>2185</v>
      </c>
      <c r="V118" s="6" t="s">
        <v>849</v>
      </c>
      <c r="W118" s="6" t="s">
        <v>2186</v>
      </c>
      <c r="X118" s="6" t="s">
        <v>406</v>
      </c>
      <c r="Y118" s="6">
        <v>420</v>
      </c>
      <c r="Z118" s="6" t="s">
        <v>406</v>
      </c>
      <c r="AA118" s="6" t="s">
        <v>784</v>
      </c>
      <c r="AB118" s="6" t="s">
        <v>2225</v>
      </c>
      <c r="AC118" s="6" t="s">
        <v>2226</v>
      </c>
      <c r="AD118" s="6" t="s">
        <v>1086</v>
      </c>
      <c r="AE118" s="6" t="s">
        <v>2227</v>
      </c>
      <c r="AF118" s="6" t="s">
        <v>406</v>
      </c>
      <c r="AG118" s="6" t="s">
        <v>400</v>
      </c>
      <c r="AH118" s="6" t="s">
        <v>406</v>
      </c>
      <c r="AI118" s="6" t="s">
        <v>400</v>
      </c>
      <c r="AJ118" s="6" t="s">
        <v>854</v>
      </c>
      <c r="AK118" s="6">
        <v>10074243</v>
      </c>
      <c r="AL118" s="6" t="s">
        <v>400</v>
      </c>
      <c r="AM118" s="6" t="s">
        <v>406</v>
      </c>
      <c r="AN118" s="6" t="s">
        <v>1892</v>
      </c>
      <c r="AO118" s="6" t="s">
        <v>407</v>
      </c>
      <c r="AP118" s="6" t="s">
        <v>2228</v>
      </c>
      <c r="AQ118" s="6" t="s">
        <v>400</v>
      </c>
      <c r="AR118" s="6" t="s">
        <v>400</v>
      </c>
      <c r="AS118" s="6" t="s">
        <v>409</v>
      </c>
      <c r="AT118" s="6" t="s">
        <v>399</v>
      </c>
      <c r="AU118" s="6" t="s">
        <v>2229</v>
      </c>
      <c r="AV118" s="6" t="s">
        <v>2230</v>
      </c>
      <c r="AW118" s="6" t="s">
        <v>2231</v>
      </c>
      <c r="AX118" s="6" t="s">
        <v>400</v>
      </c>
      <c r="AY118" s="6" t="s">
        <v>2232</v>
      </c>
      <c r="AZ118" s="6" t="s">
        <v>797</v>
      </c>
      <c r="BA118" s="6" t="s">
        <v>2233</v>
      </c>
      <c r="BB118" s="6" t="s">
        <v>2234</v>
      </c>
      <c r="BC118" s="6" t="s">
        <v>832</v>
      </c>
      <c r="BD118" s="6" t="s">
        <v>406</v>
      </c>
      <c r="BE118" s="6" t="s">
        <v>400</v>
      </c>
      <c r="BF118" s="6" t="s">
        <v>400</v>
      </c>
      <c r="BG118" s="6" t="s">
        <v>400</v>
      </c>
      <c r="BH118" s="6" t="s">
        <v>406</v>
      </c>
      <c r="BI118" s="6" t="s">
        <v>400</v>
      </c>
      <c r="BJ118" s="6" t="s">
        <v>406</v>
      </c>
      <c r="BK118" s="6" t="s">
        <v>406</v>
      </c>
      <c r="BL118" s="6" t="s">
        <v>406</v>
      </c>
      <c r="BM118" s="6" t="s">
        <v>400</v>
      </c>
      <c r="BN118" s="6" t="s">
        <v>406</v>
      </c>
      <c r="BO118" s="6" t="s">
        <v>406</v>
      </c>
      <c r="BP118" s="6" t="s">
        <v>400</v>
      </c>
      <c r="BQ118" s="6" t="s">
        <v>400</v>
      </c>
      <c r="BR118" s="6" t="s">
        <v>400</v>
      </c>
      <c r="BS118" s="6" t="s">
        <v>400</v>
      </c>
      <c r="BT118" s="6" t="s">
        <v>400</v>
      </c>
      <c r="BU118" s="6" t="s">
        <v>400</v>
      </c>
      <c r="BV118" s="6" t="s">
        <v>400</v>
      </c>
      <c r="BW118" s="6" t="s">
        <v>400</v>
      </c>
      <c r="BX118" s="6" t="s">
        <v>400</v>
      </c>
      <c r="BY118" s="6" t="s">
        <v>400</v>
      </c>
      <c r="BZ118" s="6" t="s">
        <v>400</v>
      </c>
      <c r="CA118" s="6" t="s">
        <v>400</v>
      </c>
      <c r="CB118" s="6" t="s">
        <v>400</v>
      </c>
      <c r="CC118" s="6" t="s">
        <v>406</v>
      </c>
      <c r="CD118" s="6" t="s">
        <v>400</v>
      </c>
      <c r="CE118" s="6" t="s">
        <v>400</v>
      </c>
      <c r="CF118" s="6" t="s">
        <v>400</v>
      </c>
      <c r="CG118" s="6" t="s">
        <v>400</v>
      </c>
      <c r="CH118" s="6" t="s">
        <v>417</v>
      </c>
      <c r="CI118" s="6" t="s">
        <v>409</v>
      </c>
      <c r="CJ118" s="6" t="s">
        <v>418</v>
      </c>
      <c r="CK118" s="6" t="s">
        <v>419</v>
      </c>
      <c r="CL118" s="6" t="s">
        <v>420</v>
      </c>
      <c r="CM118" s="6">
        <v>426634</v>
      </c>
      <c r="CN118" s="6">
        <v>487785</v>
      </c>
      <c r="CO118" s="6" t="s">
        <v>421</v>
      </c>
      <c r="CP118" s="6" t="s">
        <v>2235</v>
      </c>
      <c r="CQ118" s="6" t="s">
        <v>400</v>
      </c>
      <c r="CR118" s="6" t="s">
        <v>400</v>
      </c>
      <c r="CS118" s="6" t="s">
        <v>400</v>
      </c>
      <c r="CT118" s="6" t="s">
        <v>400</v>
      </c>
      <c r="CU118" s="6" t="s">
        <v>400</v>
      </c>
      <c r="CV118" s="6" t="s">
        <v>840</v>
      </c>
      <c r="CW118" s="6" t="s">
        <v>400</v>
      </c>
      <c r="CX118" s="6" t="s">
        <v>2236</v>
      </c>
      <c r="CY118" s="6" t="s">
        <v>400</v>
      </c>
      <c r="CZ118" s="6" t="s">
        <v>406</v>
      </c>
      <c r="DA118" s="6" t="s">
        <v>406</v>
      </c>
      <c r="DB118" s="6" t="s">
        <v>400</v>
      </c>
      <c r="DC118" s="6" t="s">
        <v>400</v>
      </c>
      <c r="DD118" s="6" t="s">
        <v>424</v>
      </c>
      <c r="DE118" s="6" t="s">
        <v>2237</v>
      </c>
      <c r="DF118" s="6" t="s">
        <v>1340</v>
      </c>
      <c r="DG118" s="6" t="s">
        <v>400</v>
      </c>
    </row>
    <row r="119" spans="1:111" x14ac:dyDescent="0.35">
      <c r="A119" s="6">
        <v>121480</v>
      </c>
      <c r="B119" s="6" t="s">
        <v>398</v>
      </c>
      <c r="C119" s="6" t="s">
        <v>399</v>
      </c>
      <c r="D119" s="6">
        <v>3012</v>
      </c>
      <c r="E119" s="6" t="s">
        <v>112</v>
      </c>
      <c r="F119" s="6" t="s">
        <v>2184</v>
      </c>
      <c r="G119" s="6" t="s">
        <v>846</v>
      </c>
      <c r="H119" s="6" t="s">
        <v>404</v>
      </c>
      <c r="I119" s="6" t="s">
        <v>406</v>
      </c>
      <c r="J119" s="6" t="s">
        <v>400</v>
      </c>
      <c r="K119" s="6" t="s">
        <v>406</v>
      </c>
      <c r="L119" s="6" t="s">
        <v>400</v>
      </c>
      <c r="M119" s="6" t="s">
        <v>904</v>
      </c>
      <c r="N119" s="6">
        <v>4</v>
      </c>
      <c r="O119" s="6">
        <v>11</v>
      </c>
      <c r="P119" s="6" t="s">
        <v>280</v>
      </c>
      <c r="Q119" s="6" t="s">
        <v>777</v>
      </c>
      <c r="R119" s="6" t="s">
        <v>817</v>
      </c>
      <c r="S119" s="6" t="s">
        <v>779</v>
      </c>
      <c r="T119" s="6" t="s">
        <v>780</v>
      </c>
      <c r="U119" s="6" t="s">
        <v>2185</v>
      </c>
      <c r="V119" s="6" t="s">
        <v>849</v>
      </c>
      <c r="W119" s="6" t="s">
        <v>2202</v>
      </c>
      <c r="X119" s="6" t="s">
        <v>406</v>
      </c>
      <c r="Y119" s="6">
        <v>42</v>
      </c>
      <c r="Z119" s="6" t="s">
        <v>783</v>
      </c>
      <c r="AA119" s="6" t="s">
        <v>784</v>
      </c>
      <c r="AB119" s="6" t="s">
        <v>906</v>
      </c>
      <c r="AC119" s="6" t="s">
        <v>1028</v>
      </c>
      <c r="AD119" s="6" t="s">
        <v>1323</v>
      </c>
      <c r="AE119" s="6" t="s">
        <v>1678</v>
      </c>
      <c r="AF119" s="6" t="s">
        <v>406</v>
      </c>
      <c r="AG119" s="6" t="s">
        <v>400</v>
      </c>
      <c r="AH119" s="6" t="s">
        <v>406</v>
      </c>
      <c r="AI119" s="6" t="s">
        <v>400</v>
      </c>
      <c r="AJ119" s="6" t="s">
        <v>908</v>
      </c>
      <c r="AK119" s="6">
        <v>10079221</v>
      </c>
      <c r="AL119" s="6" t="s">
        <v>400</v>
      </c>
      <c r="AM119" s="6" t="s">
        <v>406</v>
      </c>
      <c r="AN119" s="6" t="s">
        <v>2238</v>
      </c>
      <c r="AO119" s="6" t="s">
        <v>407</v>
      </c>
      <c r="AP119" s="6" t="s">
        <v>2239</v>
      </c>
      <c r="AQ119" s="6" t="s">
        <v>2240</v>
      </c>
      <c r="AR119" s="6" t="s">
        <v>400</v>
      </c>
      <c r="AS119" s="6" t="s">
        <v>2241</v>
      </c>
      <c r="AT119" s="6" t="s">
        <v>400</v>
      </c>
      <c r="AU119" s="6" t="s">
        <v>2242</v>
      </c>
      <c r="AV119" s="6" t="s">
        <v>2243</v>
      </c>
      <c r="AW119" s="6" t="s">
        <v>2244</v>
      </c>
      <c r="AX119" s="6" t="s">
        <v>400</v>
      </c>
      <c r="AY119" s="6" t="s">
        <v>2245</v>
      </c>
      <c r="AZ119" s="6" t="s">
        <v>829</v>
      </c>
      <c r="BA119" s="6" t="s">
        <v>2246</v>
      </c>
      <c r="BB119" s="6" t="s">
        <v>2247</v>
      </c>
      <c r="BC119" s="6" t="s">
        <v>1195</v>
      </c>
      <c r="BD119" s="6" t="s">
        <v>406</v>
      </c>
      <c r="BE119" s="6" t="s">
        <v>400</v>
      </c>
      <c r="BF119" s="6" t="s">
        <v>400</v>
      </c>
      <c r="BG119" s="6" t="s">
        <v>400</v>
      </c>
      <c r="BH119" s="6" t="s">
        <v>406</v>
      </c>
      <c r="BI119" s="6" t="s">
        <v>400</v>
      </c>
      <c r="BJ119" s="6" t="s">
        <v>406</v>
      </c>
      <c r="BK119" s="6" t="s">
        <v>406</v>
      </c>
      <c r="BL119" s="6" t="s">
        <v>406</v>
      </c>
      <c r="BM119" s="6" t="s">
        <v>400</v>
      </c>
      <c r="BN119" s="6" t="s">
        <v>406</v>
      </c>
      <c r="BO119" s="6" t="s">
        <v>406</v>
      </c>
      <c r="BP119" s="6" t="s">
        <v>400</v>
      </c>
      <c r="BQ119" s="6" t="s">
        <v>400</v>
      </c>
      <c r="BR119" s="6" t="s">
        <v>400</v>
      </c>
      <c r="BS119" s="6" t="s">
        <v>400</v>
      </c>
      <c r="BT119" s="6" t="s">
        <v>400</v>
      </c>
      <c r="BU119" s="6" t="s">
        <v>400</v>
      </c>
      <c r="BV119" s="6" t="s">
        <v>400</v>
      </c>
      <c r="BW119" s="6" t="s">
        <v>400</v>
      </c>
      <c r="BX119" s="6" t="s">
        <v>400</v>
      </c>
      <c r="BY119" s="6" t="s">
        <v>400</v>
      </c>
      <c r="BZ119" s="6" t="s">
        <v>400</v>
      </c>
      <c r="CA119" s="6" t="s">
        <v>400</v>
      </c>
      <c r="CB119" s="6" t="s">
        <v>400</v>
      </c>
      <c r="CC119" s="6" t="s">
        <v>406</v>
      </c>
      <c r="CD119" s="6" t="s">
        <v>400</v>
      </c>
      <c r="CE119" s="6" t="s">
        <v>400</v>
      </c>
      <c r="CF119" s="6" t="s">
        <v>400</v>
      </c>
      <c r="CG119" s="6" t="s">
        <v>400</v>
      </c>
      <c r="CH119" s="6" t="s">
        <v>417</v>
      </c>
      <c r="CI119" s="6" t="s">
        <v>2248</v>
      </c>
      <c r="CJ119" s="6" t="s">
        <v>457</v>
      </c>
      <c r="CK119" s="6" t="s">
        <v>803</v>
      </c>
      <c r="CL119" s="6" t="s">
        <v>420</v>
      </c>
      <c r="CM119" s="6">
        <v>455878</v>
      </c>
      <c r="CN119" s="6">
        <v>499719</v>
      </c>
      <c r="CO119" s="6" t="s">
        <v>1466</v>
      </c>
      <c r="CP119" s="6" t="s">
        <v>2249</v>
      </c>
      <c r="CQ119" s="6" t="s">
        <v>400</v>
      </c>
      <c r="CR119" s="6" t="s">
        <v>400</v>
      </c>
      <c r="CS119" s="6" t="s">
        <v>400</v>
      </c>
      <c r="CT119" s="6" t="s">
        <v>400</v>
      </c>
      <c r="CU119" s="6" t="s">
        <v>400</v>
      </c>
      <c r="CV119" s="6" t="s">
        <v>840</v>
      </c>
      <c r="CW119" s="6" t="s">
        <v>400</v>
      </c>
      <c r="CX119" s="6" t="s">
        <v>2250</v>
      </c>
      <c r="CY119" s="6" t="s">
        <v>400</v>
      </c>
      <c r="CZ119" s="6" t="s">
        <v>406</v>
      </c>
      <c r="DA119" s="6" t="s">
        <v>406</v>
      </c>
      <c r="DB119" s="6" t="s">
        <v>400</v>
      </c>
      <c r="DC119" s="6" t="s">
        <v>400</v>
      </c>
      <c r="DD119" s="6" t="s">
        <v>1469</v>
      </c>
      <c r="DE119" s="6" t="s">
        <v>2251</v>
      </c>
      <c r="DF119" s="6" t="s">
        <v>925</v>
      </c>
      <c r="DG119" s="6" t="s">
        <v>400</v>
      </c>
    </row>
    <row r="120" spans="1:111" x14ac:dyDescent="0.35">
      <c r="A120" s="6">
        <v>121481</v>
      </c>
      <c r="B120" s="6" t="s">
        <v>398</v>
      </c>
      <c r="C120" s="6" t="s">
        <v>399</v>
      </c>
      <c r="D120" s="6">
        <v>3015</v>
      </c>
      <c r="E120" s="6" t="s">
        <v>115</v>
      </c>
      <c r="F120" s="6" t="s">
        <v>2184</v>
      </c>
      <c r="G120" s="6" t="s">
        <v>846</v>
      </c>
      <c r="H120" s="6" t="s">
        <v>404</v>
      </c>
      <c r="I120" s="6" t="s">
        <v>406</v>
      </c>
      <c r="J120" s="6" t="s">
        <v>400</v>
      </c>
      <c r="K120" s="6" t="s">
        <v>406</v>
      </c>
      <c r="L120" s="6" t="s">
        <v>400</v>
      </c>
      <c r="M120" s="6" t="s">
        <v>904</v>
      </c>
      <c r="N120" s="6">
        <v>4</v>
      </c>
      <c r="O120" s="6">
        <v>11</v>
      </c>
      <c r="P120" s="6" t="s">
        <v>280</v>
      </c>
      <c r="Q120" s="6" t="s">
        <v>777</v>
      </c>
      <c r="R120" s="6" t="s">
        <v>817</v>
      </c>
      <c r="S120" s="6" t="s">
        <v>406</v>
      </c>
      <c r="T120" s="6" t="s">
        <v>780</v>
      </c>
      <c r="U120" s="6" t="s">
        <v>2185</v>
      </c>
      <c r="V120" s="6" t="s">
        <v>849</v>
      </c>
      <c r="W120" s="6" t="s">
        <v>2186</v>
      </c>
      <c r="X120" s="6" t="s">
        <v>406</v>
      </c>
      <c r="Y120" s="6">
        <v>210</v>
      </c>
      <c r="Z120" s="6" t="s">
        <v>783</v>
      </c>
      <c r="AA120" s="6" t="s">
        <v>784</v>
      </c>
      <c r="AB120" s="6" t="s">
        <v>2252</v>
      </c>
      <c r="AC120" s="6" t="s">
        <v>1372</v>
      </c>
      <c r="AD120" s="6" t="s">
        <v>1822</v>
      </c>
      <c r="AE120" s="6" t="s">
        <v>2253</v>
      </c>
      <c r="AF120" s="6" t="s">
        <v>406</v>
      </c>
      <c r="AG120" s="6" t="s">
        <v>400</v>
      </c>
      <c r="AH120" s="6" t="s">
        <v>406</v>
      </c>
      <c r="AI120" s="6" t="s">
        <v>400</v>
      </c>
      <c r="AJ120" s="6" t="s">
        <v>908</v>
      </c>
      <c r="AK120" s="6">
        <v>10062781</v>
      </c>
      <c r="AL120" s="6" t="s">
        <v>400</v>
      </c>
      <c r="AM120" s="6" t="s">
        <v>406</v>
      </c>
      <c r="AN120" s="6" t="s">
        <v>2254</v>
      </c>
      <c r="AO120" s="6" t="s">
        <v>407</v>
      </c>
      <c r="AP120" s="6" t="s">
        <v>2255</v>
      </c>
      <c r="AQ120" s="6" t="s">
        <v>2256</v>
      </c>
      <c r="AR120" s="6" t="s">
        <v>400</v>
      </c>
      <c r="AS120" s="6" t="s">
        <v>1073</v>
      </c>
      <c r="AT120" s="6" t="s">
        <v>399</v>
      </c>
      <c r="AU120" s="6" t="s">
        <v>2257</v>
      </c>
      <c r="AV120" s="6" t="s">
        <v>2258</v>
      </c>
      <c r="AW120" s="6" t="s">
        <v>2259</v>
      </c>
      <c r="AX120" s="6" t="s">
        <v>2260</v>
      </c>
      <c r="AY120" s="6" t="s">
        <v>2261</v>
      </c>
      <c r="AZ120" s="6" t="s">
        <v>829</v>
      </c>
      <c r="BA120" s="6" t="s">
        <v>917</v>
      </c>
      <c r="BB120" s="6" t="s">
        <v>614</v>
      </c>
      <c r="BC120" s="6" t="s">
        <v>832</v>
      </c>
      <c r="BD120" s="6" t="s">
        <v>406</v>
      </c>
      <c r="BE120" s="6" t="s">
        <v>400</v>
      </c>
      <c r="BF120" s="6" t="s">
        <v>400</v>
      </c>
      <c r="BG120" s="6" t="s">
        <v>400</v>
      </c>
      <c r="BH120" s="6" t="s">
        <v>406</v>
      </c>
      <c r="BI120" s="6" t="s">
        <v>400</v>
      </c>
      <c r="BJ120" s="6" t="s">
        <v>406</v>
      </c>
      <c r="BK120" s="6" t="s">
        <v>406</v>
      </c>
      <c r="BL120" s="6" t="s">
        <v>406</v>
      </c>
      <c r="BM120" s="6" t="s">
        <v>400</v>
      </c>
      <c r="BN120" s="6" t="s">
        <v>406</v>
      </c>
      <c r="BO120" s="6" t="s">
        <v>406</v>
      </c>
      <c r="BP120" s="6" t="s">
        <v>400</v>
      </c>
      <c r="BQ120" s="6" t="s">
        <v>400</v>
      </c>
      <c r="BR120" s="6" t="s">
        <v>400</v>
      </c>
      <c r="BS120" s="6" t="s">
        <v>400</v>
      </c>
      <c r="BT120" s="6" t="s">
        <v>400</v>
      </c>
      <c r="BU120" s="6" t="s">
        <v>400</v>
      </c>
      <c r="BV120" s="6" t="s">
        <v>400</v>
      </c>
      <c r="BW120" s="6" t="s">
        <v>400</v>
      </c>
      <c r="BX120" s="6" t="s">
        <v>400</v>
      </c>
      <c r="BY120" s="6" t="s">
        <v>400</v>
      </c>
      <c r="BZ120" s="6" t="s">
        <v>400</v>
      </c>
      <c r="CA120" s="6" t="s">
        <v>400</v>
      </c>
      <c r="CB120" s="6" t="s">
        <v>400</v>
      </c>
      <c r="CC120" s="6" t="s">
        <v>400</v>
      </c>
      <c r="CD120" s="6" t="s">
        <v>400</v>
      </c>
      <c r="CE120" s="6" t="s">
        <v>400</v>
      </c>
      <c r="CF120" s="6" t="s">
        <v>400</v>
      </c>
      <c r="CG120" s="6" t="s">
        <v>400</v>
      </c>
      <c r="CH120" s="6" t="s">
        <v>417</v>
      </c>
      <c r="CI120" s="6" t="s">
        <v>2262</v>
      </c>
      <c r="CJ120" s="6" t="s">
        <v>457</v>
      </c>
      <c r="CK120" s="6" t="s">
        <v>419</v>
      </c>
      <c r="CL120" s="6" t="s">
        <v>420</v>
      </c>
      <c r="CM120" s="6">
        <v>421873</v>
      </c>
      <c r="CN120" s="6">
        <v>499852</v>
      </c>
      <c r="CO120" s="6" t="s">
        <v>2263</v>
      </c>
      <c r="CP120" s="6" t="s">
        <v>2264</v>
      </c>
      <c r="CQ120" s="6" t="s">
        <v>400</v>
      </c>
      <c r="CR120" s="6" t="s">
        <v>400</v>
      </c>
      <c r="CS120" s="6" t="s">
        <v>400</v>
      </c>
      <c r="CT120" s="6" t="s">
        <v>400</v>
      </c>
      <c r="CU120" s="6" t="s">
        <v>400</v>
      </c>
      <c r="CV120" s="6" t="s">
        <v>840</v>
      </c>
      <c r="CW120" s="6" t="s">
        <v>400</v>
      </c>
      <c r="CX120" s="6" t="s">
        <v>2265</v>
      </c>
      <c r="CY120" s="6" t="s">
        <v>400</v>
      </c>
      <c r="CZ120" s="6" t="s">
        <v>406</v>
      </c>
      <c r="DA120" s="6" t="s">
        <v>406</v>
      </c>
      <c r="DB120" s="6" t="s">
        <v>400</v>
      </c>
      <c r="DC120" s="6" t="s">
        <v>400</v>
      </c>
      <c r="DD120" s="6" t="s">
        <v>2266</v>
      </c>
      <c r="DE120" s="6" t="s">
        <v>2267</v>
      </c>
      <c r="DF120" s="6" t="s">
        <v>1307</v>
      </c>
      <c r="DG120" s="6" t="s">
        <v>400</v>
      </c>
    </row>
    <row r="121" spans="1:111" x14ac:dyDescent="0.35">
      <c r="A121" s="6">
        <v>121482</v>
      </c>
      <c r="B121" s="6" t="s">
        <v>398</v>
      </c>
      <c r="C121" s="6" t="s">
        <v>399</v>
      </c>
      <c r="D121" s="6">
        <v>3016</v>
      </c>
      <c r="E121" s="6" t="s">
        <v>174</v>
      </c>
      <c r="F121" s="6" t="s">
        <v>2184</v>
      </c>
      <c r="G121" s="6" t="s">
        <v>846</v>
      </c>
      <c r="H121" s="6" t="s">
        <v>404</v>
      </c>
      <c r="I121" s="6" t="s">
        <v>406</v>
      </c>
      <c r="J121" s="6" t="s">
        <v>400</v>
      </c>
      <c r="K121" s="6" t="s">
        <v>406</v>
      </c>
      <c r="L121" s="6" t="s">
        <v>400</v>
      </c>
      <c r="M121" s="6" t="s">
        <v>904</v>
      </c>
      <c r="N121" s="6">
        <v>4</v>
      </c>
      <c r="O121" s="6">
        <v>11</v>
      </c>
      <c r="P121" s="6" t="s">
        <v>280</v>
      </c>
      <c r="Q121" s="6" t="s">
        <v>777</v>
      </c>
      <c r="R121" s="6" t="s">
        <v>817</v>
      </c>
      <c r="S121" s="6" t="s">
        <v>779</v>
      </c>
      <c r="T121" s="6" t="s">
        <v>780</v>
      </c>
      <c r="U121" s="6" t="s">
        <v>2185</v>
      </c>
      <c r="V121" s="6" t="s">
        <v>849</v>
      </c>
      <c r="W121" s="6" t="s">
        <v>2186</v>
      </c>
      <c r="X121" s="6" t="s">
        <v>406</v>
      </c>
      <c r="Y121" s="6">
        <v>49</v>
      </c>
      <c r="Z121" s="6" t="s">
        <v>783</v>
      </c>
      <c r="AA121" s="6" t="s">
        <v>784</v>
      </c>
      <c r="AB121" s="6" t="s">
        <v>1005</v>
      </c>
      <c r="AC121" s="6" t="s">
        <v>928</v>
      </c>
      <c r="AD121" s="6" t="s">
        <v>885</v>
      </c>
      <c r="AE121" s="6" t="s">
        <v>853</v>
      </c>
      <c r="AF121" s="6" t="s">
        <v>406</v>
      </c>
      <c r="AG121" s="6" t="s">
        <v>400</v>
      </c>
      <c r="AH121" s="6" t="s">
        <v>406</v>
      </c>
      <c r="AI121" s="6" t="s">
        <v>400</v>
      </c>
      <c r="AJ121" s="6" t="s">
        <v>908</v>
      </c>
      <c r="AK121" s="6">
        <v>10079220</v>
      </c>
      <c r="AL121" s="6" t="s">
        <v>400</v>
      </c>
      <c r="AM121" s="6" t="s">
        <v>406</v>
      </c>
      <c r="AN121" s="6" t="s">
        <v>2215</v>
      </c>
      <c r="AO121" s="6" t="s">
        <v>407</v>
      </c>
      <c r="AP121" s="6" t="s">
        <v>2268</v>
      </c>
      <c r="AQ121" s="6" t="s">
        <v>400</v>
      </c>
      <c r="AR121" s="6" t="s">
        <v>400</v>
      </c>
      <c r="AS121" s="6" t="s">
        <v>743</v>
      </c>
      <c r="AT121" s="6" t="s">
        <v>399</v>
      </c>
      <c r="AU121" s="6" t="s">
        <v>2269</v>
      </c>
      <c r="AV121" s="6" t="s">
        <v>2218</v>
      </c>
      <c r="AW121" s="6" t="s">
        <v>2270</v>
      </c>
      <c r="AX121" s="6" t="s">
        <v>2220</v>
      </c>
      <c r="AY121" s="6" t="s">
        <v>2271</v>
      </c>
      <c r="AZ121" s="6" t="s">
        <v>896</v>
      </c>
      <c r="BA121" s="6" t="s">
        <v>2222</v>
      </c>
      <c r="BB121" s="6" t="s">
        <v>2223</v>
      </c>
      <c r="BC121" s="6" t="s">
        <v>832</v>
      </c>
      <c r="BD121" s="6" t="s">
        <v>406</v>
      </c>
      <c r="BE121" s="6" t="s">
        <v>400</v>
      </c>
      <c r="BF121" s="6" t="s">
        <v>400</v>
      </c>
      <c r="BG121" s="6" t="s">
        <v>400</v>
      </c>
      <c r="BH121" s="6" t="s">
        <v>406</v>
      </c>
      <c r="BI121" s="6" t="s">
        <v>400</v>
      </c>
      <c r="BJ121" s="6" t="s">
        <v>406</v>
      </c>
      <c r="BK121" s="6" t="s">
        <v>406</v>
      </c>
      <c r="BL121" s="6" t="s">
        <v>406</v>
      </c>
      <c r="BM121" s="6" t="s">
        <v>400</v>
      </c>
      <c r="BN121" s="6" t="s">
        <v>406</v>
      </c>
      <c r="BO121" s="6" t="s">
        <v>406</v>
      </c>
      <c r="BP121" s="6" t="s">
        <v>400</v>
      </c>
      <c r="BQ121" s="6" t="s">
        <v>400</v>
      </c>
      <c r="BR121" s="6" t="s">
        <v>400</v>
      </c>
      <c r="BS121" s="6" t="s">
        <v>400</v>
      </c>
      <c r="BT121" s="6" t="s">
        <v>400</v>
      </c>
      <c r="BU121" s="6" t="s">
        <v>400</v>
      </c>
      <c r="BV121" s="6" t="s">
        <v>400</v>
      </c>
      <c r="BW121" s="6" t="s">
        <v>400</v>
      </c>
      <c r="BX121" s="6" t="s">
        <v>400</v>
      </c>
      <c r="BY121" s="6" t="s">
        <v>400</v>
      </c>
      <c r="BZ121" s="6" t="s">
        <v>400</v>
      </c>
      <c r="CA121" s="6" t="s">
        <v>400</v>
      </c>
      <c r="CB121" s="6" t="s">
        <v>400</v>
      </c>
      <c r="CC121" s="6" t="s">
        <v>400</v>
      </c>
      <c r="CD121" s="6" t="s">
        <v>400</v>
      </c>
      <c r="CE121" s="6" t="s">
        <v>400</v>
      </c>
      <c r="CF121" s="6" t="s">
        <v>400</v>
      </c>
      <c r="CG121" s="6" t="s">
        <v>400</v>
      </c>
      <c r="CH121" s="6" t="s">
        <v>417</v>
      </c>
      <c r="CI121" s="6" t="s">
        <v>747</v>
      </c>
      <c r="CJ121" s="6" t="s">
        <v>457</v>
      </c>
      <c r="CK121" s="6" t="s">
        <v>835</v>
      </c>
      <c r="CL121" s="6" t="s">
        <v>420</v>
      </c>
      <c r="CM121" s="6">
        <v>401566</v>
      </c>
      <c r="CN121" s="6">
        <v>486491</v>
      </c>
      <c r="CO121" s="6" t="s">
        <v>749</v>
      </c>
      <c r="CP121" s="6" t="s">
        <v>2272</v>
      </c>
      <c r="CQ121" s="6" t="s">
        <v>400</v>
      </c>
      <c r="CR121" s="6" t="s">
        <v>400</v>
      </c>
      <c r="CS121" s="6" t="s">
        <v>400</v>
      </c>
      <c r="CT121" s="6" t="s">
        <v>400</v>
      </c>
      <c r="CU121" s="6" t="s">
        <v>400</v>
      </c>
      <c r="CV121" s="6" t="s">
        <v>840</v>
      </c>
      <c r="CW121" s="6" t="s">
        <v>400</v>
      </c>
      <c r="CX121" s="6" t="s">
        <v>2273</v>
      </c>
      <c r="CY121" s="6" t="s">
        <v>400</v>
      </c>
      <c r="CZ121" s="6" t="s">
        <v>406</v>
      </c>
      <c r="DA121" s="6" t="s">
        <v>406</v>
      </c>
      <c r="DB121" s="6" t="s">
        <v>400</v>
      </c>
      <c r="DC121" s="6" t="s">
        <v>400</v>
      </c>
      <c r="DD121" s="6" t="s">
        <v>752</v>
      </c>
      <c r="DE121" s="6" t="s">
        <v>2274</v>
      </c>
      <c r="DF121" s="6" t="s">
        <v>872</v>
      </c>
      <c r="DG121" s="6" t="s">
        <v>400</v>
      </c>
    </row>
    <row r="122" spans="1:111" x14ac:dyDescent="0.35">
      <c r="A122" s="6">
        <v>121483</v>
      </c>
      <c r="B122" s="6" t="s">
        <v>398</v>
      </c>
      <c r="C122" s="6" t="s">
        <v>399</v>
      </c>
      <c r="D122" s="6">
        <v>3020</v>
      </c>
      <c r="E122" s="6" t="s">
        <v>120</v>
      </c>
      <c r="F122" s="6" t="s">
        <v>2184</v>
      </c>
      <c r="G122" s="6" t="s">
        <v>846</v>
      </c>
      <c r="H122" s="6" t="s">
        <v>404</v>
      </c>
      <c r="I122" s="6" t="s">
        <v>406</v>
      </c>
      <c r="J122" s="6" t="s">
        <v>400</v>
      </c>
      <c r="K122" s="6" t="s">
        <v>406</v>
      </c>
      <c r="L122" s="6" t="s">
        <v>400</v>
      </c>
      <c r="M122" s="6" t="s">
        <v>904</v>
      </c>
      <c r="N122" s="6">
        <v>4</v>
      </c>
      <c r="O122" s="6">
        <v>11</v>
      </c>
      <c r="P122" s="6" t="s">
        <v>280</v>
      </c>
      <c r="Q122" s="6" t="s">
        <v>777</v>
      </c>
      <c r="R122" s="6" t="s">
        <v>817</v>
      </c>
      <c r="S122" s="6" t="s">
        <v>779</v>
      </c>
      <c r="T122" s="6" t="s">
        <v>780</v>
      </c>
      <c r="U122" s="6" t="s">
        <v>2185</v>
      </c>
      <c r="V122" s="6" t="s">
        <v>849</v>
      </c>
      <c r="W122" s="6" t="s">
        <v>2186</v>
      </c>
      <c r="X122" s="6" t="s">
        <v>406</v>
      </c>
      <c r="Y122" s="6">
        <v>106</v>
      </c>
      <c r="Z122" s="6" t="s">
        <v>783</v>
      </c>
      <c r="AA122" s="6" t="s">
        <v>784</v>
      </c>
      <c r="AB122" s="6" t="s">
        <v>2275</v>
      </c>
      <c r="AC122" s="6" t="s">
        <v>1642</v>
      </c>
      <c r="AD122" s="6" t="s">
        <v>1691</v>
      </c>
      <c r="AE122" s="6" t="s">
        <v>1661</v>
      </c>
      <c r="AF122" s="6" t="s">
        <v>406</v>
      </c>
      <c r="AG122" s="6" t="s">
        <v>400</v>
      </c>
      <c r="AH122" s="6" t="s">
        <v>406</v>
      </c>
      <c r="AI122" s="6" t="s">
        <v>400</v>
      </c>
      <c r="AJ122" s="6" t="s">
        <v>908</v>
      </c>
      <c r="AK122" s="6">
        <v>10080624</v>
      </c>
      <c r="AL122" s="6" t="s">
        <v>400</v>
      </c>
      <c r="AM122" s="6" t="s">
        <v>406</v>
      </c>
      <c r="AN122" s="6" t="s">
        <v>2276</v>
      </c>
      <c r="AO122" s="6" t="s">
        <v>407</v>
      </c>
      <c r="AP122" s="6" t="s">
        <v>1169</v>
      </c>
      <c r="AQ122" s="6" t="s">
        <v>2277</v>
      </c>
      <c r="AR122" s="6" t="s">
        <v>400</v>
      </c>
      <c r="AS122" s="6" t="s">
        <v>409</v>
      </c>
      <c r="AT122" s="6" t="s">
        <v>399</v>
      </c>
      <c r="AU122" s="6" t="s">
        <v>2278</v>
      </c>
      <c r="AV122" s="6" t="s">
        <v>2279</v>
      </c>
      <c r="AW122" s="6" t="s">
        <v>2280</v>
      </c>
      <c r="AX122" s="6" t="s">
        <v>2281</v>
      </c>
      <c r="AY122" s="6" t="s">
        <v>2282</v>
      </c>
      <c r="AZ122" s="6" t="s">
        <v>829</v>
      </c>
      <c r="BA122" s="6" t="s">
        <v>2283</v>
      </c>
      <c r="BB122" s="6" t="s">
        <v>614</v>
      </c>
      <c r="BC122" s="6" t="s">
        <v>1195</v>
      </c>
      <c r="BD122" s="6" t="s">
        <v>406</v>
      </c>
      <c r="BE122" s="6" t="s">
        <v>400</v>
      </c>
      <c r="BF122" s="6" t="s">
        <v>400</v>
      </c>
      <c r="BG122" s="6" t="s">
        <v>400</v>
      </c>
      <c r="BH122" s="6" t="s">
        <v>406</v>
      </c>
      <c r="BI122" s="6" t="s">
        <v>400</v>
      </c>
      <c r="BJ122" s="6" t="s">
        <v>406</v>
      </c>
      <c r="BK122" s="6" t="s">
        <v>406</v>
      </c>
      <c r="BL122" s="6" t="s">
        <v>406</v>
      </c>
      <c r="BM122" s="6" t="s">
        <v>400</v>
      </c>
      <c r="BN122" s="6" t="s">
        <v>406</v>
      </c>
      <c r="BO122" s="6" t="s">
        <v>406</v>
      </c>
      <c r="BP122" s="6" t="s">
        <v>400</v>
      </c>
      <c r="BQ122" s="6" t="s">
        <v>400</v>
      </c>
      <c r="BR122" s="6" t="s">
        <v>400</v>
      </c>
      <c r="BS122" s="6" t="s">
        <v>400</v>
      </c>
      <c r="BT122" s="6" t="s">
        <v>400</v>
      </c>
      <c r="BU122" s="6" t="s">
        <v>400</v>
      </c>
      <c r="BV122" s="6" t="s">
        <v>400</v>
      </c>
      <c r="BW122" s="6" t="s">
        <v>400</v>
      </c>
      <c r="BX122" s="6" t="s">
        <v>400</v>
      </c>
      <c r="BY122" s="6" t="s">
        <v>400</v>
      </c>
      <c r="BZ122" s="6" t="s">
        <v>400</v>
      </c>
      <c r="CA122" s="6" t="s">
        <v>400</v>
      </c>
      <c r="CB122" s="6" t="s">
        <v>400</v>
      </c>
      <c r="CC122" s="6" t="s">
        <v>400</v>
      </c>
      <c r="CD122" s="6" t="s">
        <v>400</v>
      </c>
      <c r="CE122" s="6" t="s">
        <v>400</v>
      </c>
      <c r="CF122" s="6" t="s">
        <v>400</v>
      </c>
      <c r="CG122" s="6" t="s">
        <v>400</v>
      </c>
      <c r="CH122" s="6" t="s">
        <v>417</v>
      </c>
      <c r="CI122" s="6" t="s">
        <v>918</v>
      </c>
      <c r="CJ122" s="6" t="s">
        <v>418</v>
      </c>
      <c r="CK122" s="6" t="s">
        <v>919</v>
      </c>
      <c r="CL122" s="6" t="s">
        <v>420</v>
      </c>
      <c r="CM122" s="6">
        <v>424350</v>
      </c>
      <c r="CN122" s="6">
        <v>489953</v>
      </c>
      <c r="CO122" s="6" t="s">
        <v>421</v>
      </c>
      <c r="CP122" s="6" t="s">
        <v>1196</v>
      </c>
      <c r="CQ122" s="6" t="s">
        <v>400</v>
      </c>
      <c r="CR122" s="6" t="s">
        <v>400</v>
      </c>
      <c r="CS122" s="6" t="s">
        <v>400</v>
      </c>
      <c r="CT122" s="6" t="s">
        <v>400</v>
      </c>
      <c r="CU122" s="6" t="s">
        <v>400</v>
      </c>
      <c r="CV122" s="6" t="s">
        <v>840</v>
      </c>
      <c r="CW122" s="6" t="s">
        <v>400</v>
      </c>
      <c r="CX122" s="6" t="s">
        <v>2284</v>
      </c>
      <c r="CY122" s="6" t="s">
        <v>400</v>
      </c>
      <c r="CZ122" s="6" t="s">
        <v>406</v>
      </c>
      <c r="DA122" s="6" t="s">
        <v>406</v>
      </c>
      <c r="DB122" s="6" t="s">
        <v>400</v>
      </c>
      <c r="DC122" s="6" t="s">
        <v>400</v>
      </c>
      <c r="DD122" s="6" t="s">
        <v>424</v>
      </c>
      <c r="DE122" s="6" t="s">
        <v>1198</v>
      </c>
      <c r="DF122" s="6" t="s">
        <v>1027</v>
      </c>
      <c r="DG122" s="6" t="s">
        <v>400</v>
      </c>
    </row>
    <row r="123" spans="1:111" x14ac:dyDescent="0.35">
      <c r="A123" s="6">
        <v>121484</v>
      </c>
      <c r="B123" s="6" t="s">
        <v>398</v>
      </c>
      <c r="C123" s="6" t="s">
        <v>399</v>
      </c>
      <c r="D123" s="6">
        <v>3021</v>
      </c>
      <c r="E123" s="6" t="s">
        <v>121</v>
      </c>
      <c r="F123" s="6" t="s">
        <v>2184</v>
      </c>
      <c r="G123" s="6" t="s">
        <v>846</v>
      </c>
      <c r="H123" s="6" t="s">
        <v>404</v>
      </c>
      <c r="I123" s="6" t="s">
        <v>406</v>
      </c>
      <c r="J123" s="6" t="s">
        <v>400</v>
      </c>
      <c r="K123" s="6" t="s">
        <v>406</v>
      </c>
      <c r="L123" s="6" t="s">
        <v>400</v>
      </c>
      <c r="M123" s="6" t="s">
        <v>904</v>
      </c>
      <c r="N123" s="6">
        <v>4</v>
      </c>
      <c r="O123" s="6">
        <v>11</v>
      </c>
      <c r="P123" s="6" t="s">
        <v>280</v>
      </c>
      <c r="Q123" s="6" t="s">
        <v>777</v>
      </c>
      <c r="R123" s="6" t="s">
        <v>817</v>
      </c>
      <c r="S123" s="6" t="s">
        <v>779</v>
      </c>
      <c r="T123" s="6" t="s">
        <v>780</v>
      </c>
      <c r="U123" s="6" t="s">
        <v>2185</v>
      </c>
      <c r="V123" s="6" t="s">
        <v>849</v>
      </c>
      <c r="W123" s="6" t="s">
        <v>2202</v>
      </c>
      <c r="X123" s="6" t="s">
        <v>406</v>
      </c>
      <c r="Y123" s="6">
        <v>105</v>
      </c>
      <c r="Z123" s="6" t="s">
        <v>783</v>
      </c>
      <c r="AA123" s="6" t="s">
        <v>784</v>
      </c>
      <c r="AB123" s="6" t="s">
        <v>1291</v>
      </c>
      <c r="AC123" s="6" t="s">
        <v>2285</v>
      </c>
      <c r="AD123" s="6" t="s">
        <v>986</v>
      </c>
      <c r="AE123" s="6" t="s">
        <v>2139</v>
      </c>
      <c r="AF123" s="6" t="s">
        <v>406</v>
      </c>
      <c r="AG123" s="6" t="s">
        <v>400</v>
      </c>
      <c r="AH123" s="6" t="s">
        <v>406</v>
      </c>
      <c r="AI123" s="6" t="s">
        <v>400</v>
      </c>
      <c r="AJ123" s="6" t="s">
        <v>854</v>
      </c>
      <c r="AK123" s="6">
        <v>10079219</v>
      </c>
      <c r="AL123" s="6" t="s">
        <v>400</v>
      </c>
      <c r="AM123" s="6" t="s">
        <v>406</v>
      </c>
      <c r="AN123" s="6" t="s">
        <v>2286</v>
      </c>
      <c r="AO123" s="6" t="s">
        <v>407</v>
      </c>
      <c r="AP123" s="6" t="s">
        <v>2287</v>
      </c>
      <c r="AQ123" s="6" t="s">
        <v>2288</v>
      </c>
      <c r="AR123" s="6" t="s">
        <v>2289</v>
      </c>
      <c r="AS123" s="6" t="s">
        <v>2290</v>
      </c>
      <c r="AT123" s="6" t="s">
        <v>399</v>
      </c>
      <c r="AU123" s="6" t="s">
        <v>2291</v>
      </c>
      <c r="AV123" s="6" t="s">
        <v>2292</v>
      </c>
      <c r="AW123" s="6" t="s">
        <v>2293</v>
      </c>
      <c r="AX123" s="6" t="s">
        <v>2294</v>
      </c>
      <c r="AY123" s="6" t="s">
        <v>2295</v>
      </c>
      <c r="AZ123" s="6" t="s">
        <v>797</v>
      </c>
      <c r="BA123" s="6" t="s">
        <v>2296</v>
      </c>
      <c r="BB123" s="6" t="s">
        <v>2297</v>
      </c>
      <c r="BC123" s="6" t="s">
        <v>832</v>
      </c>
      <c r="BD123" s="6" t="s">
        <v>406</v>
      </c>
      <c r="BE123" s="6" t="s">
        <v>400</v>
      </c>
      <c r="BF123" s="6" t="s">
        <v>400</v>
      </c>
      <c r="BG123" s="6" t="s">
        <v>400</v>
      </c>
      <c r="BH123" s="6" t="s">
        <v>406</v>
      </c>
      <c r="BI123" s="6" t="s">
        <v>400</v>
      </c>
      <c r="BJ123" s="6" t="s">
        <v>406</v>
      </c>
      <c r="BK123" s="6" t="s">
        <v>406</v>
      </c>
      <c r="BL123" s="6" t="s">
        <v>406</v>
      </c>
      <c r="BM123" s="6" t="s">
        <v>400</v>
      </c>
      <c r="BN123" s="6" t="s">
        <v>406</v>
      </c>
      <c r="BO123" s="6" t="s">
        <v>406</v>
      </c>
      <c r="BP123" s="6" t="s">
        <v>400</v>
      </c>
      <c r="BQ123" s="6" t="s">
        <v>400</v>
      </c>
      <c r="BR123" s="6" t="s">
        <v>400</v>
      </c>
      <c r="BS123" s="6" t="s">
        <v>400</v>
      </c>
      <c r="BT123" s="6" t="s">
        <v>400</v>
      </c>
      <c r="BU123" s="6" t="s">
        <v>400</v>
      </c>
      <c r="BV123" s="6" t="s">
        <v>400</v>
      </c>
      <c r="BW123" s="6" t="s">
        <v>400</v>
      </c>
      <c r="BX123" s="6" t="s">
        <v>400</v>
      </c>
      <c r="BY123" s="6" t="s">
        <v>400</v>
      </c>
      <c r="BZ123" s="6" t="s">
        <v>400</v>
      </c>
      <c r="CA123" s="6" t="s">
        <v>400</v>
      </c>
      <c r="CB123" s="6" t="s">
        <v>400</v>
      </c>
      <c r="CC123" s="6" t="s">
        <v>400</v>
      </c>
      <c r="CD123" s="6" t="s">
        <v>400</v>
      </c>
      <c r="CE123" s="6" t="s">
        <v>400</v>
      </c>
      <c r="CF123" s="6" t="s">
        <v>400</v>
      </c>
      <c r="CG123" s="6" t="s">
        <v>400</v>
      </c>
      <c r="CH123" s="6" t="s">
        <v>417</v>
      </c>
      <c r="CI123" s="6" t="s">
        <v>1239</v>
      </c>
      <c r="CJ123" s="6" t="s">
        <v>720</v>
      </c>
      <c r="CK123" s="6" t="s">
        <v>919</v>
      </c>
      <c r="CL123" s="6" t="s">
        <v>420</v>
      </c>
      <c r="CM123" s="6">
        <v>455959</v>
      </c>
      <c r="CN123" s="6">
        <v>470348</v>
      </c>
      <c r="CO123" s="6" t="s">
        <v>1213</v>
      </c>
      <c r="CP123" s="6" t="s">
        <v>1214</v>
      </c>
      <c r="CQ123" s="6" t="s">
        <v>400</v>
      </c>
      <c r="CR123" s="6" t="s">
        <v>400</v>
      </c>
      <c r="CS123" s="6" t="s">
        <v>400</v>
      </c>
      <c r="CT123" s="6" t="s">
        <v>400</v>
      </c>
      <c r="CU123" s="6" t="s">
        <v>400</v>
      </c>
      <c r="CV123" s="6" t="s">
        <v>868</v>
      </c>
      <c r="CW123" s="6" t="s">
        <v>400</v>
      </c>
      <c r="CX123" s="6" t="s">
        <v>2298</v>
      </c>
      <c r="CY123" s="6" t="s">
        <v>400</v>
      </c>
      <c r="CZ123" s="6" t="s">
        <v>406</v>
      </c>
      <c r="DA123" s="6" t="s">
        <v>406</v>
      </c>
      <c r="DB123" s="6" t="s">
        <v>400</v>
      </c>
      <c r="DC123" s="6" t="s">
        <v>400</v>
      </c>
      <c r="DD123" s="6" t="s">
        <v>1216</v>
      </c>
      <c r="DE123" s="6" t="s">
        <v>1217</v>
      </c>
      <c r="DF123" s="6" t="s">
        <v>928</v>
      </c>
      <c r="DG123" s="6" t="s">
        <v>400</v>
      </c>
    </row>
    <row r="124" spans="1:111" x14ac:dyDescent="0.35">
      <c r="A124" s="6">
        <v>121486</v>
      </c>
      <c r="B124" s="6" t="s">
        <v>398</v>
      </c>
      <c r="C124" s="6" t="s">
        <v>399</v>
      </c>
      <c r="D124" s="6">
        <v>3025</v>
      </c>
      <c r="E124" s="6" t="s">
        <v>2299</v>
      </c>
      <c r="F124" s="6" t="s">
        <v>2300</v>
      </c>
      <c r="G124" s="6" t="s">
        <v>846</v>
      </c>
      <c r="H124" s="6" t="s">
        <v>404</v>
      </c>
      <c r="I124" s="6" t="s">
        <v>406</v>
      </c>
      <c r="J124" s="6" t="s">
        <v>400</v>
      </c>
      <c r="K124" s="6" t="s">
        <v>406</v>
      </c>
      <c r="L124" s="6" t="s">
        <v>400</v>
      </c>
      <c r="M124" s="6" t="s">
        <v>904</v>
      </c>
      <c r="N124" s="6">
        <v>5</v>
      </c>
      <c r="O124" s="6">
        <v>11</v>
      </c>
      <c r="P124" s="6" t="s">
        <v>1420</v>
      </c>
      <c r="Q124" s="6" t="s">
        <v>777</v>
      </c>
      <c r="R124" s="6" t="s">
        <v>817</v>
      </c>
      <c r="S124" s="6" t="s">
        <v>779</v>
      </c>
      <c r="T124" s="6" t="s">
        <v>780</v>
      </c>
      <c r="U124" s="6" t="s">
        <v>2185</v>
      </c>
      <c r="V124" s="6" t="s">
        <v>849</v>
      </c>
      <c r="W124" s="6" t="s">
        <v>2202</v>
      </c>
      <c r="X124" s="6" t="s">
        <v>406</v>
      </c>
      <c r="Y124" s="6">
        <v>70</v>
      </c>
      <c r="Z124" s="6" t="s">
        <v>783</v>
      </c>
      <c r="AA124" s="6" t="s">
        <v>784</v>
      </c>
      <c r="AB124" s="6" t="s">
        <v>1691</v>
      </c>
      <c r="AC124" s="6" t="s">
        <v>876</v>
      </c>
      <c r="AD124" s="6" t="s">
        <v>1103</v>
      </c>
      <c r="AE124" s="6" t="s">
        <v>1866</v>
      </c>
      <c r="AF124" s="6" t="s">
        <v>406</v>
      </c>
      <c r="AG124" s="6" t="s">
        <v>400</v>
      </c>
      <c r="AH124" s="6" t="s">
        <v>406</v>
      </c>
      <c r="AI124" s="6" t="s">
        <v>400</v>
      </c>
      <c r="AJ124" s="6" t="s">
        <v>854</v>
      </c>
      <c r="AK124" s="6">
        <v>10080623</v>
      </c>
      <c r="AL124" s="6" t="s">
        <v>400</v>
      </c>
      <c r="AM124" s="6" t="s">
        <v>406</v>
      </c>
      <c r="AN124" s="6" t="s">
        <v>2301</v>
      </c>
      <c r="AO124" s="6" t="s">
        <v>407</v>
      </c>
      <c r="AP124" s="6" t="s">
        <v>2302</v>
      </c>
      <c r="AQ124" s="6" t="s">
        <v>2303</v>
      </c>
      <c r="AR124" s="6" t="s">
        <v>400</v>
      </c>
      <c r="AS124" s="6" t="s">
        <v>758</v>
      </c>
      <c r="AT124" s="6" t="s">
        <v>399</v>
      </c>
      <c r="AU124" s="6" t="s">
        <v>2304</v>
      </c>
      <c r="AV124" s="6" t="s">
        <v>2305</v>
      </c>
      <c r="AW124" s="6" t="s">
        <v>2306</v>
      </c>
      <c r="AX124" s="6" t="s">
        <v>400</v>
      </c>
      <c r="AY124" s="6" t="s">
        <v>2307</v>
      </c>
      <c r="AZ124" s="6" t="s">
        <v>797</v>
      </c>
      <c r="BA124" s="6" t="s">
        <v>2308</v>
      </c>
      <c r="BB124" s="6" t="s">
        <v>2309</v>
      </c>
      <c r="BC124" s="6" t="s">
        <v>832</v>
      </c>
      <c r="BD124" s="6" t="s">
        <v>406</v>
      </c>
      <c r="BE124" s="6" t="s">
        <v>400</v>
      </c>
      <c r="BF124" s="6" t="s">
        <v>400</v>
      </c>
      <c r="BG124" s="6" t="s">
        <v>400</v>
      </c>
      <c r="BH124" s="6" t="s">
        <v>406</v>
      </c>
      <c r="BI124" s="6" t="s">
        <v>400</v>
      </c>
      <c r="BJ124" s="6" t="s">
        <v>406</v>
      </c>
      <c r="BK124" s="6" t="s">
        <v>406</v>
      </c>
      <c r="BL124" s="6" t="s">
        <v>406</v>
      </c>
      <c r="BM124" s="6" t="s">
        <v>400</v>
      </c>
      <c r="BN124" s="6" t="s">
        <v>406</v>
      </c>
      <c r="BO124" s="6" t="s">
        <v>406</v>
      </c>
      <c r="BP124" s="6" t="s">
        <v>400</v>
      </c>
      <c r="BQ124" s="6" t="s">
        <v>400</v>
      </c>
      <c r="BR124" s="6" t="s">
        <v>400</v>
      </c>
      <c r="BS124" s="6" t="s">
        <v>400</v>
      </c>
      <c r="BT124" s="6" t="s">
        <v>400</v>
      </c>
      <c r="BU124" s="6" t="s">
        <v>400</v>
      </c>
      <c r="BV124" s="6" t="s">
        <v>400</v>
      </c>
      <c r="BW124" s="6" t="s">
        <v>400</v>
      </c>
      <c r="BX124" s="6" t="s">
        <v>400</v>
      </c>
      <c r="BY124" s="6" t="s">
        <v>400</v>
      </c>
      <c r="BZ124" s="6" t="s">
        <v>400</v>
      </c>
      <c r="CA124" s="6" t="s">
        <v>400</v>
      </c>
      <c r="CB124" s="6" t="s">
        <v>400</v>
      </c>
      <c r="CC124" s="6" t="s">
        <v>400</v>
      </c>
      <c r="CD124" s="6" t="s">
        <v>400</v>
      </c>
      <c r="CE124" s="6" t="s">
        <v>400</v>
      </c>
      <c r="CF124" s="6" t="s">
        <v>400</v>
      </c>
      <c r="CG124" s="6" t="s">
        <v>400</v>
      </c>
      <c r="CH124" s="6" t="s">
        <v>417</v>
      </c>
      <c r="CI124" s="6" t="s">
        <v>958</v>
      </c>
      <c r="CJ124" s="6" t="s">
        <v>616</v>
      </c>
      <c r="CK124" s="6" t="s">
        <v>919</v>
      </c>
      <c r="CL124" s="6" t="s">
        <v>420</v>
      </c>
      <c r="CM124" s="6">
        <v>469957</v>
      </c>
      <c r="CN124" s="6">
        <v>507831</v>
      </c>
      <c r="CO124" s="6" t="s">
        <v>959</v>
      </c>
      <c r="CP124" s="6" t="s">
        <v>2310</v>
      </c>
      <c r="CQ124" s="6" t="s">
        <v>400</v>
      </c>
      <c r="CR124" s="6" t="s">
        <v>400</v>
      </c>
      <c r="CS124" s="6" t="s">
        <v>400</v>
      </c>
      <c r="CT124" s="6" t="s">
        <v>400</v>
      </c>
      <c r="CU124" s="6" t="s">
        <v>400</v>
      </c>
      <c r="CV124" s="6" t="s">
        <v>840</v>
      </c>
      <c r="CW124" s="6" t="s">
        <v>400</v>
      </c>
      <c r="CX124" s="6" t="s">
        <v>2311</v>
      </c>
      <c r="CY124" s="6" t="s">
        <v>400</v>
      </c>
      <c r="CZ124" s="6" t="s">
        <v>406</v>
      </c>
      <c r="DA124" s="6" t="s">
        <v>406</v>
      </c>
      <c r="DB124" s="6" t="s">
        <v>400</v>
      </c>
      <c r="DC124" s="6" t="s">
        <v>400</v>
      </c>
      <c r="DD124" s="6" t="s">
        <v>962</v>
      </c>
      <c r="DE124" s="6" t="s">
        <v>2312</v>
      </c>
      <c r="DF124" s="6" t="s">
        <v>1065</v>
      </c>
      <c r="DG124" s="6" t="s">
        <v>400</v>
      </c>
    </row>
    <row r="125" spans="1:111" x14ac:dyDescent="0.35">
      <c r="A125" s="6">
        <v>121487</v>
      </c>
      <c r="B125" s="6" t="s">
        <v>398</v>
      </c>
      <c r="C125" s="6" t="s">
        <v>399</v>
      </c>
      <c r="D125" s="6">
        <v>3027</v>
      </c>
      <c r="E125" s="6" t="s">
        <v>122</v>
      </c>
      <c r="F125" s="6" t="s">
        <v>2184</v>
      </c>
      <c r="G125" s="6" t="s">
        <v>846</v>
      </c>
      <c r="H125" s="6" t="s">
        <v>404</v>
      </c>
      <c r="I125" s="6" t="s">
        <v>406</v>
      </c>
      <c r="J125" s="6" t="s">
        <v>400</v>
      </c>
      <c r="K125" s="6" t="s">
        <v>406</v>
      </c>
      <c r="L125" s="6" t="s">
        <v>400</v>
      </c>
      <c r="M125" s="6" t="s">
        <v>904</v>
      </c>
      <c r="N125" s="6">
        <v>3</v>
      </c>
      <c r="O125" s="6">
        <v>11</v>
      </c>
      <c r="P125" s="6" t="s">
        <v>926</v>
      </c>
      <c r="Q125" s="6" t="s">
        <v>777</v>
      </c>
      <c r="R125" s="6" t="s">
        <v>778</v>
      </c>
      <c r="S125" s="6" t="s">
        <v>779</v>
      </c>
      <c r="T125" s="6" t="s">
        <v>780</v>
      </c>
      <c r="U125" s="6" t="s">
        <v>2185</v>
      </c>
      <c r="V125" s="6" t="s">
        <v>849</v>
      </c>
      <c r="W125" s="6" t="s">
        <v>2202</v>
      </c>
      <c r="X125" s="6" t="s">
        <v>406</v>
      </c>
      <c r="Y125" s="6">
        <v>105</v>
      </c>
      <c r="Z125" s="6" t="s">
        <v>783</v>
      </c>
      <c r="AA125" s="6" t="s">
        <v>784</v>
      </c>
      <c r="AB125" s="6" t="s">
        <v>1527</v>
      </c>
      <c r="AC125" s="6" t="s">
        <v>851</v>
      </c>
      <c r="AD125" s="6" t="s">
        <v>2285</v>
      </c>
      <c r="AE125" s="6" t="s">
        <v>2313</v>
      </c>
      <c r="AF125" s="6" t="s">
        <v>406</v>
      </c>
      <c r="AG125" s="6" t="s">
        <v>400</v>
      </c>
      <c r="AH125" s="6" t="s">
        <v>406</v>
      </c>
      <c r="AI125" s="6" t="s">
        <v>400</v>
      </c>
      <c r="AJ125" s="6" t="s">
        <v>854</v>
      </c>
      <c r="AK125" s="6">
        <v>10072031</v>
      </c>
      <c r="AL125" s="6" t="s">
        <v>400</v>
      </c>
      <c r="AM125" s="6" t="s">
        <v>406</v>
      </c>
      <c r="AN125" s="6" t="s">
        <v>2314</v>
      </c>
      <c r="AO125" s="6" t="s">
        <v>407</v>
      </c>
      <c r="AP125" s="6" t="s">
        <v>2315</v>
      </c>
      <c r="AQ125" s="6" t="s">
        <v>2316</v>
      </c>
      <c r="AR125" s="6" t="s">
        <v>400</v>
      </c>
      <c r="AS125" s="6" t="s">
        <v>730</v>
      </c>
      <c r="AT125" s="6" t="s">
        <v>399</v>
      </c>
      <c r="AU125" s="6" t="s">
        <v>2317</v>
      </c>
      <c r="AV125" s="6" t="s">
        <v>2318</v>
      </c>
      <c r="AW125" s="6" t="s">
        <v>2319</v>
      </c>
      <c r="AX125" s="6" t="s">
        <v>400</v>
      </c>
      <c r="AY125" s="6" t="s">
        <v>2320</v>
      </c>
      <c r="AZ125" s="6" t="s">
        <v>797</v>
      </c>
      <c r="BA125" s="6" t="s">
        <v>2321</v>
      </c>
      <c r="BB125" s="6" t="s">
        <v>2322</v>
      </c>
      <c r="BC125" s="6" t="s">
        <v>832</v>
      </c>
      <c r="BD125" s="6" t="s">
        <v>406</v>
      </c>
      <c r="BE125" s="6" t="s">
        <v>400</v>
      </c>
      <c r="BF125" s="6" t="s">
        <v>400</v>
      </c>
      <c r="BG125" s="6" t="s">
        <v>400</v>
      </c>
      <c r="BH125" s="6" t="s">
        <v>406</v>
      </c>
      <c r="BI125" s="6" t="s">
        <v>400</v>
      </c>
      <c r="BJ125" s="6" t="s">
        <v>406</v>
      </c>
      <c r="BK125" s="6" t="s">
        <v>406</v>
      </c>
      <c r="BL125" s="6" t="s">
        <v>406</v>
      </c>
      <c r="BM125" s="6" t="s">
        <v>400</v>
      </c>
      <c r="BN125" s="6" t="s">
        <v>406</v>
      </c>
      <c r="BO125" s="6" t="s">
        <v>406</v>
      </c>
      <c r="BP125" s="6" t="s">
        <v>400</v>
      </c>
      <c r="BQ125" s="6" t="s">
        <v>400</v>
      </c>
      <c r="BR125" s="6" t="s">
        <v>400</v>
      </c>
      <c r="BS125" s="6" t="s">
        <v>400</v>
      </c>
      <c r="BT125" s="6" t="s">
        <v>400</v>
      </c>
      <c r="BU125" s="6" t="s">
        <v>400</v>
      </c>
      <c r="BV125" s="6" t="s">
        <v>400</v>
      </c>
      <c r="BW125" s="6" t="s">
        <v>400</v>
      </c>
      <c r="BX125" s="6" t="s">
        <v>400</v>
      </c>
      <c r="BY125" s="6" t="s">
        <v>400</v>
      </c>
      <c r="BZ125" s="6" t="s">
        <v>400</v>
      </c>
      <c r="CA125" s="6" t="s">
        <v>400</v>
      </c>
      <c r="CB125" s="6" t="s">
        <v>400</v>
      </c>
      <c r="CC125" s="6" t="s">
        <v>400</v>
      </c>
      <c r="CD125" s="6" t="s">
        <v>400</v>
      </c>
      <c r="CE125" s="6" t="s">
        <v>400</v>
      </c>
      <c r="CF125" s="6" t="s">
        <v>400</v>
      </c>
      <c r="CG125" s="6" t="s">
        <v>400</v>
      </c>
      <c r="CH125" s="6" t="s">
        <v>417</v>
      </c>
      <c r="CI125" s="6" t="s">
        <v>1260</v>
      </c>
      <c r="CJ125" s="6" t="s">
        <v>551</v>
      </c>
      <c r="CK125" s="6" t="s">
        <v>919</v>
      </c>
      <c r="CL125" s="6" t="s">
        <v>420</v>
      </c>
      <c r="CM125" s="6">
        <v>437932</v>
      </c>
      <c r="CN125" s="6">
        <v>473150</v>
      </c>
      <c r="CO125" s="6" t="s">
        <v>1261</v>
      </c>
      <c r="CP125" s="6" t="s">
        <v>1262</v>
      </c>
      <c r="CQ125" s="6" t="s">
        <v>400</v>
      </c>
      <c r="CR125" s="6" t="s">
        <v>400</v>
      </c>
      <c r="CS125" s="6" t="s">
        <v>400</v>
      </c>
      <c r="CT125" s="6" t="s">
        <v>400</v>
      </c>
      <c r="CU125" s="6" t="s">
        <v>400</v>
      </c>
      <c r="CV125" s="6" t="s">
        <v>840</v>
      </c>
      <c r="CW125" s="6" t="s">
        <v>400</v>
      </c>
      <c r="CX125" s="6" t="s">
        <v>2323</v>
      </c>
      <c r="CY125" s="6" t="s">
        <v>400</v>
      </c>
      <c r="CZ125" s="6" t="s">
        <v>406</v>
      </c>
      <c r="DA125" s="6" t="s">
        <v>406</v>
      </c>
      <c r="DB125" s="6" t="s">
        <v>400</v>
      </c>
      <c r="DC125" s="6" t="s">
        <v>400</v>
      </c>
      <c r="DD125" s="6" t="s">
        <v>1264</v>
      </c>
      <c r="DE125" s="6" t="s">
        <v>1265</v>
      </c>
      <c r="DF125" s="6" t="s">
        <v>927</v>
      </c>
      <c r="DG125" s="6" t="s">
        <v>400</v>
      </c>
    </row>
    <row r="126" spans="1:111" x14ac:dyDescent="0.35">
      <c r="A126" s="6">
        <v>121491</v>
      </c>
      <c r="B126" s="6" t="s">
        <v>398</v>
      </c>
      <c r="C126" s="6" t="s">
        <v>399</v>
      </c>
      <c r="D126" s="6">
        <v>3035</v>
      </c>
      <c r="E126" s="6" t="s">
        <v>164</v>
      </c>
      <c r="F126" s="6" t="s">
        <v>2184</v>
      </c>
      <c r="G126" s="6" t="s">
        <v>846</v>
      </c>
      <c r="H126" s="6" t="s">
        <v>404</v>
      </c>
      <c r="I126" s="6" t="s">
        <v>406</v>
      </c>
      <c r="J126" s="6" t="s">
        <v>400</v>
      </c>
      <c r="K126" s="6" t="s">
        <v>406</v>
      </c>
      <c r="L126" s="6" t="s">
        <v>400</v>
      </c>
      <c r="M126" s="6" t="s">
        <v>904</v>
      </c>
      <c r="N126" s="6">
        <v>2</v>
      </c>
      <c r="O126" s="6">
        <v>11</v>
      </c>
      <c r="P126" s="6" t="s">
        <v>776</v>
      </c>
      <c r="Q126" s="6" t="s">
        <v>777</v>
      </c>
      <c r="R126" s="6" t="s">
        <v>778</v>
      </c>
      <c r="S126" s="6" t="s">
        <v>779</v>
      </c>
      <c r="T126" s="6" t="s">
        <v>780</v>
      </c>
      <c r="U126" s="6" t="s">
        <v>2185</v>
      </c>
      <c r="V126" s="6" t="s">
        <v>849</v>
      </c>
      <c r="W126" s="6" t="s">
        <v>2202</v>
      </c>
      <c r="X126" s="6" t="s">
        <v>406</v>
      </c>
      <c r="Y126" s="6">
        <v>105</v>
      </c>
      <c r="Z126" s="6" t="s">
        <v>783</v>
      </c>
      <c r="AA126" s="6" t="s">
        <v>784</v>
      </c>
      <c r="AB126" s="6" t="s">
        <v>2324</v>
      </c>
      <c r="AC126" s="6" t="s">
        <v>966</v>
      </c>
      <c r="AD126" s="6" t="s">
        <v>787</v>
      </c>
      <c r="AE126" s="6" t="s">
        <v>2325</v>
      </c>
      <c r="AF126" s="6" t="s">
        <v>406</v>
      </c>
      <c r="AG126" s="6" t="s">
        <v>400</v>
      </c>
      <c r="AH126" s="6" t="s">
        <v>406</v>
      </c>
      <c r="AI126" s="6" t="s">
        <v>400</v>
      </c>
      <c r="AJ126" s="6" t="s">
        <v>854</v>
      </c>
      <c r="AK126" s="6">
        <v>10072030</v>
      </c>
      <c r="AL126" s="6" t="s">
        <v>400</v>
      </c>
      <c r="AM126" s="6" t="s">
        <v>406</v>
      </c>
      <c r="AN126" s="6" t="s">
        <v>2326</v>
      </c>
      <c r="AO126" s="6" t="s">
        <v>407</v>
      </c>
      <c r="AP126" s="6" t="s">
        <v>2327</v>
      </c>
      <c r="AQ126" s="6" t="s">
        <v>2328</v>
      </c>
      <c r="AR126" s="6" t="s">
        <v>400</v>
      </c>
      <c r="AS126" s="6" t="s">
        <v>758</v>
      </c>
      <c r="AT126" s="6" t="s">
        <v>399</v>
      </c>
      <c r="AU126" s="6" t="s">
        <v>2329</v>
      </c>
      <c r="AV126" s="6" t="s">
        <v>2330</v>
      </c>
      <c r="AW126" s="6" t="s">
        <v>2331</v>
      </c>
      <c r="AX126" s="6" t="s">
        <v>2332</v>
      </c>
      <c r="AY126" s="6" t="s">
        <v>2333</v>
      </c>
      <c r="AZ126" s="6" t="s">
        <v>829</v>
      </c>
      <c r="BA126" s="6" t="s">
        <v>2247</v>
      </c>
      <c r="BB126" s="6" t="s">
        <v>2334</v>
      </c>
      <c r="BC126" s="6" t="s">
        <v>832</v>
      </c>
      <c r="BD126" s="6" t="s">
        <v>406</v>
      </c>
      <c r="BE126" s="6" t="s">
        <v>400</v>
      </c>
      <c r="BF126" s="6" t="s">
        <v>400</v>
      </c>
      <c r="BG126" s="6" t="s">
        <v>400</v>
      </c>
      <c r="BH126" s="6" t="s">
        <v>406</v>
      </c>
      <c r="BI126" s="6" t="s">
        <v>400</v>
      </c>
      <c r="BJ126" s="6" t="s">
        <v>406</v>
      </c>
      <c r="BK126" s="6" t="s">
        <v>406</v>
      </c>
      <c r="BL126" s="6" t="s">
        <v>406</v>
      </c>
      <c r="BM126" s="6" t="s">
        <v>400</v>
      </c>
      <c r="BN126" s="6" t="s">
        <v>406</v>
      </c>
      <c r="BO126" s="6" t="s">
        <v>406</v>
      </c>
      <c r="BP126" s="6" t="s">
        <v>400</v>
      </c>
      <c r="BQ126" s="6" t="s">
        <v>400</v>
      </c>
      <c r="BR126" s="6" t="s">
        <v>400</v>
      </c>
      <c r="BS126" s="6" t="s">
        <v>400</v>
      </c>
      <c r="BT126" s="6" t="s">
        <v>400</v>
      </c>
      <c r="BU126" s="6" t="s">
        <v>400</v>
      </c>
      <c r="BV126" s="6" t="s">
        <v>400</v>
      </c>
      <c r="BW126" s="6" t="s">
        <v>400</v>
      </c>
      <c r="BX126" s="6" t="s">
        <v>400</v>
      </c>
      <c r="BY126" s="6" t="s">
        <v>400</v>
      </c>
      <c r="BZ126" s="6" t="s">
        <v>400</v>
      </c>
      <c r="CA126" s="6" t="s">
        <v>400</v>
      </c>
      <c r="CB126" s="6" t="s">
        <v>400</v>
      </c>
      <c r="CC126" s="6" t="s">
        <v>400</v>
      </c>
      <c r="CD126" s="6" t="s">
        <v>400</v>
      </c>
      <c r="CE126" s="6" t="s">
        <v>400</v>
      </c>
      <c r="CF126" s="6" t="s">
        <v>400</v>
      </c>
      <c r="CG126" s="6" t="s">
        <v>400</v>
      </c>
      <c r="CH126" s="6" t="s">
        <v>417</v>
      </c>
      <c r="CI126" s="6" t="s">
        <v>938</v>
      </c>
      <c r="CJ126" s="6" t="s">
        <v>616</v>
      </c>
      <c r="CK126" s="6" t="s">
        <v>599</v>
      </c>
      <c r="CL126" s="6" t="s">
        <v>420</v>
      </c>
      <c r="CM126" s="6">
        <v>486694</v>
      </c>
      <c r="CN126" s="6">
        <v>507162</v>
      </c>
      <c r="CO126" s="6" t="s">
        <v>939</v>
      </c>
      <c r="CP126" s="6" t="s">
        <v>2335</v>
      </c>
      <c r="CQ126" s="6" t="s">
        <v>400</v>
      </c>
      <c r="CR126" s="6" t="s">
        <v>400</v>
      </c>
      <c r="CS126" s="6" t="s">
        <v>400</v>
      </c>
      <c r="CT126" s="6" t="s">
        <v>400</v>
      </c>
      <c r="CU126" s="6" t="s">
        <v>400</v>
      </c>
      <c r="CV126" s="6" t="s">
        <v>840</v>
      </c>
      <c r="CW126" s="6" t="s">
        <v>400</v>
      </c>
      <c r="CX126" s="6" t="s">
        <v>2336</v>
      </c>
      <c r="CY126" s="6" t="s">
        <v>400</v>
      </c>
      <c r="CZ126" s="6" t="s">
        <v>406</v>
      </c>
      <c r="DA126" s="6" t="s">
        <v>406</v>
      </c>
      <c r="DB126" s="6" t="s">
        <v>400</v>
      </c>
      <c r="DC126" s="6" t="s">
        <v>400</v>
      </c>
      <c r="DD126" s="6" t="s">
        <v>942</v>
      </c>
      <c r="DE126" s="6" t="s">
        <v>2337</v>
      </c>
      <c r="DF126" s="6" t="s">
        <v>1199</v>
      </c>
      <c r="DG126" s="6" t="s">
        <v>400</v>
      </c>
    </row>
    <row r="127" spans="1:111" x14ac:dyDescent="0.35">
      <c r="A127" s="6">
        <v>121492</v>
      </c>
      <c r="B127" s="6" t="s">
        <v>398</v>
      </c>
      <c r="C127" s="6" t="s">
        <v>399</v>
      </c>
      <c r="D127" s="6">
        <v>3039</v>
      </c>
      <c r="E127" s="6" t="s">
        <v>125</v>
      </c>
      <c r="F127" s="6" t="s">
        <v>2184</v>
      </c>
      <c r="G127" s="6" t="s">
        <v>846</v>
      </c>
      <c r="H127" s="6" t="s">
        <v>404</v>
      </c>
      <c r="I127" s="6" t="s">
        <v>406</v>
      </c>
      <c r="J127" s="6" t="s">
        <v>400</v>
      </c>
      <c r="K127" s="6" t="s">
        <v>406</v>
      </c>
      <c r="L127" s="6" t="s">
        <v>400</v>
      </c>
      <c r="M127" s="6" t="s">
        <v>904</v>
      </c>
      <c r="N127" s="6">
        <v>3</v>
      </c>
      <c r="O127" s="6">
        <v>11</v>
      </c>
      <c r="P127" s="6" t="s">
        <v>926</v>
      </c>
      <c r="Q127" s="6" t="s">
        <v>777</v>
      </c>
      <c r="R127" s="6" t="s">
        <v>778</v>
      </c>
      <c r="S127" s="6" t="s">
        <v>779</v>
      </c>
      <c r="T127" s="6" t="s">
        <v>780</v>
      </c>
      <c r="U127" s="6" t="s">
        <v>2185</v>
      </c>
      <c r="V127" s="6" t="s">
        <v>849</v>
      </c>
      <c r="W127" s="6" t="s">
        <v>2202</v>
      </c>
      <c r="X127" s="6" t="s">
        <v>406</v>
      </c>
      <c r="Y127" s="6">
        <v>60</v>
      </c>
      <c r="Z127" s="6" t="s">
        <v>783</v>
      </c>
      <c r="AA127" s="6" t="s">
        <v>784</v>
      </c>
      <c r="AB127" s="6" t="s">
        <v>1957</v>
      </c>
      <c r="AC127" s="6" t="s">
        <v>1199</v>
      </c>
      <c r="AD127" s="6" t="s">
        <v>1544</v>
      </c>
      <c r="AE127" s="6" t="s">
        <v>1357</v>
      </c>
      <c r="AF127" s="6" t="s">
        <v>406</v>
      </c>
      <c r="AG127" s="6" t="s">
        <v>400</v>
      </c>
      <c r="AH127" s="6" t="s">
        <v>406</v>
      </c>
      <c r="AI127" s="6" t="s">
        <v>400</v>
      </c>
      <c r="AJ127" s="6" t="s">
        <v>908</v>
      </c>
      <c r="AK127" s="6">
        <v>10072029</v>
      </c>
      <c r="AL127" s="6" t="s">
        <v>400</v>
      </c>
      <c r="AM127" s="6" t="s">
        <v>406</v>
      </c>
      <c r="AN127" s="6" t="s">
        <v>2338</v>
      </c>
      <c r="AO127" s="6" t="s">
        <v>407</v>
      </c>
      <c r="AP127" s="6" t="s">
        <v>1203</v>
      </c>
      <c r="AQ127" s="6" t="s">
        <v>2339</v>
      </c>
      <c r="AR127" s="6" t="s">
        <v>400</v>
      </c>
      <c r="AS127" s="6" t="s">
        <v>594</v>
      </c>
      <c r="AT127" s="6" t="s">
        <v>399</v>
      </c>
      <c r="AU127" s="6" t="s">
        <v>2340</v>
      </c>
      <c r="AV127" s="6" t="s">
        <v>2341</v>
      </c>
      <c r="AW127" s="6" t="s">
        <v>1207</v>
      </c>
      <c r="AX127" s="6" t="s">
        <v>2342</v>
      </c>
      <c r="AY127" s="6" t="s">
        <v>2343</v>
      </c>
      <c r="AZ127" s="6" t="s">
        <v>797</v>
      </c>
      <c r="BA127" s="6" t="s">
        <v>1210</v>
      </c>
      <c r="BB127" s="6" t="s">
        <v>1211</v>
      </c>
      <c r="BC127" s="6" t="s">
        <v>832</v>
      </c>
      <c r="BD127" s="6" t="s">
        <v>406</v>
      </c>
      <c r="BE127" s="6" t="s">
        <v>400</v>
      </c>
      <c r="BF127" s="6" t="s">
        <v>400</v>
      </c>
      <c r="BG127" s="6" t="s">
        <v>400</v>
      </c>
      <c r="BH127" s="6" t="s">
        <v>406</v>
      </c>
      <c r="BI127" s="6" t="s">
        <v>400</v>
      </c>
      <c r="BJ127" s="6" t="s">
        <v>406</v>
      </c>
      <c r="BK127" s="6" t="s">
        <v>406</v>
      </c>
      <c r="BL127" s="6" t="s">
        <v>406</v>
      </c>
      <c r="BM127" s="6" t="s">
        <v>400</v>
      </c>
      <c r="BN127" s="6" t="s">
        <v>406</v>
      </c>
      <c r="BO127" s="6" t="s">
        <v>406</v>
      </c>
      <c r="BP127" s="6" t="s">
        <v>400</v>
      </c>
      <c r="BQ127" s="6" t="s">
        <v>400</v>
      </c>
      <c r="BR127" s="6" t="s">
        <v>400</v>
      </c>
      <c r="BS127" s="6" t="s">
        <v>400</v>
      </c>
      <c r="BT127" s="6" t="s">
        <v>400</v>
      </c>
      <c r="BU127" s="6" t="s">
        <v>400</v>
      </c>
      <c r="BV127" s="6" t="s">
        <v>400</v>
      </c>
      <c r="BW127" s="6" t="s">
        <v>400</v>
      </c>
      <c r="BX127" s="6" t="s">
        <v>400</v>
      </c>
      <c r="BY127" s="6" t="s">
        <v>400</v>
      </c>
      <c r="BZ127" s="6" t="s">
        <v>400</v>
      </c>
      <c r="CA127" s="6" t="s">
        <v>400</v>
      </c>
      <c r="CB127" s="6" t="s">
        <v>400</v>
      </c>
      <c r="CC127" s="6" t="s">
        <v>400</v>
      </c>
      <c r="CD127" s="6" t="s">
        <v>400</v>
      </c>
      <c r="CE127" s="6" t="s">
        <v>400</v>
      </c>
      <c r="CF127" s="6" t="s">
        <v>400</v>
      </c>
      <c r="CG127" s="6" t="s">
        <v>400</v>
      </c>
      <c r="CH127" s="6" t="s">
        <v>417</v>
      </c>
      <c r="CI127" s="6" t="s">
        <v>1228</v>
      </c>
      <c r="CJ127" s="6" t="s">
        <v>418</v>
      </c>
      <c r="CK127" s="6" t="s">
        <v>803</v>
      </c>
      <c r="CL127" s="6" t="s">
        <v>420</v>
      </c>
      <c r="CM127" s="6">
        <v>468625</v>
      </c>
      <c r="CN127" s="6">
        <v>465043</v>
      </c>
      <c r="CO127" s="6" t="s">
        <v>1179</v>
      </c>
      <c r="CP127" s="6" t="s">
        <v>2344</v>
      </c>
      <c r="CQ127" s="6" t="s">
        <v>400</v>
      </c>
      <c r="CR127" s="6" t="s">
        <v>400</v>
      </c>
      <c r="CS127" s="6" t="s">
        <v>400</v>
      </c>
      <c r="CT127" s="6" t="s">
        <v>400</v>
      </c>
      <c r="CU127" s="6" t="s">
        <v>400</v>
      </c>
      <c r="CV127" s="6" t="s">
        <v>840</v>
      </c>
      <c r="CW127" s="6" t="s">
        <v>400</v>
      </c>
      <c r="CX127" s="6" t="s">
        <v>2345</v>
      </c>
      <c r="CY127" s="6" t="s">
        <v>400</v>
      </c>
      <c r="CZ127" s="6" t="s">
        <v>406</v>
      </c>
      <c r="DA127" s="6" t="s">
        <v>406</v>
      </c>
      <c r="DB127" s="6" t="s">
        <v>400</v>
      </c>
      <c r="DC127" s="6" t="s">
        <v>400</v>
      </c>
      <c r="DD127" s="6" t="s">
        <v>1182</v>
      </c>
      <c r="DE127" s="6" t="s">
        <v>2346</v>
      </c>
      <c r="DF127" s="6" t="s">
        <v>1115</v>
      </c>
      <c r="DG127" s="6" t="s">
        <v>400</v>
      </c>
    </row>
    <row r="128" spans="1:111" x14ac:dyDescent="0.35">
      <c r="A128" s="6">
        <v>121493</v>
      </c>
      <c r="B128" s="6" t="s">
        <v>398</v>
      </c>
      <c r="C128" s="6" t="s">
        <v>399</v>
      </c>
      <c r="D128" s="6">
        <v>3040</v>
      </c>
      <c r="E128" s="6" t="s">
        <v>129</v>
      </c>
      <c r="F128" s="6" t="s">
        <v>2184</v>
      </c>
      <c r="G128" s="6" t="s">
        <v>846</v>
      </c>
      <c r="H128" s="6" t="s">
        <v>404</v>
      </c>
      <c r="I128" s="6" t="s">
        <v>406</v>
      </c>
      <c r="J128" s="6" t="s">
        <v>400</v>
      </c>
      <c r="K128" s="6" t="s">
        <v>406</v>
      </c>
      <c r="L128" s="6" t="s">
        <v>400</v>
      </c>
      <c r="M128" s="6" t="s">
        <v>904</v>
      </c>
      <c r="N128" s="6">
        <v>4</v>
      </c>
      <c r="O128" s="6">
        <v>11</v>
      </c>
      <c r="P128" s="6" t="s">
        <v>280</v>
      </c>
      <c r="Q128" s="6" t="s">
        <v>777</v>
      </c>
      <c r="R128" s="6" t="s">
        <v>817</v>
      </c>
      <c r="S128" s="6" t="s">
        <v>779</v>
      </c>
      <c r="T128" s="6" t="s">
        <v>780</v>
      </c>
      <c r="U128" s="6" t="s">
        <v>2185</v>
      </c>
      <c r="V128" s="6" t="s">
        <v>849</v>
      </c>
      <c r="W128" s="6" t="s">
        <v>2202</v>
      </c>
      <c r="X128" s="6" t="s">
        <v>406</v>
      </c>
      <c r="Y128" s="6">
        <v>56</v>
      </c>
      <c r="Z128" s="6" t="s">
        <v>783</v>
      </c>
      <c r="AA128" s="6" t="s">
        <v>784</v>
      </c>
      <c r="AB128" s="6" t="s">
        <v>787</v>
      </c>
      <c r="AC128" s="6" t="s">
        <v>945</v>
      </c>
      <c r="AD128" s="6" t="s">
        <v>965</v>
      </c>
      <c r="AE128" s="6" t="s">
        <v>2347</v>
      </c>
      <c r="AF128" s="6" t="s">
        <v>406</v>
      </c>
      <c r="AG128" s="6" t="s">
        <v>400</v>
      </c>
      <c r="AH128" s="6" t="s">
        <v>406</v>
      </c>
      <c r="AI128" s="6" t="s">
        <v>400</v>
      </c>
      <c r="AJ128" s="6" t="s">
        <v>854</v>
      </c>
      <c r="AK128" s="6">
        <v>10079218</v>
      </c>
      <c r="AL128" s="6" t="s">
        <v>400</v>
      </c>
      <c r="AM128" s="6" t="s">
        <v>406</v>
      </c>
      <c r="AN128" s="6" t="s">
        <v>2348</v>
      </c>
      <c r="AO128" s="6" t="s">
        <v>407</v>
      </c>
      <c r="AP128" s="6" t="s">
        <v>1203</v>
      </c>
      <c r="AQ128" s="6" t="s">
        <v>2349</v>
      </c>
      <c r="AR128" s="6" t="s">
        <v>400</v>
      </c>
      <c r="AS128" s="6" t="s">
        <v>594</v>
      </c>
      <c r="AT128" s="6" t="s">
        <v>399</v>
      </c>
      <c r="AU128" s="6" t="s">
        <v>2350</v>
      </c>
      <c r="AV128" s="6" t="s">
        <v>2351</v>
      </c>
      <c r="AW128" s="6" t="s">
        <v>2352</v>
      </c>
      <c r="AX128" s="6" t="s">
        <v>2353</v>
      </c>
      <c r="AY128" s="6" t="s">
        <v>2354</v>
      </c>
      <c r="AZ128" s="6" t="s">
        <v>797</v>
      </c>
      <c r="BA128" s="6" t="s">
        <v>2355</v>
      </c>
      <c r="BB128" s="6" t="s">
        <v>2356</v>
      </c>
      <c r="BC128" s="6" t="s">
        <v>832</v>
      </c>
      <c r="BD128" s="6" t="s">
        <v>406</v>
      </c>
      <c r="BE128" s="6" t="s">
        <v>400</v>
      </c>
      <c r="BF128" s="6" t="s">
        <v>400</v>
      </c>
      <c r="BG128" s="6" t="s">
        <v>400</v>
      </c>
      <c r="BH128" s="6" t="s">
        <v>406</v>
      </c>
      <c r="BI128" s="6" t="s">
        <v>400</v>
      </c>
      <c r="BJ128" s="6" t="s">
        <v>406</v>
      </c>
      <c r="BK128" s="6" t="s">
        <v>406</v>
      </c>
      <c r="BL128" s="6" t="s">
        <v>406</v>
      </c>
      <c r="BM128" s="6" t="s">
        <v>400</v>
      </c>
      <c r="BN128" s="6" t="s">
        <v>406</v>
      </c>
      <c r="BO128" s="6" t="s">
        <v>406</v>
      </c>
      <c r="BP128" s="6" t="s">
        <v>400</v>
      </c>
      <c r="BQ128" s="6" t="s">
        <v>400</v>
      </c>
      <c r="BR128" s="6" t="s">
        <v>400</v>
      </c>
      <c r="BS128" s="6" t="s">
        <v>400</v>
      </c>
      <c r="BT128" s="6" t="s">
        <v>400</v>
      </c>
      <c r="BU128" s="6" t="s">
        <v>400</v>
      </c>
      <c r="BV128" s="6" t="s">
        <v>400</v>
      </c>
      <c r="BW128" s="6" t="s">
        <v>400</v>
      </c>
      <c r="BX128" s="6" t="s">
        <v>400</v>
      </c>
      <c r="BY128" s="6" t="s">
        <v>400</v>
      </c>
      <c r="BZ128" s="6" t="s">
        <v>400</v>
      </c>
      <c r="CA128" s="6" t="s">
        <v>400</v>
      </c>
      <c r="CB128" s="6" t="s">
        <v>400</v>
      </c>
      <c r="CC128" s="6" t="s">
        <v>406</v>
      </c>
      <c r="CD128" s="6" t="s">
        <v>400</v>
      </c>
      <c r="CE128" s="6" t="s">
        <v>400</v>
      </c>
      <c r="CF128" s="6" t="s">
        <v>400</v>
      </c>
      <c r="CG128" s="6" t="s">
        <v>400</v>
      </c>
      <c r="CH128" s="6" t="s">
        <v>417</v>
      </c>
      <c r="CI128" s="6" t="s">
        <v>598</v>
      </c>
      <c r="CJ128" s="6" t="s">
        <v>418</v>
      </c>
      <c r="CK128" s="6" t="s">
        <v>835</v>
      </c>
      <c r="CL128" s="6" t="s">
        <v>420</v>
      </c>
      <c r="CM128" s="6">
        <v>468293</v>
      </c>
      <c r="CN128" s="6">
        <v>490017</v>
      </c>
      <c r="CO128" s="6" t="s">
        <v>600</v>
      </c>
      <c r="CP128" s="6" t="s">
        <v>1112</v>
      </c>
      <c r="CQ128" s="6" t="s">
        <v>400</v>
      </c>
      <c r="CR128" s="6" t="s">
        <v>400</v>
      </c>
      <c r="CS128" s="6" t="s">
        <v>400</v>
      </c>
      <c r="CT128" s="6" t="s">
        <v>400</v>
      </c>
      <c r="CU128" s="6" t="s">
        <v>400</v>
      </c>
      <c r="CV128" s="6" t="s">
        <v>840</v>
      </c>
      <c r="CW128" s="6" t="s">
        <v>400</v>
      </c>
      <c r="CX128" s="6" t="s">
        <v>2357</v>
      </c>
      <c r="CY128" s="6" t="s">
        <v>400</v>
      </c>
      <c r="CZ128" s="6" t="s">
        <v>406</v>
      </c>
      <c r="DA128" s="6" t="s">
        <v>406</v>
      </c>
      <c r="DB128" s="6" t="s">
        <v>400</v>
      </c>
      <c r="DC128" s="6" t="s">
        <v>400</v>
      </c>
      <c r="DD128" s="6" t="s">
        <v>603</v>
      </c>
      <c r="DE128" s="6" t="s">
        <v>1114</v>
      </c>
      <c r="DF128" s="6" t="s">
        <v>885</v>
      </c>
      <c r="DG128" s="6" t="s">
        <v>400</v>
      </c>
    </row>
    <row r="129" spans="1:111" x14ac:dyDescent="0.35">
      <c r="A129" s="6">
        <v>121495</v>
      </c>
      <c r="B129" s="6" t="s">
        <v>398</v>
      </c>
      <c r="C129" s="6" t="s">
        <v>399</v>
      </c>
      <c r="D129" s="6">
        <v>3042</v>
      </c>
      <c r="E129" s="6" t="s">
        <v>151</v>
      </c>
      <c r="F129" s="6" t="s">
        <v>2184</v>
      </c>
      <c r="G129" s="6" t="s">
        <v>846</v>
      </c>
      <c r="H129" s="6" t="s">
        <v>404</v>
      </c>
      <c r="I129" s="6" t="s">
        <v>406</v>
      </c>
      <c r="J129" s="6" t="s">
        <v>400</v>
      </c>
      <c r="K129" s="6" t="s">
        <v>406</v>
      </c>
      <c r="L129" s="6" t="s">
        <v>400</v>
      </c>
      <c r="M129" s="6" t="s">
        <v>904</v>
      </c>
      <c r="N129" s="6">
        <v>4</v>
      </c>
      <c r="O129" s="6">
        <v>7</v>
      </c>
      <c r="P129" s="6" t="s">
        <v>283</v>
      </c>
      <c r="Q129" s="6" t="s">
        <v>777</v>
      </c>
      <c r="R129" s="6" t="s">
        <v>817</v>
      </c>
      <c r="S129" s="6" t="s">
        <v>779</v>
      </c>
      <c r="T129" s="6" t="s">
        <v>780</v>
      </c>
      <c r="U129" s="6" t="s">
        <v>2185</v>
      </c>
      <c r="V129" s="6" t="s">
        <v>849</v>
      </c>
      <c r="W129" s="6" t="s">
        <v>2202</v>
      </c>
      <c r="X129" s="6" t="s">
        <v>406</v>
      </c>
      <c r="Y129" s="6">
        <v>69</v>
      </c>
      <c r="Z129" s="6" t="s">
        <v>783</v>
      </c>
      <c r="AA129" s="6" t="s">
        <v>784</v>
      </c>
      <c r="AB129" s="6" t="s">
        <v>820</v>
      </c>
      <c r="AC129" s="6" t="s">
        <v>1453</v>
      </c>
      <c r="AD129" s="6" t="s">
        <v>927</v>
      </c>
      <c r="AE129" s="6" t="s">
        <v>2358</v>
      </c>
      <c r="AF129" s="6" t="s">
        <v>406</v>
      </c>
      <c r="AG129" s="6" t="s">
        <v>400</v>
      </c>
      <c r="AH129" s="6" t="s">
        <v>406</v>
      </c>
      <c r="AI129" s="6" t="s">
        <v>400</v>
      </c>
      <c r="AJ129" s="6" t="s">
        <v>854</v>
      </c>
      <c r="AK129" s="6">
        <v>10079655</v>
      </c>
      <c r="AL129" s="6" t="s">
        <v>400</v>
      </c>
      <c r="AM129" s="6" t="s">
        <v>406</v>
      </c>
      <c r="AN129" s="6" t="s">
        <v>2359</v>
      </c>
      <c r="AO129" s="6" t="s">
        <v>407</v>
      </c>
      <c r="AP129" s="6" t="s">
        <v>2360</v>
      </c>
      <c r="AQ129" s="6" t="s">
        <v>2248</v>
      </c>
      <c r="AR129" s="6" t="s">
        <v>400</v>
      </c>
      <c r="AS129" s="6" t="s">
        <v>2241</v>
      </c>
      <c r="AT129" s="6" t="s">
        <v>400</v>
      </c>
      <c r="AU129" s="6" t="s">
        <v>2361</v>
      </c>
      <c r="AV129" s="6" t="s">
        <v>2362</v>
      </c>
      <c r="AW129" s="6" t="s">
        <v>2363</v>
      </c>
      <c r="AX129" s="6" t="s">
        <v>2364</v>
      </c>
      <c r="AY129" s="6" t="s">
        <v>2365</v>
      </c>
      <c r="AZ129" s="6" t="s">
        <v>400</v>
      </c>
      <c r="BA129" s="6" t="s">
        <v>2366</v>
      </c>
      <c r="BB129" s="6" t="s">
        <v>2367</v>
      </c>
      <c r="BC129" s="6" t="s">
        <v>832</v>
      </c>
      <c r="BD129" s="6" t="s">
        <v>406</v>
      </c>
      <c r="BE129" s="6" t="s">
        <v>400</v>
      </c>
      <c r="BF129" s="6" t="s">
        <v>400</v>
      </c>
      <c r="BG129" s="6" t="s">
        <v>400</v>
      </c>
      <c r="BH129" s="6" t="s">
        <v>406</v>
      </c>
      <c r="BI129" s="6" t="s">
        <v>400</v>
      </c>
      <c r="BJ129" s="6" t="s">
        <v>406</v>
      </c>
      <c r="BK129" s="6" t="s">
        <v>406</v>
      </c>
      <c r="BL129" s="6" t="s">
        <v>406</v>
      </c>
      <c r="BM129" s="6" t="s">
        <v>400</v>
      </c>
      <c r="BN129" s="6" t="s">
        <v>406</v>
      </c>
      <c r="BO129" s="6" t="s">
        <v>406</v>
      </c>
      <c r="BP129" s="6" t="s">
        <v>400</v>
      </c>
      <c r="BQ129" s="6" t="s">
        <v>400</v>
      </c>
      <c r="BR129" s="6" t="s">
        <v>400</v>
      </c>
      <c r="BS129" s="6" t="s">
        <v>400</v>
      </c>
      <c r="BT129" s="6" t="s">
        <v>400</v>
      </c>
      <c r="BU129" s="6" t="s">
        <v>400</v>
      </c>
      <c r="BV129" s="6" t="s">
        <v>400</v>
      </c>
      <c r="BW129" s="6" t="s">
        <v>400</v>
      </c>
      <c r="BX129" s="6" t="s">
        <v>400</v>
      </c>
      <c r="BY129" s="6" t="s">
        <v>400</v>
      </c>
      <c r="BZ129" s="6" t="s">
        <v>400</v>
      </c>
      <c r="CA129" s="6" t="s">
        <v>400</v>
      </c>
      <c r="CB129" s="6" t="s">
        <v>400</v>
      </c>
      <c r="CC129" s="6" t="s">
        <v>400</v>
      </c>
      <c r="CD129" s="6" t="s">
        <v>400</v>
      </c>
      <c r="CE129" s="6" t="s">
        <v>400</v>
      </c>
      <c r="CF129" s="6" t="s">
        <v>400</v>
      </c>
      <c r="CG129" s="6" t="s">
        <v>400</v>
      </c>
      <c r="CH129" s="6" t="s">
        <v>417</v>
      </c>
      <c r="CI129" s="6" t="s">
        <v>2248</v>
      </c>
      <c r="CJ129" s="6" t="s">
        <v>457</v>
      </c>
      <c r="CK129" s="6" t="s">
        <v>419</v>
      </c>
      <c r="CL129" s="6" t="s">
        <v>420</v>
      </c>
      <c r="CM129" s="6">
        <v>455678</v>
      </c>
      <c r="CN129" s="6">
        <v>510762</v>
      </c>
      <c r="CO129" s="6" t="s">
        <v>1466</v>
      </c>
      <c r="CP129" s="6" t="s">
        <v>2368</v>
      </c>
      <c r="CQ129" s="6" t="s">
        <v>400</v>
      </c>
      <c r="CR129" s="6" t="s">
        <v>400</v>
      </c>
      <c r="CS129" s="6" t="s">
        <v>400</v>
      </c>
      <c r="CT129" s="6" t="s">
        <v>400</v>
      </c>
      <c r="CU129" s="6" t="s">
        <v>400</v>
      </c>
      <c r="CV129" s="6" t="s">
        <v>840</v>
      </c>
      <c r="CW129" s="6" t="s">
        <v>400</v>
      </c>
      <c r="CX129" s="6" t="s">
        <v>2369</v>
      </c>
      <c r="CY129" s="6" t="s">
        <v>400</v>
      </c>
      <c r="CZ129" s="6" t="s">
        <v>406</v>
      </c>
      <c r="DA129" s="6" t="s">
        <v>406</v>
      </c>
      <c r="DB129" s="6" t="s">
        <v>400</v>
      </c>
      <c r="DC129" s="6" t="s">
        <v>400</v>
      </c>
      <c r="DD129" s="6" t="s">
        <v>1469</v>
      </c>
      <c r="DE129" s="6" t="s">
        <v>2370</v>
      </c>
      <c r="DF129" s="6" t="s">
        <v>1115</v>
      </c>
      <c r="DG129" s="6" t="s">
        <v>400</v>
      </c>
    </row>
    <row r="130" spans="1:111" x14ac:dyDescent="0.35">
      <c r="A130" s="6">
        <v>121496</v>
      </c>
      <c r="B130" s="6" t="s">
        <v>398</v>
      </c>
      <c r="C130" s="6" t="s">
        <v>399</v>
      </c>
      <c r="D130" s="6">
        <v>3045</v>
      </c>
      <c r="E130" s="6" t="s">
        <v>135</v>
      </c>
      <c r="F130" s="6" t="s">
        <v>2184</v>
      </c>
      <c r="G130" s="6" t="s">
        <v>846</v>
      </c>
      <c r="H130" s="6" t="s">
        <v>404</v>
      </c>
      <c r="I130" s="6" t="s">
        <v>406</v>
      </c>
      <c r="J130" s="6" t="s">
        <v>400</v>
      </c>
      <c r="K130" s="6" t="s">
        <v>406</v>
      </c>
      <c r="L130" s="6" t="s">
        <v>400</v>
      </c>
      <c r="M130" s="6" t="s">
        <v>904</v>
      </c>
      <c r="N130" s="6">
        <v>4</v>
      </c>
      <c r="O130" s="6">
        <v>11</v>
      </c>
      <c r="P130" s="6" t="s">
        <v>280</v>
      </c>
      <c r="Q130" s="6" t="s">
        <v>777</v>
      </c>
      <c r="R130" s="6" t="s">
        <v>817</v>
      </c>
      <c r="S130" s="6" t="s">
        <v>779</v>
      </c>
      <c r="T130" s="6" t="s">
        <v>780</v>
      </c>
      <c r="U130" s="6" t="s">
        <v>2185</v>
      </c>
      <c r="V130" s="6" t="s">
        <v>849</v>
      </c>
      <c r="W130" s="6" t="s">
        <v>2186</v>
      </c>
      <c r="X130" s="6" t="s">
        <v>406</v>
      </c>
      <c r="Y130" s="6">
        <v>42</v>
      </c>
      <c r="Z130" s="6" t="s">
        <v>783</v>
      </c>
      <c r="AA130" s="6" t="s">
        <v>784</v>
      </c>
      <c r="AB130" s="6" t="s">
        <v>1026</v>
      </c>
      <c r="AC130" s="6" t="s">
        <v>1028</v>
      </c>
      <c r="AD130" s="6" t="s">
        <v>1027</v>
      </c>
      <c r="AE130" s="6" t="s">
        <v>2371</v>
      </c>
      <c r="AF130" s="6" t="s">
        <v>406</v>
      </c>
      <c r="AG130" s="6" t="s">
        <v>400</v>
      </c>
      <c r="AH130" s="6" t="s">
        <v>406</v>
      </c>
      <c r="AI130" s="6" t="s">
        <v>400</v>
      </c>
      <c r="AJ130" s="6" t="s">
        <v>854</v>
      </c>
      <c r="AK130" s="6">
        <v>10079217</v>
      </c>
      <c r="AL130" s="6" t="s">
        <v>400</v>
      </c>
      <c r="AM130" s="6" t="s">
        <v>406</v>
      </c>
      <c r="AN130" s="6" t="s">
        <v>2372</v>
      </c>
      <c r="AO130" s="6" t="s">
        <v>407</v>
      </c>
      <c r="AP130" s="6" t="s">
        <v>2373</v>
      </c>
      <c r="AQ130" s="6" t="s">
        <v>400</v>
      </c>
      <c r="AR130" s="6" t="s">
        <v>400</v>
      </c>
      <c r="AS130" s="6" t="s">
        <v>409</v>
      </c>
      <c r="AT130" s="6" t="s">
        <v>399</v>
      </c>
      <c r="AU130" s="6" t="s">
        <v>2374</v>
      </c>
      <c r="AV130" s="6" t="s">
        <v>2375</v>
      </c>
      <c r="AW130" s="6" t="s">
        <v>2376</v>
      </c>
      <c r="AX130" s="6" t="s">
        <v>400</v>
      </c>
      <c r="AY130" s="6" t="s">
        <v>2377</v>
      </c>
      <c r="AZ130" s="6" t="s">
        <v>797</v>
      </c>
      <c r="BA130" s="6" t="s">
        <v>1056</v>
      </c>
      <c r="BB130" s="6" t="s">
        <v>1194</v>
      </c>
      <c r="BC130" s="6" t="s">
        <v>832</v>
      </c>
      <c r="BD130" s="6" t="s">
        <v>406</v>
      </c>
      <c r="BE130" s="6" t="s">
        <v>400</v>
      </c>
      <c r="BF130" s="6" t="s">
        <v>400</v>
      </c>
      <c r="BG130" s="6" t="s">
        <v>400</v>
      </c>
      <c r="BH130" s="6" t="s">
        <v>406</v>
      </c>
      <c r="BI130" s="6" t="s">
        <v>400</v>
      </c>
      <c r="BJ130" s="6" t="s">
        <v>406</v>
      </c>
      <c r="BK130" s="6" t="s">
        <v>406</v>
      </c>
      <c r="BL130" s="6" t="s">
        <v>406</v>
      </c>
      <c r="BM130" s="6" t="s">
        <v>400</v>
      </c>
      <c r="BN130" s="6" t="s">
        <v>406</v>
      </c>
      <c r="BO130" s="6" t="s">
        <v>406</v>
      </c>
      <c r="BP130" s="6" t="s">
        <v>400</v>
      </c>
      <c r="BQ130" s="6" t="s">
        <v>400</v>
      </c>
      <c r="BR130" s="6" t="s">
        <v>400</v>
      </c>
      <c r="BS130" s="6" t="s">
        <v>400</v>
      </c>
      <c r="BT130" s="6" t="s">
        <v>400</v>
      </c>
      <c r="BU130" s="6" t="s">
        <v>400</v>
      </c>
      <c r="BV130" s="6" t="s">
        <v>400</v>
      </c>
      <c r="BW130" s="6" t="s">
        <v>400</v>
      </c>
      <c r="BX130" s="6" t="s">
        <v>400</v>
      </c>
      <c r="BY130" s="6" t="s">
        <v>400</v>
      </c>
      <c r="BZ130" s="6" t="s">
        <v>400</v>
      </c>
      <c r="CA130" s="6" t="s">
        <v>400</v>
      </c>
      <c r="CB130" s="6" t="s">
        <v>400</v>
      </c>
      <c r="CC130" s="6" t="s">
        <v>400</v>
      </c>
      <c r="CD130" s="6" t="s">
        <v>400</v>
      </c>
      <c r="CE130" s="6" t="s">
        <v>400</v>
      </c>
      <c r="CF130" s="6" t="s">
        <v>400</v>
      </c>
      <c r="CG130" s="6" t="s">
        <v>400</v>
      </c>
      <c r="CH130" s="6" t="s">
        <v>417</v>
      </c>
      <c r="CI130" s="6" t="s">
        <v>918</v>
      </c>
      <c r="CJ130" s="6" t="s">
        <v>418</v>
      </c>
      <c r="CK130" s="6" t="s">
        <v>803</v>
      </c>
      <c r="CL130" s="6" t="s">
        <v>420</v>
      </c>
      <c r="CM130" s="6">
        <v>424473</v>
      </c>
      <c r="CN130" s="6">
        <v>493161</v>
      </c>
      <c r="CO130" s="6" t="s">
        <v>421</v>
      </c>
      <c r="CP130" s="6" t="s">
        <v>1196</v>
      </c>
      <c r="CQ130" s="6" t="s">
        <v>400</v>
      </c>
      <c r="CR130" s="6" t="s">
        <v>400</v>
      </c>
      <c r="CS130" s="6" t="s">
        <v>400</v>
      </c>
      <c r="CT130" s="6" t="s">
        <v>400</v>
      </c>
      <c r="CU130" s="6" t="s">
        <v>400</v>
      </c>
      <c r="CV130" s="6" t="s">
        <v>840</v>
      </c>
      <c r="CW130" s="6" t="s">
        <v>400</v>
      </c>
      <c r="CX130" s="6" t="s">
        <v>2378</v>
      </c>
      <c r="CY130" s="6" t="s">
        <v>400</v>
      </c>
      <c r="CZ130" s="6" t="s">
        <v>406</v>
      </c>
      <c r="DA130" s="6" t="s">
        <v>406</v>
      </c>
      <c r="DB130" s="6" t="s">
        <v>400</v>
      </c>
      <c r="DC130" s="6" t="s">
        <v>400</v>
      </c>
      <c r="DD130" s="6" t="s">
        <v>424</v>
      </c>
      <c r="DE130" s="6" t="s">
        <v>1198</v>
      </c>
      <c r="DF130" s="6" t="s">
        <v>983</v>
      </c>
      <c r="DG130" s="6" t="s">
        <v>400</v>
      </c>
    </row>
    <row r="131" spans="1:111" x14ac:dyDescent="0.35">
      <c r="A131" s="6">
        <v>121497</v>
      </c>
      <c r="B131" s="6" t="s">
        <v>398</v>
      </c>
      <c r="C131" s="6" t="s">
        <v>399</v>
      </c>
      <c r="D131" s="6">
        <v>3046</v>
      </c>
      <c r="E131" s="6" t="s">
        <v>136</v>
      </c>
      <c r="F131" s="6" t="s">
        <v>2184</v>
      </c>
      <c r="G131" s="6" t="s">
        <v>846</v>
      </c>
      <c r="H131" s="6" t="s">
        <v>1046</v>
      </c>
      <c r="I131" s="6" t="s">
        <v>406</v>
      </c>
      <c r="J131" s="6" t="s">
        <v>400</v>
      </c>
      <c r="K131" s="6" t="s">
        <v>1047</v>
      </c>
      <c r="L131" s="6" t="s">
        <v>2201</v>
      </c>
      <c r="M131" s="6" t="s">
        <v>904</v>
      </c>
      <c r="N131" s="6">
        <v>4</v>
      </c>
      <c r="O131" s="6">
        <v>11</v>
      </c>
      <c r="P131" s="6" t="s">
        <v>280</v>
      </c>
      <c r="Q131" s="6" t="s">
        <v>777</v>
      </c>
      <c r="R131" s="6" t="s">
        <v>817</v>
      </c>
      <c r="S131" s="6" t="s">
        <v>779</v>
      </c>
      <c r="T131" s="6" t="s">
        <v>780</v>
      </c>
      <c r="U131" s="6" t="s">
        <v>2185</v>
      </c>
      <c r="V131" s="6" t="s">
        <v>849</v>
      </c>
      <c r="W131" s="6" t="s">
        <v>2202</v>
      </c>
      <c r="X131" s="6" t="s">
        <v>406</v>
      </c>
      <c r="Y131" s="6">
        <v>70</v>
      </c>
      <c r="Z131" s="6" t="s">
        <v>783</v>
      </c>
      <c r="AA131" s="6" t="s">
        <v>784</v>
      </c>
      <c r="AB131" s="6" t="s">
        <v>2379</v>
      </c>
      <c r="AC131" s="6" t="s">
        <v>1574</v>
      </c>
      <c r="AD131" s="6" t="s">
        <v>1184</v>
      </c>
      <c r="AE131" s="6" t="s">
        <v>2380</v>
      </c>
      <c r="AF131" s="6" t="s">
        <v>406</v>
      </c>
      <c r="AG131" s="6" t="s">
        <v>400</v>
      </c>
      <c r="AH131" s="6" t="s">
        <v>406</v>
      </c>
      <c r="AI131" s="6" t="s">
        <v>400</v>
      </c>
      <c r="AJ131" s="6" t="s">
        <v>854</v>
      </c>
      <c r="AK131" s="6">
        <v>10079216</v>
      </c>
      <c r="AL131" s="6" t="s">
        <v>400</v>
      </c>
      <c r="AM131" s="6" t="s">
        <v>406</v>
      </c>
      <c r="AN131" s="6" t="s">
        <v>2381</v>
      </c>
      <c r="AO131" s="6" t="s">
        <v>407</v>
      </c>
      <c r="AP131" s="6" t="s">
        <v>2382</v>
      </c>
      <c r="AQ131" s="6" t="s">
        <v>400</v>
      </c>
      <c r="AR131" s="6" t="s">
        <v>400</v>
      </c>
      <c r="AS131" s="6" t="s">
        <v>608</v>
      </c>
      <c r="AT131" s="6" t="s">
        <v>399</v>
      </c>
      <c r="AU131" s="6" t="s">
        <v>2383</v>
      </c>
      <c r="AV131" s="6" t="s">
        <v>2384</v>
      </c>
      <c r="AW131" s="6" t="s">
        <v>2385</v>
      </c>
      <c r="AX131" s="6" t="s">
        <v>2385</v>
      </c>
      <c r="AY131" s="6" t="s">
        <v>2386</v>
      </c>
      <c r="AZ131" s="6" t="s">
        <v>797</v>
      </c>
      <c r="BA131" s="6" t="s">
        <v>2387</v>
      </c>
      <c r="BB131" s="6" t="s">
        <v>2388</v>
      </c>
      <c r="BC131" s="6" t="s">
        <v>1555</v>
      </c>
      <c r="BD131" s="6" t="s">
        <v>406</v>
      </c>
      <c r="BE131" s="6" t="s">
        <v>400</v>
      </c>
      <c r="BF131" s="6" t="s">
        <v>400</v>
      </c>
      <c r="BG131" s="6" t="s">
        <v>400</v>
      </c>
      <c r="BH131" s="6" t="s">
        <v>406</v>
      </c>
      <c r="BI131" s="6" t="s">
        <v>400</v>
      </c>
      <c r="BJ131" s="6" t="s">
        <v>406</v>
      </c>
      <c r="BK131" s="6" t="s">
        <v>406</v>
      </c>
      <c r="BL131" s="6" t="s">
        <v>406</v>
      </c>
      <c r="BM131" s="6" t="s">
        <v>400</v>
      </c>
      <c r="BN131" s="6" t="s">
        <v>406</v>
      </c>
      <c r="BO131" s="6" t="s">
        <v>406</v>
      </c>
      <c r="BP131" s="6" t="s">
        <v>400</v>
      </c>
      <c r="BQ131" s="6" t="s">
        <v>400</v>
      </c>
      <c r="BR131" s="6" t="s">
        <v>400</v>
      </c>
      <c r="BS131" s="6" t="s">
        <v>400</v>
      </c>
      <c r="BT131" s="6" t="s">
        <v>400</v>
      </c>
      <c r="BU131" s="6" t="s">
        <v>400</v>
      </c>
      <c r="BV131" s="6" t="s">
        <v>400</v>
      </c>
      <c r="BW131" s="6" t="s">
        <v>400</v>
      </c>
      <c r="BX131" s="6" t="s">
        <v>400</v>
      </c>
      <c r="BY131" s="6" t="s">
        <v>400</v>
      </c>
      <c r="BZ131" s="6" t="s">
        <v>400</v>
      </c>
      <c r="CA131" s="6" t="s">
        <v>400</v>
      </c>
      <c r="CB131" s="6" t="s">
        <v>400</v>
      </c>
      <c r="CC131" s="6" t="s">
        <v>400</v>
      </c>
      <c r="CD131" s="6" t="s">
        <v>400</v>
      </c>
      <c r="CE131" s="6" t="s">
        <v>400</v>
      </c>
      <c r="CF131" s="6" t="s">
        <v>400</v>
      </c>
      <c r="CG131" s="6" t="s">
        <v>400</v>
      </c>
      <c r="CH131" s="6" t="s">
        <v>417</v>
      </c>
      <c r="CI131" s="6" t="s">
        <v>1587</v>
      </c>
      <c r="CJ131" s="6" t="s">
        <v>616</v>
      </c>
      <c r="CK131" s="6" t="s">
        <v>803</v>
      </c>
      <c r="CL131" s="6" t="s">
        <v>420</v>
      </c>
      <c r="CM131" s="6">
        <v>496863</v>
      </c>
      <c r="CN131" s="6">
        <v>490574</v>
      </c>
      <c r="CO131" s="6" t="s">
        <v>939</v>
      </c>
      <c r="CP131" s="6" t="s">
        <v>2389</v>
      </c>
      <c r="CQ131" s="6" t="s">
        <v>400</v>
      </c>
      <c r="CR131" s="6" t="s">
        <v>400</v>
      </c>
      <c r="CS131" s="6" t="s">
        <v>400</v>
      </c>
      <c r="CT131" s="6" t="s">
        <v>400</v>
      </c>
      <c r="CU131" s="6" t="s">
        <v>400</v>
      </c>
      <c r="CV131" s="6" t="s">
        <v>1161</v>
      </c>
      <c r="CW131" s="6" t="s">
        <v>400</v>
      </c>
      <c r="CX131" s="6" t="s">
        <v>2390</v>
      </c>
      <c r="CY131" s="6" t="s">
        <v>400</v>
      </c>
      <c r="CZ131" s="6" t="s">
        <v>406</v>
      </c>
      <c r="DA131" s="6" t="s">
        <v>406</v>
      </c>
      <c r="DB131" s="6" t="s">
        <v>400</v>
      </c>
      <c r="DC131" s="6" t="s">
        <v>400</v>
      </c>
      <c r="DD131" s="6" t="s">
        <v>942</v>
      </c>
      <c r="DE131" s="6" t="s">
        <v>2391</v>
      </c>
      <c r="DF131" s="6" t="s">
        <v>1028</v>
      </c>
      <c r="DG131" s="6" t="s">
        <v>400</v>
      </c>
    </row>
    <row r="132" spans="1:111" x14ac:dyDescent="0.35">
      <c r="A132" s="6">
        <v>121498</v>
      </c>
      <c r="B132" s="6" t="s">
        <v>398</v>
      </c>
      <c r="C132" s="6" t="s">
        <v>399</v>
      </c>
      <c r="D132" s="6">
        <v>3050</v>
      </c>
      <c r="E132" s="6" t="s">
        <v>138</v>
      </c>
      <c r="F132" s="6" t="s">
        <v>2184</v>
      </c>
      <c r="G132" s="6" t="s">
        <v>846</v>
      </c>
      <c r="H132" s="6" t="s">
        <v>404</v>
      </c>
      <c r="I132" s="6" t="s">
        <v>406</v>
      </c>
      <c r="J132" s="6" t="s">
        <v>400</v>
      </c>
      <c r="K132" s="6" t="s">
        <v>406</v>
      </c>
      <c r="L132" s="6" t="s">
        <v>400</v>
      </c>
      <c r="M132" s="6" t="s">
        <v>904</v>
      </c>
      <c r="N132" s="6">
        <v>5</v>
      </c>
      <c r="O132" s="6">
        <v>11</v>
      </c>
      <c r="P132" s="6" t="s">
        <v>1420</v>
      </c>
      <c r="Q132" s="6" t="s">
        <v>777</v>
      </c>
      <c r="R132" s="6" t="s">
        <v>817</v>
      </c>
      <c r="S132" s="6" t="s">
        <v>779</v>
      </c>
      <c r="T132" s="6" t="s">
        <v>780</v>
      </c>
      <c r="U132" s="6" t="s">
        <v>2185</v>
      </c>
      <c r="V132" s="6" t="s">
        <v>849</v>
      </c>
      <c r="W132" s="6" t="s">
        <v>2202</v>
      </c>
      <c r="X132" s="6" t="s">
        <v>406</v>
      </c>
      <c r="Y132" s="6">
        <v>84</v>
      </c>
      <c r="Z132" s="6" t="s">
        <v>783</v>
      </c>
      <c r="AA132" s="6" t="s">
        <v>784</v>
      </c>
      <c r="AB132" s="6" t="s">
        <v>888</v>
      </c>
      <c r="AC132" s="6" t="s">
        <v>876</v>
      </c>
      <c r="AD132" s="6" t="s">
        <v>1005</v>
      </c>
      <c r="AE132" s="6" t="s">
        <v>2392</v>
      </c>
      <c r="AF132" s="6" t="s">
        <v>406</v>
      </c>
      <c r="AG132" s="6" t="s">
        <v>400</v>
      </c>
      <c r="AH132" s="6" t="s">
        <v>406</v>
      </c>
      <c r="AI132" s="6" t="s">
        <v>400</v>
      </c>
      <c r="AJ132" s="6" t="s">
        <v>908</v>
      </c>
      <c r="AK132" s="6">
        <v>10080622</v>
      </c>
      <c r="AL132" s="6" t="s">
        <v>400</v>
      </c>
      <c r="AM132" s="6" t="s">
        <v>406</v>
      </c>
      <c r="AN132" s="6" t="s">
        <v>2393</v>
      </c>
      <c r="AO132" s="6" t="s">
        <v>407</v>
      </c>
      <c r="AP132" s="6" t="s">
        <v>2394</v>
      </c>
      <c r="AQ132" s="6" t="s">
        <v>400</v>
      </c>
      <c r="AR132" s="6" t="s">
        <v>400</v>
      </c>
      <c r="AS132" s="6" t="s">
        <v>758</v>
      </c>
      <c r="AT132" s="6" t="s">
        <v>399</v>
      </c>
      <c r="AU132" s="6" t="s">
        <v>2395</v>
      </c>
      <c r="AV132" s="6" t="s">
        <v>2396</v>
      </c>
      <c r="AW132" s="6" t="s">
        <v>2397</v>
      </c>
      <c r="AX132" s="6" t="s">
        <v>2398</v>
      </c>
      <c r="AY132" s="6" t="s">
        <v>2399</v>
      </c>
      <c r="AZ132" s="6" t="s">
        <v>797</v>
      </c>
      <c r="BA132" s="6" t="s">
        <v>956</v>
      </c>
      <c r="BB132" s="6" t="s">
        <v>2400</v>
      </c>
      <c r="BC132" s="6" t="s">
        <v>1058</v>
      </c>
      <c r="BD132" s="6" t="s">
        <v>406</v>
      </c>
      <c r="BE132" s="6" t="s">
        <v>400</v>
      </c>
      <c r="BF132" s="6" t="s">
        <v>400</v>
      </c>
      <c r="BG132" s="6" t="s">
        <v>400</v>
      </c>
      <c r="BH132" s="6" t="s">
        <v>406</v>
      </c>
      <c r="BI132" s="6" t="s">
        <v>400</v>
      </c>
      <c r="BJ132" s="6" t="s">
        <v>406</v>
      </c>
      <c r="BK132" s="6" t="s">
        <v>406</v>
      </c>
      <c r="BL132" s="6" t="s">
        <v>406</v>
      </c>
      <c r="BM132" s="6" t="s">
        <v>400</v>
      </c>
      <c r="BN132" s="6" t="s">
        <v>406</v>
      </c>
      <c r="BO132" s="6" t="s">
        <v>406</v>
      </c>
      <c r="BP132" s="6" t="s">
        <v>400</v>
      </c>
      <c r="BQ132" s="6" t="s">
        <v>400</v>
      </c>
      <c r="BR132" s="6" t="s">
        <v>400</v>
      </c>
      <c r="BS132" s="6" t="s">
        <v>400</v>
      </c>
      <c r="BT132" s="6" t="s">
        <v>400</v>
      </c>
      <c r="BU132" s="6" t="s">
        <v>400</v>
      </c>
      <c r="BV132" s="6" t="s">
        <v>400</v>
      </c>
      <c r="BW132" s="6" t="s">
        <v>400</v>
      </c>
      <c r="BX132" s="6" t="s">
        <v>400</v>
      </c>
      <c r="BY132" s="6" t="s">
        <v>400</v>
      </c>
      <c r="BZ132" s="6" t="s">
        <v>400</v>
      </c>
      <c r="CA132" s="6" t="s">
        <v>400</v>
      </c>
      <c r="CB132" s="6" t="s">
        <v>400</v>
      </c>
      <c r="CC132" s="6" t="s">
        <v>400</v>
      </c>
      <c r="CD132" s="6" t="s">
        <v>400</v>
      </c>
      <c r="CE132" s="6" t="s">
        <v>400</v>
      </c>
      <c r="CF132" s="6" t="s">
        <v>400</v>
      </c>
      <c r="CG132" s="6" t="s">
        <v>400</v>
      </c>
      <c r="CH132" s="6" t="s">
        <v>417</v>
      </c>
      <c r="CI132" s="6" t="s">
        <v>938</v>
      </c>
      <c r="CJ132" s="6" t="s">
        <v>616</v>
      </c>
      <c r="CK132" s="6" t="s">
        <v>835</v>
      </c>
      <c r="CL132" s="6" t="s">
        <v>420</v>
      </c>
      <c r="CM132" s="6">
        <v>492260</v>
      </c>
      <c r="CN132" s="6">
        <v>508307</v>
      </c>
      <c r="CO132" s="6" t="s">
        <v>939</v>
      </c>
      <c r="CP132" s="6" t="s">
        <v>2401</v>
      </c>
      <c r="CQ132" s="6" t="s">
        <v>400</v>
      </c>
      <c r="CR132" s="6" t="s">
        <v>400</v>
      </c>
      <c r="CS132" s="6" t="s">
        <v>400</v>
      </c>
      <c r="CT132" s="6" t="s">
        <v>400</v>
      </c>
      <c r="CU132" s="6" t="s">
        <v>400</v>
      </c>
      <c r="CV132" s="6" t="s">
        <v>840</v>
      </c>
      <c r="CW132" s="6" t="s">
        <v>400</v>
      </c>
      <c r="CX132" s="6" t="s">
        <v>2402</v>
      </c>
      <c r="CY132" s="6" t="s">
        <v>400</v>
      </c>
      <c r="CZ132" s="6" t="s">
        <v>406</v>
      </c>
      <c r="DA132" s="6" t="s">
        <v>406</v>
      </c>
      <c r="DB132" s="6" t="s">
        <v>400</v>
      </c>
      <c r="DC132" s="6" t="s">
        <v>400</v>
      </c>
      <c r="DD132" s="6" t="s">
        <v>942</v>
      </c>
      <c r="DE132" s="6" t="s">
        <v>2403</v>
      </c>
      <c r="DF132" s="6" t="s">
        <v>1083</v>
      </c>
      <c r="DG132" s="6" t="s">
        <v>400</v>
      </c>
    </row>
    <row r="133" spans="1:111" x14ac:dyDescent="0.35">
      <c r="A133" s="6">
        <v>121499</v>
      </c>
      <c r="B133" s="6" t="s">
        <v>398</v>
      </c>
      <c r="C133" s="6" t="s">
        <v>399</v>
      </c>
      <c r="D133" s="6">
        <v>3053</v>
      </c>
      <c r="E133" s="6" t="s">
        <v>140</v>
      </c>
      <c r="F133" s="6" t="s">
        <v>2184</v>
      </c>
      <c r="G133" s="6" t="s">
        <v>846</v>
      </c>
      <c r="H133" s="6" t="s">
        <v>404</v>
      </c>
      <c r="I133" s="6" t="s">
        <v>406</v>
      </c>
      <c r="J133" s="6" t="s">
        <v>400</v>
      </c>
      <c r="K133" s="6" t="s">
        <v>406</v>
      </c>
      <c r="L133" s="6" t="s">
        <v>400</v>
      </c>
      <c r="M133" s="6" t="s">
        <v>904</v>
      </c>
      <c r="N133" s="6">
        <v>4</v>
      </c>
      <c r="O133" s="6">
        <v>11</v>
      </c>
      <c r="P133" s="6" t="s">
        <v>280</v>
      </c>
      <c r="Q133" s="6" t="s">
        <v>777</v>
      </c>
      <c r="R133" s="6" t="s">
        <v>817</v>
      </c>
      <c r="S133" s="6" t="s">
        <v>779</v>
      </c>
      <c r="T133" s="6" t="s">
        <v>780</v>
      </c>
      <c r="U133" s="6" t="s">
        <v>2185</v>
      </c>
      <c r="V133" s="6" t="s">
        <v>849</v>
      </c>
      <c r="W133" s="6" t="s">
        <v>2186</v>
      </c>
      <c r="X133" s="6" t="s">
        <v>406</v>
      </c>
      <c r="Y133" s="6">
        <v>210</v>
      </c>
      <c r="Z133" s="6" t="s">
        <v>783</v>
      </c>
      <c r="AA133" s="6" t="s">
        <v>784</v>
      </c>
      <c r="AB133" s="6" t="s">
        <v>2404</v>
      </c>
      <c r="AC133" s="6" t="s">
        <v>1280</v>
      </c>
      <c r="AD133" s="6" t="s">
        <v>2405</v>
      </c>
      <c r="AE133" s="6" t="s">
        <v>1009</v>
      </c>
      <c r="AF133" s="6" t="s">
        <v>406</v>
      </c>
      <c r="AG133" s="6" t="s">
        <v>400</v>
      </c>
      <c r="AH133" s="6" t="s">
        <v>406</v>
      </c>
      <c r="AI133" s="6" t="s">
        <v>400</v>
      </c>
      <c r="AJ133" s="6" t="s">
        <v>854</v>
      </c>
      <c r="AK133" s="6">
        <v>10074242</v>
      </c>
      <c r="AL133" s="6" t="s">
        <v>400</v>
      </c>
      <c r="AM133" s="6" t="s">
        <v>406</v>
      </c>
      <c r="AN133" s="6" t="s">
        <v>878</v>
      </c>
      <c r="AO133" s="6" t="s">
        <v>407</v>
      </c>
      <c r="AP133" s="6" t="s">
        <v>2406</v>
      </c>
      <c r="AQ133" s="6" t="s">
        <v>400</v>
      </c>
      <c r="AR133" s="6" t="s">
        <v>400</v>
      </c>
      <c r="AS133" s="6" t="s">
        <v>449</v>
      </c>
      <c r="AT133" s="6" t="s">
        <v>399</v>
      </c>
      <c r="AU133" s="6" t="s">
        <v>2407</v>
      </c>
      <c r="AV133" s="6" t="s">
        <v>2408</v>
      </c>
      <c r="AW133" s="6" t="s">
        <v>2409</v>
      </c>
      <c r="AX133" s="6" t="s">
        <v>2410</v>
      </c>
      <c r="AY133" s="6" t="s">
        <v>2411</v>
      </c>
      <c r="AZ133" s="6" t="s">
        <v>996</v>
      </c>
      <c r="BA133" s="6" t="s">
        <v>2412</v>
      </c>
      <c r="BB133" s="6" t="s">
        <v>2413</v>
      </c>
      <c r="BC133" s="6" t="s">
        <v>832</v>
      </c>
      <c r="BD133" s="6" t="s">
        <v>406</v>
      </c>
      <c r="BE133" s="6" t="s">
        <v>400</v>
      </c>
      <c r="BF133" s="6" t="s">
        <v>400</v>
      </c>
      <c r="BG133" s="6" t="s">
        <v>400</v>
      </c>
      <c r="BH133" s="6" t="s">
        <v>406</v>
      </c>
      <c r="BI133" s="6" t="s">
        <v>400</v>
      </c>
      <c r="BJ133" s="6" t="s">
        <v>406</v>
      </c>
      <c r="BK133" s="6" t="s">
        <v>406</v>
      </c>
      <c r="BL133" s="6" t="s">
        <v>406</v>
      </c>
      <c r="BM133" s="6" t="s">
        <v>400</v>
      </c>
      <c r="BN133" s="6" t="s">
        <v>406</v>
      </c>
      <c r="BO133" s="6" t="s">
        <v>406</v>
      </c>
      <c r="BP133" s="6" t="s">
        <v>400</v>
      </c>
      <c r="BQ133" s="6" t="s">
        <v>400</v>
      </c>
      <c r="BR133" s="6" t="s">
        <v>400</v>
      </c>
      <c r="BS133" s="6" t="s">
        <v>400</v>
      </c>
      <c r="BT133" s="6" t="s">
        <v>400</v>
      </c>
      <c r="BU133" s="6" t="s">
        <v>400</v>
      </c>
      <c r="BV133" s="6" t="s">
        <v>400</v>
      </c>
      <c r="BW133" s="6" t="s">
        <v>400</v>
      </c>
      <c r="BX133" s="6" t="s">
        <v>400</v>
      </c>
      <c r="BY133" s="6" t="s">
        <v>400</v>
      </c>
      <c r="BZ133" s="6" t="s">
        <v>400</v>
      </c>
      <c r="CA133" s="6" t="s">
        <v>400</v>
      </c>
      <c r="CB133" s="6" t="s">
        <v>400</v>
      </c>
      <c r="CC133" s="6" t="s">
        <v>406</v>
      </c>
      <c r="CD133" s="6" t="s">
        <v>400</v>
      </c>
      <c r="CE133" s="6" t="s">
        <v>400</v>
      </c>
      <c r="CF133" s="6" t="s">
        <v>400</v>
      </c>
      <c r="CG133" s="6" t="s">
        <v>400</v>
      </c>
      <c r="CH133" s="6" t="s">
        <v>417</v>
      </c>
      <c r="CI133" s="6" t="s">
        <v>456</v>
      </c>
      <c r="CJ133" s="6" t="s">
        <v>457</v>
      </c>
      <c r="CK133" s="6" t="s">
        <v>439</v>
      </c>
      <c r="CL133" s="6" t="s">
        <v>420</v>
      </c>
      <c r="CM133" s="6">
        <v>418712</v>
      </c>
      <c r="CN133" s="6">
        <v>498190</v>
      </c>
      <c r="CO133" s="6" t="s">
        <v>458</v>
      </c>
      <c r="CP133" s="6" t="s">
        <v>1367</v>
      </c>
      <c r="CQ133" s="6" t="s">
        <v>400</v>
      </c>
      <c r="CR133" s="6" t="s">
        <v>400</v>
      </c>
      <c r="CS133" s="6" t="s">
        <v>400</v>
      </c>
      <c r="CT133" s="6" t="s">
        <v>400</v>
      </c>
      <c r="CU133" s="6" t="s">
        <v>400</v>
      </c>
      <c r="CV133" s="6" t="s">
        <v>840</v>
      </c>
      <c r="CW133" s="6" t="s">
        <v>400</v>
      </c>
      <c r="CX133" s="6" t="s">
        <v>2414</v>
      </c>
      <c r="CY133" s="6" t="s">
        <v>400</v>
      </c>
      <c r="CZ133" s="6" t="s">
        <v>406</v>
      </c>
      <c r="DA133" s="6" t="s">
        <v>406</v>
      </c>
      <c r="DB133" s="6" t="s">
        <v>400</v>
      </c>
      <c r="DC133" s="6" t="s">
        <v>400</v>
      </c>
      <c r="DD133" s="6" t="s">
        <v>461</v>
      </c>
      <c r="DE133" s="6" t="s">
        <v>1369</v>
      </c>
      <c r="DF133" s="6" t="s">
        <v>1644</v>
      </c>
      <c r="DG133" s="6" t="s">
        <v>400</v>
      </c>
    </row>
    <row r="134" spans="1:111" x14ac:dyDescent="0.35">
      <c r="A134" s="6">
        <v>121501</v>
      </c>
      <c r="B134" s="6" t="s">
        <v>398</v>
      </c>
      <c r="C134" s="6" t="s">
        <v>399</v>
      </c>
      <c r="D134" s="6">
        <v>3055</v>
      </c>
      <c r="E134" s="6" t="s">
        <v>2415</v>
      </c>
      <c r="F134" s="6" t="s">
        <v>2184</v>
      </c>
      <c r="G134" s="6" t="s">
        <v>846</v>
      </c>
      <c r="H134" s="6" t="s">
        <v>404</v>
      </c>
      <c r="I134" s="6" t="s">
        <v>406</v>
      </c>
      <c r="J134" s="6" t="s">
        <v>400</v>
      </c>
      <c r="K134" s="6" t="s">
        <v>406</v>
      </c>
      <c r="L134" s="6" t="s">
        <v>400</v>
      </c>
      <c r="M134" s="6" t="s">
        <v>904</v>
      </c>
      <c r="N134" s="6">
        <v>4</v>
      </c>
      <c r="O134" s="6">
        <v>11</v>
      </c>
      <c r="P134" s="6" t="s">
        <v>280</v>
      </c>
      <c r="Q134" s="6" t="s">
        <v>777</v>
      </c>
      <c r="R134" s="6" t="s">
        <v>778</v>
      </c>
      <c r="S134" s="6" t="s">
        <v>779</v>
      </c>
      <c r="T134" s="6" t="s">
        <v>780</v>
      </c>
      <c r="U134" s="6" t="s">
        <v>2185</v>
      </c>
      <c r="V134" s="6" t="s">
        <v>849</v>
      </c>
      <c r="W134" s="6" t="s">
        <v>2202</v>
      </c>
      <c r="X134" s="6" t="s">
        <v>406</v>
      </c>
      <c r="Y134" s="6">
        <v>105</v>
      </c>
      <c r="Z134" s="6" t="s">
        <v>783</v>
      </c>
      <c r="AA134" s="6" t="s">
        <v>784</v>
      </c>
      <c r="AB134" s="6" t="s">
        <v>2275</v>
      </c>
      <c r="AC134" s="6" t="s">
        <v>875</v>
      </c>
      <c r="AD134" s="6" t="s">
        <v>1718</v>
      </c>
      <c r="AE134" s="6" t="s">
        <v>2416</v>
      </c>
      <c r="AF134" s="6" t="s">
        <v>406</v>
      </c>
      <c r="AG134" s="6" t="s">
        <v>400</v>
      </c>
      <c r="AH134" s="6" t="s">
        <v>406</v>
      </c>
      <c r="AI134" s="6" t="s">
        <v>400</v>
      </c>
      <c r="AJ134" s="6" t="s">
        <v>854</v>
      </c>
      <c r="AK134" s="6">
        <v>10079215</v>
      </c>
      <c r="AL134" s="6" t="s">
        <v>400</v>
      </c>
      <c r="AM134" s="6" t="s">
        <v>406</v>
      </c>
      <c r="AN134" s="6" t="s">
        <v>2417</v>
      </c>
      <c r="AO134" s="6" t="s">
        <v>856</v>
      </c>
      <c r="AP134" s="6" t="s">
        <v>2418</v>
      </c>
      <c r="AQ134" s="6" t="s">
        <v>2419</v>
      </c>
      <c r="AR134" s="6" t="s">
        <v>2420</v>
      </c>
      <c r="AS134" s="6" t="s">
        <v>594</v>
      </c>
      <c r="AT134" s="6" t="s">
        <v>399</v>
      </c>
      <c r="AU134" s="6" t="s">
        <v>2421</v>
      </c>
      <c r="AV134" s="6" t="s">
        <v>2422</v>
      </c>
      <c r="AW134" s="6" t="s">
        <v>2423</v>
      </c>
      <c r="AX134" s="6" t="s">
        <v>400</v>
      </c>
      <c r="AY134" s="6" t="s">
        <v>2424</v>
      </c>
      <c r="AZ134" s="6" t="s">
        <v>996</v>
      </c>
      <c r="BA134" s="6" t="s">
        <v>1056</v>
      </c>
      <c r="BB134" s="6" t="s">
        <v>2425</v>
      </c>
      <c r="BC134" s="6" t="s">
        <v>832</v>
      </c>
      <c r="BD134" s="6" t="s">
        <v>406</v>
      </c>
      <c r="BE134" s="6" t="s">
        <v>400</v>
      </c>
      <c r="BF134" s="6" t="s">
        <v>400</v>
      </c>
      <c r="BG134" s="6" t="s">
        <v>400</v>
      </c>
      <c r="BH134" s="6" t="s">
        <v>406</v>
      </c>
      <c r="BI134" s="6" t="s">
        <v>400</v>
      </c>
      <c r="BJ134" s="6" t="s">
        <v>406</v>
      </c>
      <c r="BK134" s="6" t="s">
        <v>406</v>
      </c>
      <c r="BL134" s="6" t="s">
        <v>406</v>
      </c>
      <c r="BM134" s="6" t="s">
        <v>400</v>
      </c>
      <c r="BN134" s="6" t="s">
        <v>406</v>
      </c>
      <c r="BO134" s="6" t="s">
        <v>406</v>
      </c>
      <c r="BP134" s="6" t="s">
        <v>400</v>
      </c>
      <c r="BQ134" s="6" t="s">
        <v>400</v>
      </c>
      <c r="BR134" s="6" t="s">
        <v>400</v>
      </c>
      <c r="BS134" s="6" t="s">
        <v>400</v>
      </c>
      <c r="BT134" s="6" t="s">
        <v>400</v>
      </c>
      <c r="BU134" s="6" t="s">
        <v>400</v>
      </c>
      <c r="BV134" s="6" t="s">
        <v>400</v>
      </c>
      <c r="BW134" s="6" t="s">
        <v>400</v>
      </c>
      <c r="BX134" s="6" t="s">
        <v>400</v>
      </c>
      <c r="BY134" s="6" t="s">
        <v>400</v>
      </c>
      <c r="BZ134" s="6" t="s">
        <v>400</v>
      </c>
      <c r="CA134" s="6" t="s">
        <v>400</v>
      </c>
      <c r="CB134" s="6" t="s">
        <v>400</v>
      </c>
      <c r="CC134" s="6" t="s">
        <v>400</v>
      </c>
      <c r="CD134" s="6" t="s">
        <v>400</v>
      </c>
      <c r="CE134" s="6" t="s">
        <v>400</v>
      </c>
      <c r="CF134" s="6" t="s">
        <v>400</v>
      </c>
      <c r="CG134" s="6" t="s">
        <v>400</v>
      </c>
      <c r="CH134" s="6" t="s">
        <v>417</v>
      </c>
      <c r="CI134" s="6" t="s">
        <v>1212</v>
      </c>
      <c r="CJ134" s="6" t="s">
        <v>720</v>
      </c>
      <c r="CK134" s="6" t="s">
        <v>919</v>
      </c>
      <c r="CL134" s="6" t="s">
        <v>420</v>
      </c>
      <c r="CM134" s="6">
        <v>456430</v>
      </c>
      <c r="CN134" s="6">
        <v>465396</v>
      </c>
      <c r="CO134" s="6" t="s">
        <v>1213</v>
      </c>
      <c r="CP134" s="6" t="s">
        <v>2426</v>
      </c>
      <c r="CQ134" s="6" t="s">
        <v>400</v>
      </c>
      <c r="CR134" s="6" t="s">
        <v>400</v>
      </c>
      <c r="CS134" s="6" t="s">
        <v>400</v>
      </c>
      <c r="CT134" s="6" t="s">
        <v>400</v>
      </c>
      <c r="CU134" s="6" t="s">
        <v>400</v>
      </c>
      <c r="CV134" s="6" t="s">
        <v>840</v>
      </c>
      <c r="CW134" s="6" t="s">
        <v>400</v>
      </c>
      <c r="CX134" s="6" t="s">
        <v>2427</v>
      </c>
      <c r="CY134" s="6" t="s">
        <v>400</v>
      </c>
      <c r="CZ134" s="6" t="s">
        <v>406</v>
      </c>
      <c r="DA134" s="6" t="s">
        <v>406</v>
      </c>
      <c r="DB134" s="6" t="s">
        <v>400</v>
      </c>
      <c r="DC134" s="6" t="s">
        <v>400</v>
      </c>
      <c r="DD134" s="6" t="s">
        <v>1216</v>
      </c>
      <c r="DE134" s="6" t="s">
        <v>2428</v>
      </c>
      <c r="DF134" s="6" t="s">
        <v>1028</v>
      </c>
      <c r="DG134" s="6" t="s">
        <v>400</v>
      </c>
    </row>
    <row r="135" spans="1:111" x14ac:dyDescent="0.35">
      <c r="A135" s="6">
        <v>121502</v>
      </c>
      <c r="B135" s="6" t="s">
        <v>398</v>
      </c>
      <c r="C135" s="6" t="s">
        <v>399</v>
      </c>
      <c r="D135" s="6">
        <v>3057</v>
      </c>
      <c r="E135" s="6" t="s">
        <v>141</v>
      </c>
      <c r="F135" s="6" t="s">
        <v>2184</v>
      </c>
      <c r="G135" s="6" t="s">
        <v>846</v>
      </c>
      <c r="H135" s="6" t="s">
        <v>1046</v>
      </c>
      <c r="I135" s="6" t="s">
        <v>406</v>
      </c>
      <c r="J135" s="6" t="s">
        <v>1703</v>
      </c>
      <c r="K135" s="6" t="s">
        <v>2429</v>
      </c>
      <c r="L135" s="6" t="s">
        <v>2201</v>
      </c>
      <c r="M135" s="6" t="s">
        <v>904</v>
      </c>
      <c r="N135" s="6">
        <v>3</v>
      </c>
      <c r="O135" s="6">
        <v>11</v>
      </c>
      <c r="P135" s="6" t="s">
        <v>926</v>
      </c>
      <c r="Q135" s="6" t="s">
        <v>777</v>
      </c>
      <c r="R135" s="6" t="s">
        <v>778</v>
      </c>
      <c r="S135" s="6" t="s">
        <v>779</v>
      </c>
      <c r="T135" s="6" t="s">
        <v>780</v>
      </c>
      <c r="U135" s="6" t="s">
        <v>2185</v>
      </c>
      <c r="V135" s="6" t="s">
        <v>849</v>
      </c>
      <c r="W135" s="6" t="s">
        <v>2202</v>
      </c>
      <c r="X135" s="6" t="s">
        <v>406</v>
      </c>
      <c r="Y135" s="6">
        <v>105</v>
      </c>
      <c r="Z135" s="6" t="s">
        <v>783</v>
      </c>
      <c r="AA135" s="6" t="s">
        <v>784</v>
      </c>
      <c r="AB135" s="6" t="s">
        <v>1025</v>
      </c>
      <c r="AC135" s="6" t="s">
        <v>852</v>
      </c>
      <c r="AD135" s="6" t="s">
        <v>1307</v>
      </c>
      <c r="AE135" s="6" t="s">
        <v>2430</v>
      </c>
      <c r="AF135" s="6" t="s">
        <v>406</v>
      </c>
      <c r="AG135" s="6" t="s">
        <v>400</v>
      </c>
      <c r="AH135" s="6" t="s">
        <v>406</v>
      </c>
      <c r="AI135" s="6" t="s">
        <v>400</v>
      </c>
      <c r="AJ135" s="6" t="s">
        <v>908</v>
      </c>
      <c r="AK135" s="6">
        <v>10072028</v>
      </c>
      <c r="AL135" s="6" t="s">
        <v>400</v>
      </c>
      <c r="AM135" s="6" t="s">
        <v>406</v>
      </c>
      <c r="AN135" s="6" t="s">
        <v>2105</v>
      </c>
      <c r="AO135" s="6" t="s">
        <v>2431</v>
      </c>
      <c r="AP135" s="6" t="s">
        <v>428</v>
      </c>
      <c r="AQ135" s="6" t="s">
        <v>2432</v>
      </c>
      <c r="AR135" s="6" t="s">
        <v>400</v>
      </c>
      <c r="AS135" s="6" t="s">
        <v>594</v>
      </c>
      <c r="AT135" s="6" t="s">
        <v>399</v>
      </c>
      <c r="AU135" s="6" t="s">
        <v>2433</v>
      </c>
      <c r="AV135" s="6" t="s">
        <v>2434</v>
      </c>
      <c r="AW135" s="6" t="s">
        <v>2435</v>
      </c>
      <c r="AX135" s="6" t="s">
        <v>2436</v>
      </c>
      <c r="AY135" s="6" t="s">
        <v>2437</v>
      </c>
      <c r="AZ135" s="6" t="s">
        <v>996</v>
      </c>
      <c r="BA135" s="6" t="s">
        <v>1448</v>
      </c>
      <c r="BB135" s="6" t="s">
        <v>2438</v>
      </c>
      <c r="BC135" s="6" t="s">
        <v>832</v>
      </c>
      <c r="BD135" s="6" t="s">
        <v>406</v>
      </c>
      <c r="BE135" s="6" t="s">
        <v>400</v>
      </c>
      <c r="BF135" s="6" t="s">
        <v>400</v>
      </c>
      <c r="BG135" s="6" t="s">
        <v>400</v>
      </c>
      <c r="BH135" s="6" t="s">
        <v>406</v>
      </c>
      <c r="BI135" s="6" t="s">
        <v>400</v>
      </c>
      <c r="BJ135" s="6" t="s">
        <v>406</v>
      </c>
      <c r="BK135" s="6" t="s">
        <v>406</v>
      </c>
      <c r="BL135" s="6" t="s">
        <v>406</v>
      </c>
      <c r="BM135" s="6" t="s">
        <v>400</v>
      </c>
      <c r="BN135" s="6" t="s">
        <v>406</v>
      </c>
      <c r="BO135" s="6" t="s">
        <v>406</v>
      </c>
      <c r="BP135" s="6" t="s">
        <v>400</v>
      </c>
      <c r="BQ135" s="6" t="s">
        <v>400</v>
      </c>
      <c r="BR135" s="6" t="s">
        <v>400</v>
      </c>
      <c r="BS135" s="6" t="s">
        <v>400</v>
      </c>
      <c r="BT135" s="6" t="s">
        <v>400</v>
      </c>
      <c r="BU135" s="6" t="s">
        <v>400</v>
      </c>
      <c r="BV135" s="6" t="s">
        <v>400</v>
      </c>
      <c r="BW135" s="6" t="s">
        <v>400</v>
      </c>
      <c r="BX135" s="6" t="s">
        <v>400</v>
      </c>
      <c r="BY135" s="6" t="s">
        <v>400</v>
      </c>
      <c r="BZ135" s="6" t="s">
        <v>400</v>
      </c>
      <c r="CA135" s="6" t="s">
        <v>400</v>
      </c>
      <c r="CB135" s="6" t="s">
        <v>400</v>
      </c>
      <c r="CC135" s="6" t="s">
        <v>400</v>
      </c>
      <c r="CD135" s="6" t="s">
        <v>400</v>
      </c>
      <c r="CE135" s="6" t="s">
        <v>400</v>
      </c>
      <c r="CF135" s="6" t="s">
        <v>400</v>
      </c>
      <c r="CG135" s="6" t="s">
        <v>400</v>
      </c>
      <c r="CH135" s="6" t="s">
        <v>417</v>
      </c>
      <c r="CI135" s="6" t="s">
        <v>2439</v>
      </c>
      <c r="CJ135" s="6" t="s">
        <v>720</v>
      </c>
      <c r="CK135" s="6" t="s">
        <v>919</v>
      </c>
      <c r="CL135" s="6" t="s">
        <v>420</v>
      </c>
      <c r="CM135" s="6">
        <v>451464</v>
      </c>
      <c r="CN135" s="6">
        <v>475028</v>
      </c>
      <c r="CO135" s="6" t="s">
        <v>734</v>
      </c>
      <c r="CP135" s="6" t="s">
        <v>2440</v>
      </c>
      <c r="CQ135" s="6" t="s">
        <v>400</v>
      </c>
      <c r="CR135" s="6" t="s">
        <v>400</v>
      </c>
      <c r="CS135" s="6" t="s">
        <v>400</v>
      </c>
      <c r="CT135" s="6" t="s">
        <v>400</v>
      </c>
      <c r="CU135" s="6" t="s">
        <v>400</v>
      </c>
      <c r="CV135" s="6" t="s">
        <v>1161</v>
      </c>
      <c r="CW135" s="6" t="s">
        <v>400</v>
      </c>
      <c r="CX135" s="6" t="s">
        <v>2441</v>
      </c>
      <c r="CY135" s="6" t="s">
        <v>400</v>
      </c>
      <c r="CZ135" s="6" t="s">
        <v>406</v>
      </c>
      <c r="DA135" s="6" t="s">
        <v>406</v>
      </c>
      <c r="DB135" s="6" t="s">
        <v>400</v>
      </c>
      <c r="DC135" s="6" t="s">
        <v>400</v>
      </c>
      <c r="DD135" s="6" t="s">
        <v>737</v>
      </c>
      <c r="DE135" s="6" t="s">
        <v>2442</v>
      </c>
      <c r="DF135" s="6" t="s">
        <v>1027</v>
      </c>
      <c r="DG135" s="6" t="s">
        <v>400</v>
      </c>
    </row>
    <row r="136" spans="1:111" x14ac:dyDescent="0.35">
      <c r="A136" s="6">
        <v>121503</v>
      </c>
      <c r="B136" s="6" t="s">
        <v>398</v>
      </c>
      <c r="C136" s="6" t="s">
        <v>399</v>
      </c>
      <c r="D136" s="6">
        <v>3060</v>
      </c>
      <c r="E136" s="6" t="s">
        <v>142</v>
      </c>
      <c r="F136" s="6" t="s">
        <v>2184</v>
      </c>
      <c r="G136" s="6" t="s">
        <v>846</v>
      </c>
      <c r="H136" s="6" t="s">
        <v>404</v>
      </c>
      <c r="I136" s="6" t="s">
        <v>406</v>
      </c>
      <c r="J136" s="6" t="s">
        <v>400</v>
      </c>
      <c r="K136" s="6" t="s">
        <v>406</v>
      </c>
      <c r="L136" s="6" t="s">
        <v>400</v>
      </c>
      <c r="M136" s="6" t="s">
        <v>904</v>
      </c>
      <c r="N136" s="6">
        <v>3</v>
      </c>
      <c r="O136" s="6">
        <v>11</v>
      </c>
      <c r="P136" s="6" t="s">
        <v>926</v>
      </c>
      <c r="Q136" s="6" t="s">
        <v>777</v>
      </c>
      <c r="R136" s="6" t="s">
        <v>778</v>
      </c>
      <c r="S136" s="6" t="s">
        <v>779</v>
      </c>
      <c r="T136" s="6" t="s">
        <v>780</v>
      </c>
      <c r="U136" s="6" t="s">
        <v>2185</v>
      </c>
      <c r="V136" s="6" t="s">
        <v>849</v>
      </c>
      <c r="W136" s="6" t="s">
        <v>2202</v>
      </c>
      <c r="X136" s="6" t="s">
        <v>406</v>
      </c>
      <c r="Y136" s="6">
        <v>70</v>
      </c>
      <c r="Z136" s="6" t="s">
        <v>783</v>
      </c>
      <c r="AA136" s="6" t="s">
        <v>784</v>
      </c>
      <c r="AB136" s="6" t="s">
        <v>1199</v>
      </c>
      <c r="AC136" s="6" t="s">
        <v>1219</v>
      </c>
      <c r="AD136" s="6" t="s">
        <v>885</v>
      </c>
      <c r="AE136" s="6" t="s">
        <v>2203</v>
      </c>
      <c r="AF136" s="6" t="s">
        <v>406</v>
      </c>
      <c r="AG136" s="6" t="s">
        <v>400</v>
      </c>
      <c r="AH136" s="6" t="s">
        <v>406</v>
      </c>
      <c r="AI136" s="6" t="s">
        <v>400</v>
      </c>
      <c r="AJ136" s="6" t="s">
        <v>854</v>
      </c>
      <c r="AK136" s="6">
        <v>10079214</v>
      </c>
      <c r="AL136" s="6" t="s">
        <v>400</v>
      </c>
      <c r="AM136" s="6" t="s">
        <v>406</v>
      </c>
      <c r="AN136" s="6" t="s">
        <v>2443</v>
      </c>
      <c r="AO136" s="6" t="s">
        <v>407</v>
      </c>
      <c r="AP136" s="6" t="s">
        <v>2444</v>
      </c>
      <c r="AQ136" s="6" t="s">
        <v>2248</v>
      </c>
      <c r="AR136" s="6" t="s">
        <v>2445</v>
      </c>
      <c r="AS136" s="6" t="s">
        <v>2446</v>
      </c>
      <c r="AT136" s="6" t="s">
        <v>400</v>
      </c>
      <c r="AU136" s="6" t="s">
        <v>2447</v>
      </c>
      <c r="AV136" s="6" t="s">
        <v>2448</v>
      </c>
      <c r="AW136" s="6" t="s">
        <v>2449</v>
      </c>
      <c r="AX136" s="6" t="s">
        <v>400</v>
      </c>
      <c r="AY136" s="6" t="s">
        <v>2450</v>
      </c>
      <c r="AZ136" s="6" t="s">
        <v>797</v>
      </c>
      <c r="BA136" s="6" t="s">
        <v>2451</v>
      </c>
      <c r="BB136" s="6" t="s">
        <v>2452</v>
      </c>
      <c r="BC136" s="6" t="s">
        <v>832</v>
      </c>
      <c r="BD136" s="6" t="s">
        <v>406</v>
      </c>
      <c r="BE136" s="6" t="s">
        <v>400</v>
      </c>
      <c r="BF136" s="6" t="s">
        <v>400</v>
      </c>
      <c r="BG136" s="6" t="s">
        <v>400</v>
      </c>
      <c r="BH136" s="6" t="s">
        <v>406</v>
      </c>
      <c r="BI136" s="6" t="s">
        <v>400</v>
      </c>
      <c r="BJ136" s="6" t="s">
        <v>406</v>
      </c>
      <c r="BK136" s="6" t="s">
        <v>406</v>
      </c>
      <c r="BL136" s="6" t="s">
        <v>406</v>
      </c>
      <c r="BM136" s="6" t="s">
        <v>400</v>
      </c>
      <c r="BN136" s="6" t="s">
        <v>406</v>
      </c>
      <c r="BO136" s="6" t="s">
        <v>406</v>
      </c>
      <c r="BP136" s="6" t="s">
        <v>400</v>
      </c>
      <c r="BQ136" s="6" t="s">
        <v>400</v>
      </c>
      <c r="BR136" s="6" t="s">
        <v>400</v>
      </c>
      <c r="BS136" s="6" t="s">
        <v>400</v>
      </c>
      <c r="BT136" s="6" t="s">
        <v>400</v>
      </c>
      <c r="BU136" s="6" t="s">
        <v>400</v>
      </c>
      <c r="BV136" s="6" t="s">
        <v>400</v>
      </c>
      <c r="BW136" s="6" t="s">
        <v>400</v>
      </c>
      <c r="BX136" s="6" t="s">
        <v>400</v>
      </c>
      <c r="BY136" s="6" t="s">
        <v>400</v>
      </c>
      <c r="BZ136" s="6" t="s">
        <v>400</v>
      </c>
      <c r="CA136" s="6" t="s">
        <v>400</v>
      </c>
      <c r="CB136" s="6" t="s">
        <v>400</v>
      </c>
      <c r="CC136" s="6" t="s">
        <v>406</v>
      </c>
      <c r="CD136" s="6" t="s">
        <v>400</v>
      </c>
      <c r="CE136" s="6" t="s">
        <v>400</v>
      </c>
      <c r="CF136" s="6" t="s">
        <v>400</v>
      </c>
      <c r="CG136" s="6" t="s">
        <v>400</v>
      </c>
      <c r="CH136" s="6" t="s">
        <v>417</v>
      </c>
      <c r="CI136" s="6" t="s">
        <v>2248</v>
      </c>
      <c r="CJ136" s="6" t="s">
        <v>457</v>
      </c>
      <c r="CK136" s="6" t="s">
        <v>803</v>
      </c>
      <c r="CL136" s="6" t="s">
        <v>420</v>
      </c>
      <c r="CM136" s="6">
        <v>458133</v>
      </c>
      <c r="CN136" s="6">
        <v>506503</v>
      </c>
      <c r="CO136" s="6" t="s">
        <v>2453</v>
      </c>
      <c r="CP136" s="6" t="s">
        <v>2454</v>
      </c>
      <c r="CQ136" s="6" t="s">
        <v>400</v>
      </c>
      <c r="CR136" s="6" t="s">
        <v>400</v>
      </c>
      <c r="CS136" s="6" t="s">
        <v>400</v>
      </c>
      <c r="CT136" s="6" t="s">
        <v>400</v>
      </c>
      <c r="CU136" s="6" t="s">
        <v>400</v>
      </c>
      <c r="CV136" s="6" t="s">
        <v>840</v>
      </c>
      <c r="CW136" s="6" t="s">
        <v>400</v>
      </c>
      <c r="CX136" s="6" t="s">
        <v>2455</v>
      </c>
      <c r="CY136" s="6" t="s">
        <v>400</v>
      </c>
      <c r="CZ136" s="6" t="s">
        <v>406</v>
      </c>
      <c r="DA136" s="6" t="s">
        <v>406</v>
      </c>
      <c r="DB136" s="6" t="s">
        <v>400</v>
      </c>
      <c r="DC136" s="6" t="s">
        <v>400</v>
      </c>
      <c r="DD136" s="6" t="s">
        <v>2456</v>
      </c>
      <c r="DE136" s="6" t="s">
        <v>2457</v>
      </c>
      <c r="DF136" s="6" t="s">
        <v>1323</v>
      </c>
      <c r="DG136" s="6" t="s">
        <v>400</v>
      </c>
    </row>
    <row r="137" spans="1:111" x14ac:dyDescent="0.35">
      <c r="A137" s="6">
        <v>121504</v>
      </c>
      <c r="B137" s="6" t="s">
        <v>398</v>
      </c>
      <c r="C137" s="6" t="s">
        <v>399</v>
      </c>
      <c r="D137" s="6">
        <v>3062</v>
      </c>
      <c r="E137" s="6" t="s">
        <v>2458</v>
      </c>
      <c r="F137" s="6" t="s">
        <v>2184</v>
      </c>
      <c r="G137" s="6" t="s">
        <v>846</v>
      </c>
      <c r="H137" s="6" t="s">
        <v>404</v>
      </c>
      <c r="I137" s="6" t="s">
        <v>406</v>
      </c>
      <c r="J137" s="6" t="s">
        <v>1703</v>
      </c>
      <c r="K137" s="6" t="s">
        <v>400</v>
      </c>
      <c r="L137" s="6" t="s">
        <v>400</v>
      </c>
      <c r="M137" s="6" t="s">
        <v>904</v>
      </c>
      <c r="N137" s="6">
        <v>2</v>
      </c>
      <c r="O137" s="6">
        <v>11</v>
      </c>
      <c r="P137" s="6" t="s">
        <v>776</v>
      </c>
      <c r="Q137" s="6" t="s">
        <v>777</v>
      </c>
      <c r="R137" s="6" t="s">
        <v>778</v>
      </c>
      <c r="S137" s="6" t="s">
        <v>779</v>
      </c>
      <c r="T137" s="6" t="s">
        <v>780</v>
      </c>
      <c r="U137" s="6" t="s">
        <v>2185</v>
      </c>
      <c r="V137" s="6" t="s">
        <v>849</v>
      </c>
      <c r="W137" s="6" t="s">
        <v>2186</v>
      </c>
      <c r="X137" s="6" t="s">
        <v>406</v>
      </c>
      <c r="Y137" s="6">
        <v>150</v>
      </c>
      <c r="Z137" s="6" t="s">
        <v>783</v>
      </c>
      <c r="AA137" s="6" t="s">
        <v>784</v>
      </c>
      <c r="AB137" s="6" t="s">
        <v>1855</v>
      </c>
      <c r="AC137" s="6" t="s">
        <v>2379</v>
      </c>
      <c r="AD137" s="6" t="s">
        <v>2379</v>
      </c>
      <c r="AE137" s="6" t="s">
        <v>2459</v>
      </c>
      <c r="AF137" s="6" t="s">
        <v>406</v>
      </c>
      <c r="AG137" s="6" t="s">
        <v>400</v>
      </c>
      <c r="AH137" s="6" t="s">
        <v>406</v>
      </c>
      <c r="AI137" s="6" t="s">
        <v>400</v>
      </c>
      <c r="AJ137" s="6" t="s">
        <v>854</v>
      </c>
      <c r="AK137" s="6">
        <v>10072027</v>
      </c>
      <c r="AL137" s="6" t="s">
        <v>400</v>
      </c>
      <c r="AM137" s="6" t="s">
        <v>406</v>
      </c>
      <c r="AN137" s="6" t="s">
        <v>2460</v>
      </c>
      <c r="AO137" s="6" t="s">
        <v>407</v>
      </c>
      <c r="AP137" s="6" t="s">
        <v>2461</v>
      </c>
      <c r="AQ137" s="6" t="s">
        <v>1629</v>
      </c>
      <c r="AR137" s="6" t="s">
        <v>400</v>
      </c>
      <c r="AS137" s="6" t="s">
        <v>594</v>
      </c>
      <c r="AT137" s="6" t="s">
        <v>399</v>
      </c>
      <c r="AU137" s="6" t="s">
        <v>2462</v>
      </c>
      <c r="AV137" s="6" t="s">
        <v>2463</v>
      </c>
      <c r="AW137" s="6" t="s">
        <v>2464</v>
      </c>
      <c r="AX137" s="6" t="s">
        <v>400</v>
      </c>
      <c r="AY137" s="6" t="s">
        <v>2465</v>
      </c>
      <c r="AZ137" s="6" t="s">
        <v>996</v>
      </c>
      <c r="BA137" s="6" t="s">
        <v>897</v>
      </c>
      <c r="BB137" s="6" t="s">
        <v>2466</v>
      </c>
      <c r="BC137" s="6" t="s">
        <v>832</v>
      </c>
      <c r="BD137" s="6" t="s">
        <v>406</v>
      </c>
      <c r="BE137" s="6" t="s">
        <v>400</v>
      </c>
      <c r="BF137" s="6" t="s">
        <v>400</v>
      </c>
      <c r="BG137" s="6" t="s">
        <v>400</v>
      </c>
      <c r="BH137" s="6" t="s">
        <v>406</v>
      </c>
      <c r="BI137" s="6" t="s">
        <v>400</v>
      </c>
      <c r="BJ137" s="6" t="s">
        <v>406</v>
      </c>
      <c r="BK137" s="6" t="s">
        <v>406</v>
      </c>
      <c r="BL137" s="6" t="s">
        <v>406</v>
      </c>
      <c r="BM137" s="6" t="s">
        <v>400</v>
      </c>
      <c r="BN137" s="6" t="s">
        <v>406</v>
      </c>
      <c r="BO137" s="6" t="s">
        <v>406</v>
      </c>
      <c r="BP137" s="6" t="s">
        <v>400</v>
      </c>
      <c r="BQ137" s="6" t="s">
        <v>400</v>
      </c>
      <c r="BR137" s="6" t="s">
        <v>400</v>
      </c>
      <c r="BS137" s="6" t="s">
        <v>400</v>
      </c>
      <c r="BT137" s="6" t="s">
        <v>400</v>
      </c>
      <c r="BU137" s="6" t="s">
        <v>400</v>
      </c>
      <c r="BV137" s="6" t="s">
        <v>400</v>
      </c>
      <c r="BW137" s="6" t="s">
        <v>400</v>
      </c>
      <c r="BX137" s="6" t="s">
        <v>400</v>
      </c>
      <c r="BY137" s="6" t="s">
        <v>400</v>
      </c>
      <c r="BZ137" s="6" t="s">
        <v>400</v>
      </c>
      <c r="CA137" s="6" t="s">
        <v>400</v>
      </c>
      <c r="CB137" s="6" t="s">
        <v>400</v>
      </c>
      <c r="CC137" s="6" t="s">
        <v>400</v>
      </c>
      <c r="CD137" s="6" t="s">
        <v>400</v>
      </c>
      <c r="CE137" s="6" t="s">
        <v>400</v>
      </c>
      <c r="CF137" s="6" t="s">
        <v>400</v>
      </c>
      <c r="CG137" s="6" t="s">
        <v>400</v>
      </c>
      <c r="CH137" s="6" t="s">
        <v>417</v>
      </c>
      <c r="CI137" s="6" t="s">
        <v>1260</v>
      </c>
      <c r="CJ137" s="6" t="s">
        <v>720</v>
      </c>
      <c r="CK137" s="6" t="s">
        <v>919</v>
      </c>
      <c r="CL137" s="6" t="s">
        <v>420</v>
      </c>
      <c r="CM137" s="6">
        <v>439068</v>
      </c>
      <c r="CN137" s="6">
        <v>468437</v>
      </c>
      <c r="CO137" s="6" t="s">
        <v>1637</v>
      </c>
      <c r="CP137" s="6" t="s">
        <v>2467</v>
      </c>
      <c r="CQ137" s="6" t="s">
        <v>400</v>
      </c>
      <c r="CR137" s="6" t="s">
        <v>400</v>
      </c>
      <c r="CS137" s="6" t="s">
        <v>400</v>
      </c>
      <c r="CT137" s="6" t="s">
        <v>400</v>
      </c>
      <c r="CU137" s="6" t="s">
        <v>400</v>
      </c>
      <c r="CV137" s="6" t="s">
        <v>840</v>
      </c>
      <c r="CW137" s="6" t="s">
        <v>400</v>
      </c>
      <c r="CX137" s="6" t="s">
        <v>2468</v>
      </c>
      <c r="CY137" s="6" t="s">
        <v>400</v>
      </c>
      <c r="CZ137" s="6" t="s">
        <v>406</v>
      </c>
      <c r="DA137" s="6" t="s">
        <v>406</v>
      </c>
      <c r="DB137" s="6" t="s">
        <v>400</v>
      </c>
      <c r="DC137" s="6" t="s">
        <v>400</v>
      </c>
      <c r="DD137" s="6" t="s">
        <v>1640</v>
      </c>
      <c r="DE137" s="6" t="s">
        <v>2469</v>
      </c>
      <c r="DF137" s="6" t="s">
        <v>1704</v>
      </c>
      <c r="DG137" s="6" t="s">
        <v>400</v>
      </c>
    </row>
    <row r="138" spans="1:111" x14ac:dyDescent="0.35">
      <c r="A138" s="6">
        <v>121507</v>
      </c>
      <c r="B138" s="6" t="s">
        <v>398</v>
      </c>
      <c r="C138" s="6" t="s">
        <v>399</v>
      </c>
      <c r="D138" s="6">
        <v>3069</v>
      </c>
      <c r="E138" s="6" t="s">
        <v>149</v>
      </c>
      <c r="F138" s="6" t="s">
        <v>2184</v>
      </c>
      <c r="G138" s="6" t="s">
        <v>846</v>
      </c>
      <c r="H138" s="6" t="s">
        <v>404</v>
      </c>
      <c r="I138" s="6" t="s">
        <v>406</v>
      </c>
      <c r="J138" s="6" t="s">
        <v>400</v>
      </c>
      <c r="K138" s="6" t="s">
        <v>406</v>
      </c>
      <c r="L138" s="6" t="s">
        <v>400</v>
      </c>
      <c r="M138" s="6" t="s">
        <v>904</v>
      </c>
      <c r="N138" s="6">
        <v>3</v>
      </c>
      <c r="O138" s="6">
        <v>11</v>
      </c>
      <c r="P138" s="6" t="s">
        <v>926</v>
      </c>
      <c r="Q138" s="6" t="s">
        <v>777</v>
      </c>
      <c r="R138" s="6" t="s">
        <v>778</v>
      </c>
      <c r="S138" s="6" t="s">
        <v>779</v>
      </c>
      <c r="T138" s="6" t="s">
        <v>780</v>
      </c>
      <c r="U138" s="6" t="s">
        <v>2185</v>
      </c>
      <c r="V138" s="6" t="s">
        <v>849</v>
      </c>
      <c r="W138" s="6" t="s">
        <v>2202</v>
      </c>
      <c r="X138" s="6" t="s">
        <v>782</v>
      </c>
      <c r="Y138" s="6">
        <v>105</v>
      </c>
      <c r="Z138" s="6" t="s">
        <v>783</v>
      </c>
      <c r="AA138" s="6" t="s">
        <v>784</v>
      </c>
      <c r="AB138" s="6" t="s">
        <v>2405</v>
      </c>
      <c r="AC138" s="6" t="s">
        <v>966</v>
      </c>
      <c r="AD138" s="6" t="s">
        <v>1307</v>
      </c>
      <c r="AE138" s="6" t="s">
        <v>1530</v>
      </c>
      <c r="AF138" s="6" t="s">
        <v>406</v>
      </c>
      <c r="AG138" s="6" t="s">
        <v>400</v>
      </c>
      <c r="AH138" s="6" t="s">
        <v>406</v>
      </c>
      <c r="AI138" s="6" t="s">
        <v>400</v>
      </c>
      <c r="AJ138" s="6" t="s">
        <v>854</v>
      </c>
      <c r="AK138" s="6">
        <v>10075813</v>
      </c>
      <c r="AL138" s="6" t="s">
        <v>400</v>
      </c>
      <c r="AM138" s="6" t="s">
        <v>406</v>
      </c>
      <c r="AN138" s="6" t="s">
        <v>2470</v>
      </c>
      <c r="AO138" s="6" t="s">
        <v>407</v>
      </c>
      <c r="AP138" s="6" t="s">
        <v>2471</v>
      </c>
      <c r="AQ138" s="6" t="s">
        <v>2472</v>
      </c>
      <c r="AR138" s="6" t="s">
        <v>2473</v>
      </c>
      <c r="AS138" s="6" t="s">
        <v>758</v>
      </c>
      <c r="AT138" s="6" t="s">
        <v>399</v>
      </c>
      <c r="AU138" s="6" t="s">
        <v>2474</v>
      </c>
      <c r="AV138" s="6" t="s">
        <v>2475</v>
      </c>
      <c r="AW138" s="6" t="s">
        <v>2476</v>
      </c>
      <c r="AX138" s="6" t="s">
        <v>2477</v>
      </c>
      <c r="AY138" s="6" t="s">
        <v>2478</v>
      </c>
      <c r="AZ138" s="6" t="s">
        <v>797</v>
      </c>
      <c r="BA138" s="6" t="s">
        <v>936</v>
      </c>
      <c r="BB138" s="6" t="s">
        <v>937</v>
      </c>
      <c r="BC138" s="6" t="s">
        <v>832</v>
      </c>
      <c r="BD138" s="6" t="s">
        <v>406</v>
      </c>
      <c r="BE138" s="6" t="s">
        <v>400</v>
      </c>
      <c r="BF138" s="6" t="s">
        <v>400</v>
      </c>
      <c r="BG138" s="6" t="s">
        <v>400</v>
      </c>
      <c r="BH138" s="6" t="s">
        <v>406</v>
      </c>
      <c r="BI138" s="6" t="s">
        <v>400</v>
      </c>
      <c r="BJ138" s="6" t="s">
        <v>406</v>
      </c>
      <c r="BK138" s="6" t="s">
        <v>406</v>
      </c>
      <c r="BL138" s="6" t="s">
        <v>406</v>
      </c>
      <c r="BM138" s="6" t="s">
        <v>400</v>
      </c>
      <c r="BN138" s="6" t="s">
        <v>406</v>
      </c>
      <c r="BO138" s="6" t="s">
        <v>406</v>
      </c>
      <c r="BP138" s="6" t="s">
        <v>400</v>
      </c>
      <c r="BQ138" s="6" t="s">
        <v>400</v>
      </c>
      <c r="BR138" s="6" t="s">
        <v>400</v>
      </c>
      <c r="BS138" s="6" t="s">
        <v>400</v>
      </c>
      <c r="BT138" s="6" t="s">
        <v>400</v>
      </c>
      <c r="BU138" s="6" t="s">
        <v>400</v>
      </c>
      <c r="BV138" s="6" t="s">
        <v>400</v>
      </c>
      <c r="BW138" s="6" t="s">
        <v>400</v>
      </c>
      <c r="BX138" s="6" t="s">
        <v>400</v>
      </c>
      <c r="BY138" s="6" t="s">
        <v>400</v>
      </c>
      <c r="BZ138" s="6" t="s">
        <v>400</v>
      </c>
      <c r="CA138" s="6" t="s">
        <v>400</v>
      </c>
      <c r="CB138" s="6" t="s">
        <v>400</v>
      </c>
      <c r="CC138" s="6" t="s">
        <v>406</v>
      </c>
      <c r="CD138" s="6" t="s">
        <v>400</v>
      </c>
      <c r="CE138" s="6" t="s">
        <v>400</v>
      </c>
      <c r="CF138" s="6" t="s">
        <v>400</v>
      </c>
      <c r="CG138" s="6" t="s">
        <v>400</v>
      </c>
      <c r="CH138" s="6" t="s">
        <v>417</v>
      </c>
      <c r="CI138" s="6" t="s">
        <v>958</v>
      </c>
      <c r="CJ138" s="6" t="s">
        <v>616</v>
      </c>
      <c r="CK138" s="6" t="s">
        <v>748</v>
      </c>
      <c r="CL138" s="6" t="s">
        <v>420</v>
      </c>
      <c r="CM138" s="6">
        <v>484448</v>
      </c>
      <c r="CN138" s="6">
        <v>513020</v>
      </c>
      <c r="CO138" s="6" t="s">
        <v>959</v>
      </c>
      <c r="CP138" s="6" t="s">
        <v>2479</v>
      </c>
      <c r="CQ138" s="6" t="s">
        <v>400</v>
      </c>
      <c r="CR138" s="6" t="s">
        <v>400</v>
      </c>
      <c r="CS138" s="6" t="s">
        <v>400</v>
      </c>
      <c r="CT138" s="6" t="s">
        <v>400</v>
      </c>
      <c r="CU138" s="6" t="s">
        <v>400</v>
      </c>
      <c r="CV138" s="6" t="s">
        <v>840</v>
      </c>
      <c r="CW138" s="6" t="s">
        <v>400</v>
      </c>
      <c r="CX138" s="6" t="s">
        <v>2480</v>
      </c>
      <c r="CY138" s="6" t="s">
        <v>400</v>
      </c>
      <c r="CZ138" s="6" t="s">
        <v>406</v>
      </c>
      <c r="DA138" s="6" t="s">
        <v>406</v>
      </c>
      <c r="DB138" s="6" t="s">
        <v>400</v>
      </c>
      <c r="DC138" s="6" t="s">
        <v>400</v>
      </c>
      <c r="DD138" s="6" t="s">
        <v>962</v>
      </c>
      <c r="DE138" s="6" t="s">
        <v>2481</v>
      </c>
      <c r="DF138" s="6" t="s">
        <v>1027</v>
      </c>
      <c r="DG138" s="6" t="s">
        <v>400</v>
      </c>
    </row>
    <row r="139" spans="1:111" x14ac:dyDescent="0.35">
      <c r="A139" s="6">
        <v>121510</v>
      </c>
      <c r="B139" s="6" t="s">
        <v>398</v>
      </c>
      <c r="C139" s="6" t="s">
        <v>399</v>
      </c>
      <c r="D139" s="6">
        <v>3088</v>
      </c>
      <c r="E139" s="6" t="s">
        <v>154</v>
      </c>
      <c r="F139" s="6" t="s">
        <v>2184</v>
      </c>
      <c r="G139" s="6" t="s">
        <v>846</v>
      </c>
      <c r="H139" s="6" t="s">
        <v>404</v>
      </c>
      <c r="I139" s="6" t="s">
        <v>406</v>
      </c>
      <c r="J139" s="6" t="s">
        <v>400</v>
      </c>
      <c r="K139" s="6" t="s">
        <v>406</v>
      </c>
      <c r="L139" s="6" t="s">
        <v>400</v>
      </c>
      <c r="M139" s="6" t="s">
        <v>904</v>
      </c>
      <c r="N139" s="6">
        <v>4</v>
      </c>
      <c r="O139" s="6">
        <v>11</v>
      </c>
      <c r="P139" s="6" t="s">
        <v>280</v>
      </c>
      <c r="Q139" s="6" t="s">
        <v>777</v>
      </c>
      <c r="R139" s="6" t="s">
        <v>817</v>
      </c>
      <c r="S139" s="6" t="s">
        <v>779</v>
      </c>
      <c r="T139" s="6" t="s">
        <v>780</v>
      </c>
      <c r="U139" s="6" t="s">
        <v>2185</v>
      </c>
      <c r="V139" s="6" t="s">
        <v>849</v>
      </c>
      <c r="W139" s="6" t="s">
        <v>2186</v>
      </c>
      <c r="X139" s="6" t="s">
        <v>406</v>
      </c>
      <c r="Y139" s="6">
        <v>63</v>
      </c>
      <c r="Z139" s="6" t="s">
        <v>783</v>
      </c>
      <c r="AA139" s="6" t="s">
        <v>784</v>
      </c>
      <c r="AB139" s="6" t="s">
        <v>2064</v>
      </c>
      <c r="AC139" s="6" t="s">
        <v>1184</v>
      </c>
      <c r="AD139" s="6" t="s">
        <v>852</v>
      </c>
      <c r="AE139" s="6" t="s">
        <v>2482</v>
      </c>
      <c r="AF139" s="6" t="s">
        <v>406</v>
      </c>
      <c r="AG139" s="6" t="s">
        <v>400</v>
      </c>
      <c r="AH139" s="6" t="s">
        <v>406</v>
      </c>
      <c r="AI139" s="6" t="s">
        <v>400</v>
      </c>
      <c r="AJ139" s="6" t="s">
        <v>908</v>
      </c>
      <c r="AK139" s="6">
        <v>10079212</v>
      </c>
      <c r="AL139" s="6" t="s">
        <v>400</v>
      </c>
      <c r="AM139" s="6" t="s">
        <v>406</v>
      </c>
      <c r="AN139" s="6" t="s">
        <v>2483</v>
      </c>
      <c r="AO139" s="6" t="s">
        <v>407</v>
      </c>
      <c r="AP139" s="6" t="s">
        <v>1169</v>
      </c>
      <c r="AQ139" s="6" t="s">
        <v>2484</v>
      </c>
      <c r="AR139" s="6" t="s">
        <v>400</v>
      </c>
      <c r="AS139" s="6" t="s">
        <v>730</v>
      </c>
      <c r="AT139" s="6" t="s">
        <v>399</v>
      </c>
      <c r="AU139" s="6" t="s">
        <v>2485</v>
      </c>
      <c r="AV139" s="6" t="s">
        <v>2486</v>
      </c>
      <c r="AW139" s="6" t="s">
        <v>2487</v>
      </c>
      <c r="AX139" s="6" t="s">
        <v>400</v>
      </c>
      <c r="AY139" s="6" t="s">
        <v>2488</v>
      </c>
      <c r="AZ139" s="6" t="s">
        <v>829</v>
      </c>
      <c r="BA139" s="6" t="s">
        <v>2489</v>
      </c>
      <c r="BB139" s="6" t="s">
        <v>614</v>
      </c>
      <c r="BC139" s="6" t="s">
        <v>832</v>
      </c>
      <c r="BD139" s="6" t="s">
        <v>406</v>
      </c>
      <c r="BE139" s="6" t="s">
        <v>400</v>
      </c>
      <c r="BF139" s="6" t="s">
        <v>400</v>
      </c>
      <c r="BG139" s="6" t="s">
        <v>400</v>
      </c>
      <c r="BH139" s="6" t="s">
        <v>406</v>
      </c>
      <c r="BI139" s="6" t="s">
        <v>400</v>
      </c>
      <c r="BJ139" s="6" t="s">
        <v>406</v>
      </c>
      <c r="BK139" s="6" t="s">
        <v>406</v>
      </c>
      <c r="BL139" s="6" t="s">
        <v>406</v>
      </c>
      <c r="BM139" s="6" t="s">
        <v>400</v>
      </c>
      <c r="BN139" s="6" t="s">
        <v>406</v>
      </c>
      <c r="BO139" s="6" t="s">
        <v>406</v>
      </c>
      <c r="BP139" s="6" t="s">
        <v>400</v>
      </c>
      <c r="BQ139" s="6" t="s">
        <v>400</v>
      </c>
      <c r="BR139" s="6" t="s">
        <v>400</v>
      </c>
      <c r="BS139" s="6" t="s">
        <v>400</v>
      </c>
      <c r="BT139" s="6" t="s">
        <v>400</v>
      </c>
      <c r="BU139" s="6" t="s">
        <v>400</v>
      </c>
      <c r="BV139" s="6" t="s">
        <v>400</v>
      </c>
      <c r="BW139" s="6" t="s">
        <v>400</v>
      </c>
      <c r="BX139" s="6" t="s">
        <v>400</v>
      </c>
      <c r="BY139" s="6" t="s">
        <v>400</v>
      </c>
      <c r="BZ139" s="6" t="s">
        <v>400</v>
      </c>
      <c r="CA139" s="6" t="s">
        <v>400</v>
      </c>
      <c r="CB139" s="6" t="s">
        <v>400</v>
      </c>
      <c r="CC139" s="6" t="s">
        <v>400</v>
      </c>
      <c r="CD139" s="6" t="s">
        <v>400</v>
      </c>
      <c r="CE139" s="6" t="s">
        <v>400</v>
      </c>
      <c r="CF139" s="6" t="s">
        <v>400</v>
      </c>
      <c r="CG139" s="6" t="s">
        <v>400</v>
      </c>
      <c r="CH139" s="6" t="s">
        <v>417</v>
      </c>
      <c r="CI139" s="6" t="s">
        <v>409</v>
      </c>
      <c r="CJ139" s="6" t="s">
        <v>418</v>
      </c>
      <c r="CK139" s="6" t="s">
        <v>919</v>
      </c>
      <c r="CL139" s="6" t="s">
        <v>420</v>
      </c>
      <c r="CM139" s="6">
        <v>434727</v>
      </c>
      <c r="CN139" s="6">
        <v>483541</v>
      </c>
      <c r="CO139" s="6" t="s">
        <v>920</v>
      </c>
      <c r="CP139" s="6" t="s">
        <v>2490</v>
      </c>
      <c r="CQ139" s="6" t="s">
        <v>400</v>
      </c>
      <c r="CR139" s="6" t="s">
        <v>400</v>
      </c>
      <c r="CS139" s="6" t="s">
        <v>400</v>
      </c>
      <c r="CT139" s="6" t="s">
        <v>400</v>
      </c>
      <c r="CU139" s="6" t="s">
        <v>400</v>
      </c>
      <c r="CV139" s="6" t="s">
        <v>840</v>
      </c>
      <c r="CW139" s="6" t="s">
        <v>400</v>
      </c>
      <c r="CX139" s="6" t="s">
        <v>2491</v>
      </c>
      <c r="CY139" s="6" t="s">
        <v>400</v>
      </c>
      <c r="CZ139" s="6" t="s">
        <v>406</v>
      </c>
      <c r="DA139" s="6" t="s">
        <v>406</v>
      </c>
      <c r="DB139" s="6" t="s">
        <v>400</v>
      </c>
      <c r="DC139" s="6" t="s">
        <v>400</v>
      </c>
      <c r="DD139" s="6" t="s">
        <v>923</v>
      </c>
      <c r="DE139" s="6" t="s">
        <v>2492</v>
      </c>
      <c r="DF139" s="6" t="s">
        <v>983</v>
      </c>
      <c r="DG139" s="6" t="s">
        <v>400</v>
      </c>
    </row>
    <row r="140" spans="1:111" x14ac:dyDescent="0.35">
      <c r="A140" s="6">
        <v>121513</v>
      </c>
      <c r="B140" s="6" t="s">
        <v>398</v>
      </c>
      <c r="C140" s="6" t="s">
        <v>399</v>
      </c>
      <c r="D140" s="6">
        <v>3099</v>
      </c>
      <c r="E140" s="6" t="s">
        <v>158</v>
      </c>
      <c r="F140" s="6" t="s">
        <v>2184</v>
      </c>
      <c r="G140" s="6" t="s">
        <v>846</v>
      </c>
      <c r="H140" s="6" t="s">
        <v>404</v>
      </c>
      <c r="I140" s="6" t="s">
        <v>406</v>
      </c>
      <c r="J140" s="6" t="s">
        <v>400</v>
      </c>
      <c r="K140" s="6" t="s">
        <v>406</v>
      </c>
      <c r="L140" s="6" t="s">
        <v>400</v>
      </c>
      <c r="M140" s="6" t="s">
        <v>904</v>
      </c>
      <c r="N140" s="6">
        <v>4</v>
      </c>
      <c r="O140" s="6">
        <v>11</v>
      </c>
      <c r="P140" s="6" t="s">
        <v>280</v>
      </c>
      <c r="Q140" s="6" t="s">
        <v>777</v>
      </c>
      <c r="R140" s="6" t="s">
        <v>817</v>
      </c>
      <c r="S140" s="6" t="s">
        <v>779</v>
      </c>
      <c r="T140" s="6" t="s">
        <v>780</v>
      </c>
      <c r="U140" s="6" t="s">
        <v>2185</v>
      </c>
      <c r="V140" s="6" t="s">
        <v>849</v>
      </c>
      <c r="W140" s="6" t="s">
        <v>2202</v>
      </c>
      <c r="X140" s="6" t="s">
        <v>406</v>
      </c>
      <c r="Y140" s="6">
        <v>77</v>
      </c>
      <c r="Z140" s="6" t="s">
        <v>783</v>
      </c>
      <c r="AA140" s="6" t="s">
        <v>784</v>
      </c>
      <c r="AB140" s="6" t="s">
        <v>1340</v>
      </c>
      <c r="AC140" s="6" t="s">
        <v>852</v>
      </c>
      <c r="AD140" s="6" t="s">
        <v>1453</v>
      </c>
      <c r="AE140" s="6" t="s">
        <v>1856</v>
      </c>
      <c r="AF140" s="6" t="s">
        <v>406</v>
      </c>
      <c r="AG140" s="6" t="s">
        <v>400</v>
      </c>
      <c r="AH140" s="6" t="s">
        <v>406</v>
      </c>
      <c r="AI140" s="6" t="s">
        <v>400</v>
      </c>
      <c r="AJ140" s="6" t="s">
        <v>908</v>
      </c>
      <c r="AK140" s="6">
        <v>10079211</v>
      </c>
      <c r="AL140" s="6" t="s">
        <v>400</v>
      </c>
      <c r="AM140" s="6" t="s">
        <v>406</v>
      </c>
      <c r="AN140" s="6" t="s">
        <v>947</v>
      </c>
      <c r="AO140" s="6" t="s">
        <v>948</v>
      </c>
      <c r="AP140" s="6" t="s">
        <v>2493</v>
      </c>
      <c r="AQ140" s="6" t="s">
        <v>400</v>
      </c>
      <c r="AR140" s="6" t="s">
        <v>400</v>
      </c>
      <c r="AS140" s="6" t="s">
        <v>594</v>
      </c>
      <c r="AT140" s="6" t="s">
        <v>399</v>
      </c>
      <c r="AU140" s="6" t="s">
        <v>2494</v>
      </c>
      <c r="AV140" s="6" t="s">
        <v>2495</v>
      </c>
      <c r="AW140" s="6" t="s">
        <v>2496</v>
      </c>
      <c r="AX140" s="6" t="s">
        <v>400</v>
      </c>
      <c r="AY140" s="6" t="s">
        <v>2497</v>
      </c>
      <c r="AZ140" s="6" t="s">
        <v>797</v>
      </c>
      <c r="BA140" s="6" t="s">
        <v>2498</v>
      </c>
      <c r="BB140" s="6" t="s">
        <v>2499</v>
      </c>
      <c r="BC140" s="6" t="s">
        <v>832</v>
      </c>
      <c r="BD140" s="6" t="s">
        <v>406</v>
      </c>
      <c r="BE140" s="6" t="s">
        <v>400</v>
      </c>
      <c r="BF140" s="6" t="s">
        <v>400</v>
      </c>
      <c r="BG140" s="6" t="s">
        <v>400</v>
      </c>
      <c r="BH140" s="6" t="s">
        <v>406</v>
      </c>
      <c r="BI140" s="6" t="s">
        <v>400</v>
      </c>
      <c r="BJ140" s="6" t="s">
        <v>406</v>
      </c>
      <c r="BK140" s="6" t="s">
        <v>406</v>
      </c>
      <c r="BL140" s="6" t="s">
        <v>406</v>
      </c>
      <c r="BM140" s="6" t="s">
        <v>400</v>
      </c>
      <c r="BN140" s="6" t="s">
        <v>406</v>
      </c>
      <c r="BO140" s="6" t="s">
        <v>406</v>
      </c>
      <c r="BP140" s="6" t="s">
        <v>400</v>
      </c>
      <c r="BQ140" s="6" t="s">
        <v>400</v>
      </c>
      <c r="BR140" s="6" t="s">
        <v>400</v>
      </c>
      <c r="BS140" s="6" t="s">
        <v>400</v>
      </c>
      <c r="BT140" s="6" t="s">
        <v>400</v>
      </c>
      <c r="BU140" s="6" t="s">
        <v>400</v>
      </c>
      <c r="BV140" s="6" t="s">
        <v>400</v>
      </c>
      <c r="BW140" s="6" t="s">
        <v>400</v>
      </c>
      <c r="BX140" s="6" t="s">
        <v>400</v>
      </c>
      <c r="BY140" s="6" t="s">
        <v>400</v>
      </c>
      <c r="BZ140" s="6" t="s">
        <v>400</v>
      </c>
      <c r="CA140" s="6" t="s">
        <v>400</v>
      </c>
      <c r="CB140" s="6" t="s">
        <v>400</v>
      </c>
      <c r="CC140" s="6" t="s">
        <v>400</v>
      </c>
      <c r="CD140" s="6" t="s">
        <v>400</v>
      </c>
      <c r="CE140" s="6" t="s">
        <v>400</v>
      </c>
      <c r="CF140" s="6" t="s">
        <v>400</v>
      </c>
      <c r="CG140" s="6" t="s">
        <v>400</v>
      </c>
      <c r="CH140" s="6" t="s">
        <v>417</v>
      </c>
      <c r="CI140" s="6" t="s">
        <v>1228</v>
      </c>
      <c r="CJ140" s="6" t="s">
        <v>418</v>
      </c>
      <c r="CK140" s="6" t="s">
        <v>803</v>
      </c>
      <c r="CL140" s="6" t="s">
        <v>420</v>
      </c>
      <c r="CM140" s="6">
        <v>469695</v>
      </c>
      <c r="CN140" s="6">
        <v>458576</v>
      </c>
      <c r="CO140" s="6" t="s">
        <v>1179</v>
      </c>
      <c r="CP140" s="6" t="s">
        <v>2344</v>
      </c>
      <c r="CQ140" s="6" t="s">
        <v>400</v>
      </c>
      <c r="CR140" s="6" t="s">
        <v>400</v>
      </c>
      <c r="CS140" s="6" t="s">
        <v>400</v>
      </c>
      <c r="CT140" s="6" t="s">
        <v>400</v>
      </c>
      <c r="CU140" s="6" t="s">
        <v>400</v>
      </c>
      <c r="CV140" s="6" t="s">
        <v>840</v>
      </c>
      <c r="CW140" s="6" t="s">
        <v>400</v>
      </c>
      <c r="CX140" s="6" t="s">
        <v>2500</v>
      </c>
      <c r="CY140" s="6" t="s">
        <v>400</v>
      </c>
      <c r="CZ140" s="6" t="s">
        <v>406</v>
      </c>
      <c r="DA140" s="6" t="s">
        <v>406</v>
      </c>
      <c r="DB140" s="6" t="s">
        <v>400</v>
      </c>
      <c r="DC140" s="6" t="s">
        <v>400</v>
      </c>
      <c r="DD140" s="6" t="s">
        <v>1182</v>
      </c>
      <c r="DE140" s="6" t="s">
        <v>2346</v>
      </c>
      <c r="DF140" s="6" t="s">
        <v>983</v>
      </c>
      <c r="DG140" s="6" t="s">
        <v>400</v>
      </c>
    </row>
    <row r="141" spans="1:111" x14ac:dyDescent="0.35">
      <c r="A141" s="6">
        <v>121514</v>
      </c>
      <c r="B141" s="6" t="s">
        <v>398</v>
      </c>
      <c r="C141" s="6" t="s">
        <v>399</v>
      </c>
      <c r="D141" s="6">
        <v>3101</v>
      </c>
      <c r="E141" s="6" t="s">
        <v>160</v>
      </c>
      <c r="F141" s="6" t="s">
        <v>2184</v>
      </c>
      <c r="G141" s="6" t="s">
        <v>846</v>
      </c>
      <c r="H141" s="6" t="s">
        <v>1046</v>
      </c>
      <c r="I141" s="6" t="s">
        <v>406</v>
      </c>
      <c r="J141" s="6" t="s">
        <v>400</v>
      </c>
      <c r="K141" s="6" t="s">
        <v>1047</v>
      </c>
      <c r="L141" s="6" t="s">
        <v>2201</v>
      </c>
      <c r="M141" s="6" t="s">
        <v>904</v>
      </c>
      <c r="N141" s="6">
        <v>5</v>
      </c>
      <c r="O141" s="6">
        <v>11</v>
      </c>
      <c r="P141" s="6" t="s">
        <v>1420</v>
      </c>
      <c r="Q141" s="6" t="s">
        <v>777</v>
      </c>
      <c r="R141" s="6" t="s">
        <v>817</v>
      </c>
      <c r="S141" s="6" t="s">
        <v>779</v>
      </c>
      <c r="T141" s="6" t="s">
        <v>780</v>
      </c>
      <c r="U141" s="6" t="s">
        <v>2185</v>
      </c>
      <c r="V141" s="6" t="s">
        <v>849</v>
      </c>
      <c r="W141" s="6" t="s">
        <v>2202</v>
      </c>
      <c r="X141" s="6" t="s">
        <v>406</v>
      </c>
      <c r="Y141" s="6">
        <v>105</v>
      </c>
      <c r="Z141" s="6" t="s">
        <v>783</v>
      </c>
      <c r="AA141" s="6" t="s">
        <v>784</v>
      </c>
      <c r="AB141" s="6" t="s">
        <v>1165</v>
      </c>
      <c r="AC141" s="6" t="s">
        <v>985</v>
      </c>
      <c r="AD141" s="6" t="s">
        <v>966</v>
      </c>
      <c r="AE141" s="6" t="s">
        <v>2501</v>
      </c>
      <c r="AF141" s="6" t="s">
        <v>406</v>
      </c>
      <c r="AG141" s="6" t="s">
        <v>400</v>
      </c>
      <c r="AH141" s="6" t="s">
        <v>406</v>
      </c>
      <c r="AI141" s="6" t="s">
        <v>400</v>
      </c>
      <c r="AJ141" s="6" t="s">
        <v>854</v>
      </c>
      <c r="AK141" s="6">
        <v>10080620</v>
      </c>
      <c r="AL141" s="6" t="s">
        <v>400</v>
      </c>
      <c r="AM141" s="6" t="s">
        <v>406</v>
      </c>
      <c r="AN141" s="6" t="s">
        <v>2338</v>
      </c>
      <c r="AO141" s="6" t="s">
        <v>2431</v>
      </c>
      <c r="AP141" s="6" t="s">
        <v>2502</v>
      </c>
      <c r="AQ141" s="6" t="s">
        <v>400</v>
      </c>
      <c r="AR141" s="6" t="s">
        <v>400</v>
      </c>
      <c r="AS141" s="6" t="s">
        <v>730</v>
      </c>
      <c r="AT141" s="6" t="s">
        <v>399</v>
      </c>
      <c r="AU141" s="6" t="s">
        <v>2503</v>
      </c>
      <c r="AV141" s="6" t="s">
        <v>2504</v>
      </c>
      <c r="AW141" s="6" t="s">
        <v>2505</v>
      </c>
      <c r="AX141" s="6" t="s">
        <v>2506</v>
      </c>
      <c r="AY141" s="6" t="s">
        <v>2507</v>
      </c>
      <c r="AZ141" s="6" t="s">
        <v>996</v>
      </c>
      <c r="BA141" s="6" t="s">
        <v>1448</v>
      </c>
      <c r="BB141" s="6" t="s">
        <v>2438</v>
      </c>
      <c r="BC141" s="6" t="s">
        <v>832</v>
      </c>
      <c r="BD141" s="6" t="s">
        <v>406</v>
      </c>
      <c r="BE141" s="6" t="s">
        <v>400</v>
      </c>
      <c r="BF141" s="6" t="s">
        <v>400</v>
      </c>
      <c r="BG141" s="6" t="s">
        <v>400</v>
      </c>
      <c r="BH141" s="6" t="s">
        <v>406</v>
      </c>
      <c r="BI141" s="6" t="s">
        <v>400</v>
      </c>
      <c r="BJ141" s="6" t="s">
        <v>406</v>
      </c>
      <c r="BK141" s="6" t="s">
        <v>406</v>
      </c>
      <c r="BL141" s="6" t="s">
        <v>406</v>
      </c>
      <c r="BM141" s="6" t="s">
        <v>400</v>
      </c>
      <c r="BN141" s="6" t="s">
        <v>406</v>
      </c>
      <c r="BO141" s="6" t="s">
        <v>406</v>
      </c>
      <c r="BP141" s="6" t="s">
        <v>400</v>
      </c>
      <c r="BQ141" s="6" t="s">
        <v>400</v>
      </c>
      <c r="BR141" s="6" t="s">
        <v>400</v>
      </c>
      <c r="BS141" s="6" t="s">
        <v>400</v>
      </c>
      <c r="BT141" s="6" t="s">
        <v>400</v>
      </c>
      <c r="BU141" s="6" t="s">
        <v>400</v>
      </c>
      <c r="BV141" s="6" t="s">
        <v>400</v>
      </c>
      <c r="BW141" s="6" t="s">
        <v>400</v>
      </c>
      <c r="BX141" s="6" t="s">
        <v>400</v>
      </c>
      <c r="BY141" s="6" t="s">
        <v>400</v>
      </c>
      <c r="BZ141" s="6" t="s">
        <v>400</v>
      </c>
      <c r="CA141" s="6" t="s">
        <v>400</v>
      </c>
      <c r="CB141" s="6" t="s">
        <v>400</v>
      </c>
      <c r="CC141" s="6" t="s">
        <v>400</v>
      </c>
      <c r="CD141" s="6" t="s">
        <v>400</v>
      </c>
      <c r="CE141" s="6" t="s">
        <v>400</v>
      </c>
      <c r="CF141" s="6" t="s">
        <v>400</v>
      </c>
      <c r="CG141" s="6" t="s">
        <v>400</v>
      </c>
      <c r="CH141" s="6" t="s">
        <v>417</v>
      </c>
      <c r="CI141" s="6" t="s">
        <v>2508</v>
      </c>
      <c r="CJ141" s="6" t="s">
        <v>418</v>
      </c>
      <c r="CK141" s="6" t="s">
        <v>803</v>
      </c>
      <c r="CL141" s="6" t="s">
        <v>420</v>
      </c>
      <c r="CM141" s="6">
        <v>446408</v>
      </c>
      <c r="CN141" s="6">
        <v>474759</v>
      </c>
      <c r="CO141" s="6" t="s">
        <v>734</v>
      </c>
      <c r="CP141" s="6" t="s">
        <v>2509</v>
      </c>
      <c r="CQ141" s="6" t="s">
        <v>400</v>
      </c>
      <c r="CR141" s="6" t="s">
        <v>400</v>
      </c>
      <c r="CS141" s="6" t="s">
        <v>400</v>
      </c>
      <c r="CT141" s="6" t="s">
        <v>400</v>
      </c>
      <c r="CU141" s="6" t="s">
        <v>400</v>
      </c>
      <c r="CV141" s="6" t="s">
        <v>840</v>
      </c>
      <c r="CW141" s="6" t="s">
        <v>400</v>
      </c>
      <c r="CX141" s="6" t="s">
        <v>2510</v>
      </c>
      <c r="CY141" s="6" t="s">
        <v>400</v>
      </c>
      <c r="CZ141" s="6" t="s">
        <v>406</v>
      </c>
      <c r="DA141" s="6" t="s">
        <v>406</v>
      </c>
      <c r="DB141" s="6" t="s">
        <v>400</v>
      </c>
      <c r="DC141" s="6" t="s">
        <v>400</v>
      </c>
      <c r="DD141" s="6" t="s">
        <v>737</v>
      </c>
      <c r="DE141" s="6" t="s">
        <v>2511</v>
      </c>
      <c r="DF141" s="6" t="s">
        <v>1200</v>
      </c>
      <c r="DG141" s="6" t="s">
        <v>400</v>
      </c>
    </row>
    <row r="142" spans="1:111" x14ac:dyDescent="0.35">
      <c r="A142" s="6">
        <v>121515</v>
      </c>
      <c r="B142" s="6" t="s">
        <v>398</v>
      </c>
      <c r="C142" s="6" t="s">
        <v>399</v>
      </c>
      <c r="D142" s="6">
        <v>3108</v>
      </c>
      <c r="E142" s="6" t="s">
        <v>165</v>
      </c>
      <c r="F142" s="6" t="s">
        <v>2184</v>
      </c>
      <c r="G142" s="6" t="s">
        <v>846</v>
      </c>
      <c r="H142" s="6" t="s">
        <v>404</v>
      </c>
      <c r="I142" s="6" t="s">
        <v>406</v>
      </c>
      <c r="J142" s="6" t="s">
        <v>400</v>
      </c>
      <c r="K142" s="6" t="s">
        <v>406</v>
      </c>
      <c r="L142" s="6" t="s">
        <v>400</v>
      </c>
      <c r="M142" s="6" t="s">
        <v>904</v>
      </c>
      <c r="N142" s="6">
        <v>2</v>
      </c>
      <c r="O142" s="6">
        <v>11</v>
      </c>
      <c r="P142" s="6" t="s">
        <v>776</v>
      </c>
      <c r="Q142" s="6" t="s">
        <v>777</v>
      </c>
      <c r="R142" s="6" t="s">
        <v>778</v>
      </c>
      <c r="S142" s="6" t="s">
        <v>779</v>
      </c>
      <c r="T142" s="6" t="s">
        <v>780</v>
      </c>
      <c r="U142" s="6" t="s">
        <v>2185</v>
      </c>
      <c r="V142" s="6" t="s">
        <v>849</v>
      </c>
      <c r="W142" s="6" t="s">
        <v>2202</v>
      </c>
      <c r="X142" s="6" t="s">
        <v>406</v>
      </c>
      <c r="Y142" s="6">
        <v>70</v>
      </c>
      <c r="Z142" s="6" t="s">
        <v>783</v>
      </c>
      <c r="AA142" s="6" t="s">
        <v>784</v>
      </c>
      <c r="AB142" s="6" t="s">
        <v>851</v>
      </c>
      <c r="AC142" s="6" t="s">
        <v>1103</v>
      </c>
      <c r="AD142" s="6" t="s">
        <v>1453</v>
      </c>
      <c r="AE142" s="6" t="s">
        <v>2512</v>
      </c>
      <c r="AF142" s="6" t="s">
        <v>406</v>
      </c>
      <c r="AG142" s="6" t="s">
        <v>400</v>
      </c>
      <c r="AH142" s="6" t="s">
        <v>406</v>
      </c>
      <c r="AI142" s="6" t="s">
        <v>400</v>
      </c>
      <c r="AJ142" s="6" t="s">
        <v>854</v>
      </c>
      <c r="AK142" s="6">
        <v>10080619</v>
      </c>
      <c r="AL142" s="6" t="s">
        <v>400</v>
      </c>
      <c r="AM142" s="6" t="s">
        <v>406</v>
      </c>
      <c r="AN142" s="6" t="s">
        <v>2513</v>
      </c>
      <c r="AO142" s="6" t="s">
        <v>407</v>
      </c>
      <c r="AP142" s="6" t="s">
        <v>2514</v>
      </c>
      <c r="AQ142" s="6" t="s">
        <v>2515</v>
      </c>
      <c r="AR142" s="6" t="s">
        <v>400</v>
      </c>
      <c r="AS142" s="6" t="s">
        <v>608</v>
      </c>
      <c r="AT142" s="6" t="s">
        <v>399</v>
      </c>
      <c r="AU142" s="6" t="s">
        <v>2516</v>
      </c>
      <c r="AV142" s="6" t="s">
        <v>2517</v>
      </c>
      <c r="AW142" s="6" t="s">
        <v>2518</v>
      </c>
      <c r="AX142" s="6" t="s">
        <v>400</v>
      </c>
      <c r="AY142" s="6" t="s">
        <v>2519</v>
      </c>
      <c r="AZ142" s="6" t="s">
        <v>829</v>
      </c>
      <c r="BA142" s="6" t="s">
        <v>2246</v>
      </c>
      <c r="BB142" s="6" t="s">
        <v>2520</v>
      </c>
      <c r="BC142" s="6" t="s">
        <v>832</v>
      </c>
      <c r="BD142" s="6" t="s">
        <v>406</v>
      </c>
      <c r="BE142" s="6" t="s">
        <v>400</v>
      </c>
      <c r="BF142" s="6" t="s">
        <v>400</v>
      </c>
      <c r="BG142" s="6" t="s">
        <v>400</v>
      </c>
      <c r="BH142" s="6" t="s">
        <v>406</v>
      </c>
      <c r="BI142" s="6" t="s">
        <v>400</v>
      </c>
      <c r="BJ142" s="6" t="s">
        <v>406</v>
      </c>
      <c r="BK142" s="6" t="s">
        <v>406</v>
      </c>
      <c r="BL142" s="6" t="s">
        <v>406</v>
      </c>
      <c r="BM142" s="6" t="s">
        <v>400</v>
      </c>
      <c r="BN142" s="6" t="s">
        <v>406</v>
      </c>
      <c r="BO142" s="6" t="s">
        <v>406</v>
      </c>
      <c r="BP142" s="6" t="s">
        <v>400</v>
      </c>
      <c r="BQ142" s="6" t="s">
        <v>400</v>
      </c>
      <c r="BR142" s="6" t="s">
        <v>400</v>
      </c>
      <c r="BS142" s="6" t="s">
        <v>400</v>
      </c>
      <c r="BT142" s="6" t="s">
        <v>400</v>
      </c>
      <c r="BU142" s="6" t="s">
        <v>400</v>
      </c>
      <c r="BV142" s="6" t="s">
        <v>400</v>
      </c>
      <c r="BW142" s="6" t="s">
        <v>400</v>
      </c>
      <c r="BX142" s="6" t="s">
        <v>400</v>
      </c>
      <c r="BY142" s="6" t="s">
        <v>400</v>
      </c>
      <c r="BZ142" s="6" t="s">
        <v>400</v>
      </c>
      <c r="CA142" s="6" t="s">
        <v>400</v>
      </c>
      <c r="CB142" s="6" t="s">
        <v>400</v>
      </c>
      <c r="CC142" s="6" t="s">
        <v>400</v>
      </c>
      <c r="CD142" s="6" t="s">
        <v>400</v>
      </c>
      <c r="CE142" s="6" t="s">
        <v>400</v>
      </c>
      <c r="CF142" s="6" t="s">
        <v>400</v>
      </c>
      <c r="CG142" s="6" t="s">
        <v>400</v>
      </c>
      <c r="CH142" s="6" t="s">
        <v>417</v>
      </c>
      <c r="CI142" s="6" t="s">
        <v>1587</v>
      </c>
      <c r="CJ142" s="6" t="s">
        <v>616</v>
      </c>
      <c r="CK142" s="6" t="s">
        <v>919</v>
      </c>
      <c r="CL142" s="6" t="s">
        <v>420</v>
      </c>
      <c r="CM142" s="6">
        <v>492580</v>
      </c>
      <c r="CN142" s="6">
        <v>482169</v>
      </c>
      <c r="CO142" s="6" t="s">
        <v>1588</v>
      </c>
      <c r="CP142" s="6" t="s">
        <v>1589</v>
      </c>
      <c r="CQ142" s="6" t="s">
        <v>400</v>
      </c>
      <c r="CR142" s="6" t="s">
        <v>400</v>
      </c>
      <c r="CS142" s="6" t="s">
        <v>400</v>
      </c>
      <c r="CT142" s="6" t="s">
        <v>400</v>
      </c>
      <c r="CU142" s="6" t="s">
        <v>400</v>
      </c>
      <c r="CV142" s="6" t="s">
        <v>840</v>
      </c>
      <c r="CW142" s="6" t="s">
        <v>400</v>
      </c>
      <c r="CX142" s="6" t="s">
        <v>2521</v>
      </c>
      <c r="CY142" s="6" t="s">
        <v>400</v>
      </c>
      <c r="CZ142" s="6" t="s">
        <v>406</v>
      </c>
      <c r="DA142" s="6" t="s">
        <v>406</v>
      </c>
      <c r="DB142" s="6" t="s">
        <v>400</v>
      </c>
      <c r="DC142" s="6" t="s">
        <v>400</v>
      </c>
      <c r="DD142" s="6" t="s">
        <v>1591</v>
      </c>
      <c r="DE142" s="6" t="s">
        <v>1592</v>
      </c>
      <c r="DF142" s="6" t="s">
        <v>889</v>
      </c>
      <c r="DG142" s="6" t="s">
        <v>400</v>
      </c>
    </row>
    <row r="143" spans="1:111" x14ac:dyDescent="0.35">
      <c r="A143" s="6">
        <v>121517</v>
      </c>
      <c r="B143" s="6" t="s">
        <v>398</v>
      </c>
      <c r="C143" s="6" t="s">
        <v>399</v>
      </c>
      <c r="D143" s="6">
        <v>3110</v>
      </c>
      <c r="E143" s="6" t="s">
        <v>166</v>
      </c>
      <c r="F143" s="6" t="s">
        <v>2184</v>
      </c>
      <c r="G143" s="6" t="s">
        <v>846</v>
      </c>
      <c r="H143" s="6" t="s">
        <v>404</v>
      </c>
      <c r="I143" s="6" t="s">
        <v>406</v>
      </c>
      <c r="J143" s="6" t="s">
        <v>400</v>
      </c>
      <c r="K143" s="6" t="s">
        <v>406</v>
      </c>
      <c r="L143" s="6" t="s">
        <v>400</v>
      </c>
      <c r="M143" s="6" t="s">
        <v>904</v>
      </c>
      <c r="N143" s="6">
        <v>4</v>
      </c>
      <c r="O143" s="6">
        <v>11</v>
      </c>
      <c r="P143" s="6" t="s">
        <v>280</v>
      </c>
      <c r="Q143" s="6" t="s">
        <v>777</v>
      </c>
      <c r="R143" s="6" t="s">
        <v>817</v>
      </c>
      <c r="S143" s="6" t="s">
        <v>779</v>
      </c>
      <c r="T143" s="6" t="s">
        <v>780</v>
      </c>
      <c r="U143" s="6" t="s">
        <v>2185</v>
      </c>
      <c r="V143" s="6" t="s">
        <v>849</v>
      </c>
      <c r="W143" s="6" t="s">
        <v>2186</v>
      </c>
      <c r="X143" s="6" t="s">
        <v>406</v>
      </c>
      <c r="Y143" s="6">
        <v>83</v>
      </c>
      <c r="Z143" s="6" t="s">
        <v>783</v>
      </c>
      <c r="AA143" s="6" t="s">
        <v>784</v>
      </c>
      <c r="AB143" s="6" t="s">
        <v>1576</v>
      </c>
      <c r="AC143" s="6" t="s">
        <v>1502</v>
      </c>
      <c r="AD143" s="6" t="s">
        <v>1005</v>
      </c>
      <c r="AE143" s="6" t="s">
        <v>853</v>
      </c>
      <c r="AF143" s="6" t="s">
        <v>406</v>
      </c>
      <c r="AG143" s="6" t="s">
        <v>400</v>
      </c>
      <c r="AH143" s="6" t="s">
        <v>406</v>
      </c>
      <c r="AI143" s="6" t="s">
        <v>400</v>
      </c>
      <c r="AJ143" s="6" t="s">
        <v>908</v>
      </c>
      <c r="AK143" s="6">
        <v>10079209</v>
      </c>
      <c r="AL143" s="6" t="s">
        <v>400</v>
      </c>
      <c r="AM143" s="6" t="s">
        <v>406</v>
      </c>
      <c r="AN143" s="6" t="s">
        <v>2522</v>
      </c>
      <c r="AO143" s="6" t="s">
        <v>407</v>
      </c>
      <c r="AP143" s="6" t="s">
        <v>2523</v>
      </c>
      <c r="AQ143" s="6" t="s">
        <v>400</v>
      </c>
      <c r="AR143" s="6" t="s">
        <v>400</v>
      </c>
      <c r="AS143" s="6" t="s">
        <v>743</v>
      </c>
      <c r="AT143" s="6" t="s">
        <v>399</v>
      </c>
      <c r="AU143" s="6" t="s">
        <v>2524</v>
      </c>
      <c r="AV143" s="6" t="s">
        <v>2525</v>
      </c>
      <c r="AW143" s="6" t="s">
        <v>2526</v>
      </c>
      <c r="AX143" s="6" t="s">
        <v>400</v>
      </c>
      <c r="AY143" s="6" t="s">
        <v>2527</v>
      </c>
      <c r="AZ143" s="6" t="s">
        <v>797</v>
      </c>
      <c r="BA143" s="6" t="s">
        <v>2528</v>
      </c>
      <c r="BB143" s="6" t="s">
        <v>2529</v>
      </c>
      <c r="BC143" s="6" t="s">
        <v>832</v>
      </c>
      <c r="BD143" s="6" t="s">
        <v>406</v>
      </c>
      <c r="BE143" s="6" t="s">
        <v>400</v>
      </c>
      <c r="BF143" s="6" t="s">
        <v>400</v>
      </c>
      <c r="BG143" s="6" t="s">
        <v>400</v>
      </c>
      <c r="BH143" s="6" t="s">
        <v>406</v>
      </c>
      <c r="BI143" s="6" t="s">
        <v>400</v>
      </c>
      <c r="BJ143" s="6" t="s">
        <v>406</v>
      </c>
      <c r="BK143" s="6" t="s">
        <v>406</v>
      </c>
      <c r="BL143" s="6" t="s">
        <v>406</v>
      </c>
      <c r="BM143" s="6" t="s">
        <v>400</v>
      </c>
      <c r="BN143" s="6" t="s">
        <v>406</v>
      </c>
      <c r="BO143" s="6" t="s">
        <v>406</v>
      </c>
      <c r="BP143" s="6" t="s">
        <v>400</v>
      </c>
      <c r="BQ143" s="6" t="s">
        <v>400</v>
      </c>
      <c r="BR143" s="6" t="s">
        <v>400</v>
      </c>
      <c r="BS143" s="6" t="s">
        <v>400</v>
      </c>
      <c r="BT143" s="6" t="s">
        <v>400</v>
      </c>
      <c r="BU143" s="6" t="s">
        <v>400</v>
      </c>
      <c r="BV143" s="6" t="s">
        <v>400</v>
      </c>
      <c r="BW143" s="6" t="s">
        <v>400</v>
      </c>
      <c r="BX143" s="6" t="s">
        <v>400</v>
      </c>
      <c r="BY143" s="6" t="s">
        <v>400</v>
      </c>
      <c r="BZ143" s="6" t="s">
        <v>400</v>
      </c>
      <c r="CA143" s="6" t="s">
        <v>400</v>
      </c>
      <c r="CB143" s="6" t="s">
        <v>400</v>
      </c>
      <c r="CC143" s="6" t="s">
        <v>400</v>
      </c>
      <c r="CD143" s="6" t="s">
        <v>400</v>
      </c>
      <c r="CE143" s="6" t="s">
        <v>400</v>
      </c>
      <c r="CF143" s="6" t="s">
        <v>400</v>
      </c>
      <c r="CG143" s="6" t="s">
        <v>400</v>
      </c>
      <c r="CH143" s="6" t="s">
        <v>417</v>
      </c>
      <c r="CI143" s="6" t="s">
        <v>977</v>
      </c>
      <c r="CJ143" s="6" t="s">
        <v>457</v>
      </c>
      <c r="CK143" s="6" t="s">
        <v>748</v>
      </c>
      <c r="CL143" s="6" t="s">
        <v>420</v>
      </c>
      <c r="CM143" s="6">
        <v>413661</v>
      </c>
      <c r="CN143" s="6">
        <v>489219</v>
      </c>
      <c r="CO143" s="6" t="s">
        <v>978</v>
      </c>
      <c r="CP143" s="6" t="s">
        <v>2530</v>
      </c>
      <c r="CQ143" s="6" t="s">
        <v>400</v>
      </c>
      <c r="CR143" s="6" t="s">
        <v>400</v>
      </c>
      <c r="CS143" s="6" t="s">
        <v>400</v>
      </c>
      <c r="CT143" s="6" t="s">
        <v>400</v>
      </c>
      <c r="CU143" s="6" t="s">
        <v>400</v>
      </c>
      <c r="CV143" s="6" t="s">
        <v>840</v>
      </c>
      <c r="CW143" s="6" t="s">
        <v>400</v>
      </c>
      <c r="CX143" s="6" t="s">
        <v>2531</v>
      </c>
      <c r="CY143" s="6" t="s">
        <v>400</v>
      </c>
      <c r="CZ143" s="6" t="s">
        <v>406</v>
      </c>
      <c r="DA143" s="6" t="s">
        <v>406</v>
      </c>
      <c r="DB143" s="6" t="s">
        <v>400</v>
      </c>
      <c r="DC143" s="6" t="s">
        <v>400</v>
      </c>
      <c r="DD143" s="6" t="s">
        <v>981</v>
      </c>
      <c r="DE143" s="6" t="s">
        <v>2532</v>
      </c>
      <c r="DF143" s="6" t="s">
        <v>872</v>
      </c>
      <c r="DG143" s="6" t="s">
        <v>400</v>
      </c>
    </row>
    <row r="144" spans="1:111" x14ac:dyDescent="0.35">
      <c r="A144" s="6">
        <v>121518</v>
      </c>
      <c r="B144" s="6" t="s">
        <v>398</v>
      </c>
      <c r="C144" s="6" t="s">
        <v>399</v>
      </c>
      <c r="D144" s="6">
        <v>3113</v>
      </c>
      <c r="E144" s="6" t="s">
        <v>171</v>
      </c>
      <c r="F144" s="6" t="s">
        <v>2184</v>
      </c>
      <c r="G144" s="6" t="s">
        <v>846</v>
      </c>
      <c r="H144" s="6" t="s">
        <v>404</v>
      </c>
      <c r="I144" s="6" t="s">
        <v>406</v>
      </c>
      <c r="J144" s="6" t="s">
        <v>400</v>
      </c>
      <c r="K144" s="6" t="s">
        <v>406</v>
      </c>
      <c r="L144" s="6" t="s">
        <v>400</v>
      </c>
      <c r="M144" s="6" t="s">
        <v>904</v>
      </c>
      <c r="N144" s="6">
        <v>4</v>
      </c>
      <c r="O144" s="6">
        <v>11</v>
      </c>
      <c r="P144" s="6" t="s">
        <v>280</v>
      </c>
      <c r="Q144" s="6" t="s">
        <v>777</v>
      </c>
      <c r="R144" s="6" t="s">
        <v>817</v>
      </c>
      <c r="S144" s="6" t="s">
        <v>779</v>
      </c>
      <c r="T144" s="6" t="s">
        <v>780</v>
      </c>
      <c r="U144" s="6" t="s">
        <v>2185</v>
      </c>
      <c r="V144" s="6" t="s">
        <v>849</v>
      </c>
      <c r="W144" s="6" t="s">
        <v>2202</v>
      </c>
      <c r="X144" s="6" t="s">
        <v>406</v>
      </c>
      <c r="Y144" s="6">
        <v>105</v>
      </c>
      <c r="Z144" s="6" t="s">
        <v>783</v>
      </c>
      <c r="AA144" s="6" t="s">
        <v>784</v>
      </c>
      <c r="AB144" s="6" t="s">
        <v>1593</v>
      </c>
      <c r="AC144" s="6" t="s">
        <v>2007</v>
      </c>
      <c r="AD144" s="6" t="s">
        <v>966</v>
      </c>
      <c r="AE144" s="6" t="s">
        <v>1357</v>
      </c>
      <c r="AF144" s="6" t="s">
        <v>406</v>
      </c>
      <c r="AG144" s="6" t="s">
        <v>400</v>
      </c>
      <c r="AH144" s="6" t="s">
        <v>406</v>
      </c>
      <c r="AI144" s="6" t="s">
        <v>400</v>
      </c>
      <c r="AJ144" s="6" t="s">
        <v>854</v>
      </c>
      <c r="AK144" s="6">
        <v>10080618</v>
      </c>
      <c r="AL144" s="6" t="s">
        <v>400</v>
      </c>
      <c r="AM144" s="6" t="s">
        <v>406</v>
      </c>
      <c r="AN144" s="6" t="s">
        <v>2533</v>
      </c>
      <c r="AO144" s="6" t="s">
        <v>407</v>
      </c>
      <c r="AP144" s="6" t="s">
        <v>1203</v>
      </c>
      <c r="AQ144" s="6" t="s">
        <v>2534</v>
      </c>
      <c r="AR144" s="6" t="s">
        <v>400</v>
      </c>
      <c r="AS144" s="6" t="s">
        <v>594</v>
      </c>
      <c r="AT144" s="6" t="s">
        <v>399</v>
      </c>
      <c r="AU144" s="6" t="s">
        <v>2535</v>
      </c>
      <c r="AV144" s="6" t="s">
        <v>2536</v>
      </c>
      <c r="AW144" s="6" t="s">
        <v>2537</v>
      </c>
      <c r="AX144" s="6" t="s">
        <v>2537</v>
      </c>
      <c r="AY144" s="6" t="s">
        <v>2538</v>
      </c>
      <c r="AZ144" s="6" t="s">
        <v>797</v>
      </c>
      <c r="BA144" s="6" t="s">
        <v>956</v>
      </c>
      <c r="BB144" s="6" t="s">
        <v>2539</v>
      </c>
      <c r="BC144" s="6" t="s">
        <v>832</v>
      </c>
      <c r="BD144" s="6" t="s">
        <v>406</v>
      </c>
      <c r="BE144" s="6" t="s">
        <v>400</v>
      </c>
      <c r="BF144" s="6" t="s">
        <v>400</v>
      </c>
      <c r="BG144" s="6" t="s">
        <v>400</v>
      </c>
      <c r="BH144" s="6" t="s">
        <v>406</v>
      </c>
      <c r="BI144" s="6" t="s">
        <v>400</v>
      </c>
      <c r="BJ144" s="6" t="s">
        <v>406</v>
      </c>
      <c r="BK144" s="6" t="s">
        <v>406</v>
      </c>
      <c r="BL144" s="6" t="s">
        <v>406</v>
      </c>
      <c r="BM144" s="6" t="s">
        <v>400</v>
      </c>
      <c r="BN144" s="6" t="s">
        <v>406</v>
      </c>
      <c r="BO144" s="6" t="s">
        <v>406</v>
      </c>
      <c r="BP144" s="6" t="s">
        <v>400</v>
      </c>
      <c r="BQ144" s="6" t="s">
        <v>400</v>
      </c>
      <c r="BR144" s="6" t="s">
        <v>400</v>
      </c>
      <c r="BS144" s="6" t="s">
        <v>400</v>
      </c>
      <c r="BT144" s="6" t="s">
        <v>400</v>
      </c>
      <c r="BU144" s="6" t="s">
        <v>400</v>
      </c>
      <c r="BV144" s="6" t="s">
        <v>400</v>
      </c>
      <c r="BW144" s="6" t="s">
        <v>400</v>
      </c>
      <c r="BX144" s="6" t="s">
        <v>400</v>
      </c>
      <c r="BY144" s="6" t="s">
        <v>400</v>
      </c>
      <c r="BZ144" s="6" t="s">
        <v>400</v>
      </c>
      <c r="CA144" s="6" t="s">
        <v>400</v>
      </c>
      <c r="CB144" s="6" t="s">
        <v>400</v>
      </c>
      <c r="CC144" s="6" t="s">
        <v>400</v>
      </c>
      <c r="CD144" s="6" t="s">
        <v>400</v>
      </c>
      <c r="CE144" s="6" t="s">
        <v>400</v>
      </c>
      <c r="CF144" s="6" t="s">
        <v>400</v>
      </c>
      <c r="CG144" s="6" t="s">
        <v>400</v>
      </c>
      <c r="CH144" s="6" t="s">
        <v>417</v>
      </c>
      <c r="CI144" s="6" t="s">
        <v>1212</v>
      </c>
      <c r="CJ144" s="6" t="s">
        <v>720</v>
      </c>
      <c r="CK144" s="6" t="s">
        <v>919</v>
      </c>
      <c r="CL144" s="6" t="s">
        <v>420</v>
      </c>
      <c r="CM144" s="6">
        <v>458561</v>
      </c>
      <c r="CN144" s="6">
        <v>464763</v>
      </c>
      <c r="CO144" s="6" t="s">
        <v>1213</v>
      </c>
      <c r="CP144" s="6" t="s">
        <v>2426</v>
      </c>
      <c r="CQ144" s="6" t="s">
        <v>400</v>
      </c>
      <c r="CR144" s="6" t="s">
        <v>400</v>
      </c>
      <c r="CS144" s="6" t="s">
        <v>400</v>
      </c>
      <c r="CT144" s="6" t="s">
        <v>400</v>
      </c>
      <c r="CU144" s="6" t="s">
        <v>400</v>
      </c>
      <c r="CV144" s="6" t="s">
        <v>840</v>
      </c>
      <c r="CW144" s="6" t="s">
        <v>400</v>
      </c>
      <c r="CX144" s="6" t="s">
        <v>2540</v>
      </c>
      <c r="CY144" s="6" t="s">
        <v>400</v>
      </c>
      <c r="CZ144" s="6" t="s">
        <v>406</v>
      </c>
      <c r="DA144" s="6" t="s">
        <v>406</v>
      </c>
      <c r="DB144" s="6" t="s">
        <v>400</v>
      </c>
      <c r="DC144" s="6" t="s">
        <v>400</v>
      </c>
      <c r="DD144" s="6" t="s">
        <v>1216</v>
      </c>
      <c r="DE144" s="6" t="s">
        <v>2428</v>
      </c>
      <c r="DF144" s="6" t="s">
        <v>983</v>
      </c>
      <c r="DG144" s="6" t="s">
        <v>400</v>
      </c>
    </row>
    <row r="145" spans="1:111" x14ac:dyDescent="0.35">
      <c r="A145" s="6">
        <v>121521</v>
      </c>
      <c r="B145" s="6" t="s">
        <v>398</v>
      </c>
      <c r="C145" s="6" t="s">
        <v>399</v>
      </c>
      <c r="D145" s="6">
        <v>3119</v>
      </c>
      <c r="E145" s="6" t="s">
        <v>172</v>
      </c>
      <c r="F145" s="6" t="s">
        <v>2184</v>
      </c>
      <c r="G145" s="6" t="s">
        <v>846</v>
      </c>
      <c r="H145" s="6" t="s">
        <v>404</v>
      </c>
      <c r="I145" s="6" t="s">
        <v>406</v>
      </c>
      <c r="J145" s="6" t="s">
        <v>400</v>
      </c>
      <c r="K145" s="6" t="s">
        <v>406</v>
      </c>
      <c r="L145" s="6" t="s">
        <v>400</v>
      </c>
      <c r="M145" s="6" t="s">
        <v>904</v>
      </c>
      <c r="N145" s="6">
        <v>3</v>
      </c>
      <c r="O145" s="6">
        <v>11</v>
      </c>
      <c r="P145" s="6" t="s">
        <v>926</v>
      </c>
      <c r="Q145" s="6" t="s">
        <v>777</v>
      </c>
      <c r="R145" s="6" t="s">
        <v>778</v>
      </c>
      <c r="S145" s="6" t="s">
        <v>779</v>
      </c>
      <c r="T145" s="6" t="s">
        <v>780</v>
      </c>
      <c r="U145" s="6" t="s">
        <v>2185</v>
      </c>
      <c r="V145" s="6" t="s">
        <v>849</v>
      </c>
      <c r="W145" s="6" t="s">
        <v>2186</v>
      </c>
      <c r="X145" s="6" t="s">
        <v>406</v>
      </c>
      <c r="Y145" s="6">
        <v>57</v>
      </c>
      <c r="Z145" s="6" t="s">
        <v>783</v>
      </c>
      <c r="AA145" s="6" t="s">
        <v>784</v>
      </c>
      <c r="AB145" s="6" t="s">
        <v>876</v>
      </c>
      <c r="AC145" s="6" t="s">
        <v>1005</v>
      </c>
      <c r="AD145" s="6" t="s">
        <v>1027</v>
      </c>
      <c r="AE145" s="6" t="s">
        <v>2541</v>
      </c>
      <c r="AF145" s="6" t="s">
        <v>406</v>
      </c>
      <c r="AG145" s="6" t="s">
        <v>400</v>
      </c>
      <c r="AH145" s="6" t="s">
        <v>406</v>
      </c>
      <c r="AI145" s="6" t="s">
        <v>400</v>
      </c>
      <c r="AJ145" s="6" t="s">
        <v>908</v>
      </c>
      <c r="AK145" s="6">
        <v>10072026</v>
      </c>
      <c r="AL145" s="6" t="s">
        <v>400</v>
      </c>
      <c r="AM145" s="6" t="s">
        <v>406</v>
      </c>
      <c r="AN145" s="6" t="s">
        <v>1186</v>
      </c>
      <c r="AO145" s="6" t="s">
        <v>407</v>
      </c>
      <c r="AP145" s="6" t="s">
        <v>2542</v>
      </c>
      <c r="AQ145" s="6" t="s">
        <v>400</v>
      </c>
      <c r="AR145" s="6" t="s">
        <v>400</v>
      </c>
      <c r="AS145" s="6" t="s">
        <v>1926</v>
      </c>
      <c r="AT145" s="6" t="s">
        <v>399</v>
      </c>
      <c r="AU145" s="6" t="s">
        <v>2543</v>
      </c>
      <c r="AV145" s="6" t="s">
        <v>2544</v>
      </c>
      <c r="AW145" s="6" t="s">
        <v>1191</v>
      </c>
      <c r="AX145" s="6" t="s">
        <v>400</v>
      </c>
      <c r="AY145" s="6" t="s">
        <v>2545</v>
      </c>
      <c r="AZ145" s="6" t="s">
        <v>797</v>
      </c>
      <c r="BA145" s="6" t="s">
        <v>1056</v>
      </c>
      <c r="BB145" s="6" t="s">
        <v>1194</v>
      </c>
      <c r="BC145" s="6" t="s">
        <v>832</v>
      </c>
      <c r="BD145" s="6" t="s">
        <v>406</v>
      </c>
      <c r="BE145" s="6" t="s">
        <v>400</v>
      </c>
      <c r="BF145" s="6" t="s">
        <v>400</v>
      </c>
      <c r="BG145" s="6" t="s">
        <v>400</v>
      </c>
      <c r="BH145" s="6" t="s">
        <v>406</v>
      </c>
      <c r="BI145" s="6" t="s">
        <v>400</v>
      </c>
      <c r="BJ145" s="6" t="s">
        <v>406</v>
      </c>
      <c r="BK145" s="6" t="s">
        <v>406</v>
      </c>
      <c r="BL145" s="6" t="s">
        <v>406</v>
      </c>
      <c r="BM145" s="6" t="s">
        <v>400</v>
      </c>
      <c r="BN145" s="6" t="s">
        <v>406</v>
      </c>
      <c r="BO145" s="6" t="s">
        <v>406</v>
      </c>
      <c r="BP145" s="6" t="s">
        <v>400</v>
      </c>
      <c r="BQ145" s="6" t="s">
        <v>400</v>
      </c>
      <c r="BR145" s="6" t="s">
        <v>400</v>
      </c>
      <c r="BS145" s="6" t="s">
        <v>400</v>
      </c>
      <c r="BT145" s="6" t="s">
        <v>400</v>
      </c>
      <c r="BU145" s="6" t="s">
        <v>400</v>
      </c>
      <c r="BV145" s="6" t="s">
        <v>400</v>
      </c>
      <c r="BW145" s="6" t="s">
        <v>400</v>
      </c>
      <c r="BX145" s="6" t="s">
        <v>400</v>
      </c>
      <c r="BY145" s="6" t="s">
        <v>400</v>
      </c>
      <c r="BZ145" s="6" t="s">
        <v>400</v>
      </c>
      <c r="CA145" s="6" t="s">
        <v>400</v>
      </c>
      <c r="CB145" s="6" t="s">
        <v>400</v>
      </c>
      <c r="CC145" s="6" t="s">
        <v>400</v>
      </c>
      <c r="CD145" s="6" t="s">
        <v>400</v>
      </c>
      <c r="CE145" s="6" t="s">
        <v>400</v>
      </c>
      <c r="CF145" s="6" t="s">
        <v>400</v>
      </c>
      <c r="CG145" s="6" t="s">
        <v>400</v>
      </c>
      <c r="CH145" s="6" t="s">
        <v>417</v>
      </c>
      <c r="CI145" s="6" t="s">
        <v>409</v>
      </c>
      <c r="CJ145" s="6" t="s">
        <v>418</v>
      </c>
      <c r="CK145" s="6" t="s">
        <v>835</v>
      </c>
      <c r="CL145" s="6" t="s">
        <v>420</v>
      </c>
      <c r="CM145" s="6">
        <v>423408</v>
      </c>
      <c r="CN145" s="6">
        <v>485432</v>
      </c>
      <c r="CO145" s="6" t="s">
        <v>421</v>
      </c>
      <c r="CP145" s="6" t="s">
        <v>1196</v>
      </c>
      <c r="CQ145" s="6" t="s">
        <v>400</v>
      </c>
      <c r="CR145" s="6" t="s">
        <v>400</v>
      </c>
      <c r="CS145" s="6" t="s">
        <v>400</v>
      </c>
      <c r="CT145" s="6" t="s">
        <v>400</v>
      </c>
      <c r="CU145" s="6" t="s">
        <v>400</v>
      </c>
      <c r="CV145" s="6" t="s">
        <v>840</v>
      </c>
      <c r="CW145" s="6" t="s">
        <v>400</v>
      </c>
      <c r="CX145" s="6" t="s">
        <v>2546</v>
      </c>
      <c r="CY145" s="6" t="s">
        <v>400</v>
      </c>
      <c r="CZ145" s="6" t="s">
        <v>406</v>
      </c>
      <c r="DA145" s="6" t="s">
        <v>406</v>
      </c>
      <c r="DB145" s="6" t="s">
        <v>400</v>
      </c>
      <c r="DC145" s="6" t="s">
        <v>400</v>
      </c>
      <c r="DD145" s="6" t="s">
        <v>424</v>
      </c>
      <c r="DE145" s="6" t="s">
        <v>1198</v>
      </c>
      <c r="DF145" s="6" t="s">
        <v>1065</v>
      </c>
      <c r="DG145" s="6" t="s">
        <v>400</v>
      </c>
    </row>
    <row r="146" spans="1:111" x14ac:dyDescent="0.35">
      <c r="A146" s="6">
        <v>121523</v>
      </c>
      <c r="B146" s="6" t="s">
        <v>398</v>
      </c>
      <c r="C146" s="6" t="s">
        <v>399</v>
      </c>
      <c r="D146" s="6">
        <v>3122</v>
      </c>
      <c r="E146" s="6" t="s">
        <v>173</v>
      </c>
      <c r="F146" s="6" t="s">
        <v>2184</v>
      </c>
      <c r="G146" s="6" t="s">
        <v>846</v>
      </c>
      <c r="H146" s="6" t="s">
        <v>404</v>
      </c>
      <c r="I146" s="6" t="s">
        <v>406</v>
      </c>
      <c r="J146" s="6" t="s">
        <v>400</v>
      </c>
      <c r="K146" s="6" t="s">
        <v>406</v>
      </c>
      <c r="L146" s="6" t="s">
        <v>400</v>
      </c>
      <c r="M146" s="6" t="s">
        <v>904</v>
      </c>
      <c r="N146" s="6">
        <v>4</v>
      </c>
      <c r="O146" s="6">
        <v>11</v>
      </c>
      <c r="P146" s="6" t="s">
        <v>280</v>
      </c>
      <c r="Q146" s="6" t="s">
        <v>777</v>
      </c>
      <c r="R146" s="6" t="s">
        <v>817</v>
      </c>
      <c r="S146" s="6" t="s">
        <v>779</v>
      </c>
      <c r="T146" s="6" t="s">
        <v>780</v>
      </c>
      <c r="U146" s="6" t="s">
        <v>2185</v>
      </c>
      <c r="V146" s="6" t="s">
        <v>849</v>
      </c>
      <c r="W146" s="6" t="s">
        <v>2202</v>
      </c>
      <c r="X146" s="6" t="s">
        <v>406</v>
      </c>
      <c r="Y146" s="6">
        <v>52</v>
      </c>
      <c r="Z146" s="6" t="s">
        <v>783</v>
      </c>
      <c r="AA146" s="6" t="s">
        <v>784</v>
      </c>
      <c r="AB146" s="6" t="s">
        <v>1067</v>
      </c>
      <c r="AC146" s="6" t="s">
        <v>1704</v>
      </c>
      <c r="AD146" s="6" t="s">
        <v>1184</v>
      </c>
      <c r="AE146" s="6" t="s">
        <v>2547</v>
      </c>
      <c r="AF146" s="6" t="s">
        <v>406</v>
      </c>
      <c r="AG146" s="6" t="s">
        <v>400</v>
      </c>
      <c r="AH146" s="6" t="s">
        <v>406</v>
      </c>
      <c r="AI146" s="6" t="s">
        <v>400</v>
      </c>
      <c r="AJ146" s="6" t="s">
        <v>908</v>
      </c>
      <c r="AK146" s="6">
        <v>10079208</v>
      </c>
      <c r="AL146" s="6" t="s">
        <v>400</v>
      </c>
      <c r="AM146" s="6" t="s">
        <v>406</v>
      </c>
      <c r="AN146" s="6" t="s">
        <v>1328</v>
      </c>
      <c r="AO146" s="6" t="s">
        <v>407</v>
      </c>
      <c r="AP146" s="6" t="s">
        <v>2548</v>
      </c>
      <c r="AQ146" s="6" t="s">
        <v>400</v>
      </c>
      <c r="AR146" s="6" t="s">
        <v>400</v>
      </c>
      <c r="AS146" s="6" t="s">
        <v>594</v>
      </c>
      <c r="AT146" s="6" t="s">
        <v>399</v>
      </c>
      <c r="AU146" s="6" t="s">
        <v>2549</v>
      </c>
      <c r="AV146" s="6" t="s">
        <v>2550</v>
      </c>
      <c r="AW146" s="6" t="s">
        <v>2551</v>
      </c>
      <c r="AX146" s="6" t="s">
        <v>400</v>
      </c>
      <c r="AY146" s="6" t="s">
        <v>2552</v>
      </c>
      <c r="AZ146" s="6" t="s">
        <v>797</v>
      </c>
      <c r="BA146" s="6" t="s">
        <v>1350</v>
      </c>
      <c r="BB146" s="6" t="s">
        <v>2499</v>
      </c>
      <c r="BC146" s="6" t="s">
        <v>832</v>
      </c>
      <c r="BD146" s="6" t="s">
        <v>406</v>
      </c>
      <c r="BE146" s="6" t="s">
        <v>400</v>
      </c>
      <c r="BF146" s="6" t="s">
        <v>400</v>
      </c>
      <c r="BG146" s="6" t="s">
        <v>400</v>
      </c>
      <c r="BH146" s="6" t="s">
        <v>406</v>
      </c>
      <c r="BI146" s="6" t="s">
        <v>400</v>
      </c>
      <c r="BJ146" s="6" t="s">
        <v>406</v>
      </c>
      <c r="BK146" s="6" t="s">
        <v>406</v>
      </c>
      <c r="BL146" s="6" t="s">
        <v>406</v>
      </c>
      <c r="BM146" s="6" t="s">
        <v>400</v>
      </c>
      <c r="BN146" s="6" t="s">
        <v>406</v>
      </c>
      <c r="BO146" s="6" t="s">
        <v>406</v>
      </c>
      <c r="BP146" s="6" t="s">
        <v>400</v>
      </c>
      <c r="BQ146" s="6" t="s">
        <v>400</v>
      </c>
      <c r="BR146" s="6" t="s">
        <v>400</v>
      </c>
      <c r="BS146" s="6" t="s">
        <v>400</v>
      </c>
      <c r="BT146" s="6" t="s">
        <v>400</v>
      </c>
      <c r="BU146" s="6" t="s">
        <v>400</v>
      </c>
      <c r="BV146" s="6" t="s">
        <v>400</v>
      </c>
      <c r="BW146" s="6" t="s">
        <v>400</v>
      </c>
      <c r="BX146" s="6" t="s">
        <v>400</v>
      </c>
      <c r="BY146" s="6" t="s">
        <v>400</v>
      </c>
      <c r="BZ146" s="6" t="s">
        <v>400</v>
      </c>
      <c r="CA146" s="6" t="s">
        <v>400</v>
      </c>
      <c r="CB146" s="6" t="s">
        <v>400</v>
      </c>
      <c r="CC146" s="6" t="s">
        <v>400</v>
      </c>
      <c r="CD146" s="6" t="s">
        <v>400</v>
      </c>
      <c r="CE146" s="6" t="s">
        <v>400</v>
      </c>
      <c r="CF146" s="6" t="s">
        <v>400</v>
      </c>
      <c r="CG146" s="6" t="s">
        <v>400</v>
      </c>
      <c r="CH146" s="6" t="s">
        <v>417</v>
      </c>
      <c r="CI146" s="6" t="s">
        <v>1228</v>
      </c>
      <c r="CJ146" s="6" t="s">
        <v>418</v>
      </c>
      <c r="CK146" s="6" t="s">
        <v>803</v>
      </c>
      <c r="CL146" s="6" t="s">
        <v>420</v>
      </c>
      <c r="CM146" s="6">
        <v>467473</v>
      </c>
      <c r="CN146" s="6">
        <v>455475</v>
      </c>
      <c r="CO146" s="6" t="s">
        <v>1179</v>
      </c>
      <c r="CP146" s="6" t="s">
        <v>2344</v>
      </c>
      <c r="CQ146" s="6" t="s">
        <v>400</v>
      </c>
      <c r="CR146" s="6" t="s">
        <v>400</v>
      </c>
      <c r="CS146" s="6" t="s">
        <v>400</v>
      </c>
      <c r="CT146" s="6" t="s">
        <v>400</v>
      </c>
      <c r="CU146" s="6" t="s">
        <v>400</v>
      </c>
      <c r="CV146" s="6" t="s">
        <v>840</v>
      </c>
      <c r="CW146" s="6" t="s">
        <v>400</v>
      </c>
      <c r="CX146" s="6" t="s">
        <v>2553</v>
      </c>
      <c r="CY146" s="6" t="s">
        <v>400</v>
      </c>
      <c r="CZ146" s="6" t="s">
        <v>406</v>
      </c>
      <c r="DA146" s="6" t="s">
        <v>406</v>
      </c>
      <c r="DB146" s="6" t="s">
        <v>400</v>
      </c>
      <c r="DC146" s="6" t="s">
        <v>400</v>
      </c>
      <c r="DD146" s="6" t="s">
        <v>1182</v>
      </c>
      <c r="DE146" s="6" t="s">
        <v>2346</v>
      </c>
      <c r="DF146" s="6" t="s">
        <v>1323</v>
      </c>
      <c r="DG146" s="6" t="s">
        <v>400</v>
      </c>
    </row>
    <row r="147" spans="1:111" x14ac:dyDescent="0.35">
      <c r="A147" s="6">
        <v>121524</v>
      </c>
      <c r="B147" s="6" t="s">
        <v>398</v>
      </c>
      <c r="C147" s="6" t="s">
        <v>399</v>
      </c>
      <c r="D147" s="6">
        <v>3124</v>
      </c>
      <c r="E147" s="6" t="s">
        <v>170</v>
      </c>
      <c r="F147" s="6" t="s">
        <v>2184</v>
      </c>
      <c r="G147" s="6" t="s">
        <v>846</v>
      </c>
      <c r="H147" s="6" t="s">
        <v>404</v>
      </c>
      <c r="I147" s="6" t="s">
        <v>406</v>
      </c>
      <c r="J147" s="6" t="s">
        <v>400</v>
      </c>
      <c r="K147" s="6" t="s">
        <v>406</v>
      </c>
      <c r="L147" s="6" t="s">
        <v>400</v>
      </c>
      <c r="M147" s="6" t="s">
        <v>904</v>
      </c>
      <c r="N147" s="6">
        <v>3</v>
      </c>
      <c r="O147" s="6">
        <v>11</v>
      </c>
      <c r="P147" s="6" t="s">
        <v>926</v>
      </c>
      <c r="Q147" s="6" t="s">
        <v>777</v>
      </c>
      <c r="R147" s="6" t="s">
        <v>778</v>
      </c>
      <c r="S147" s="6" t="s">
        <v>779</v>
      </c>
      <c r="T147" s="6" t="s">
        <v>780</v>
      </c>
      <c r="U147" s="6" t="s">
        <v>2185</v>
      </c>
      <c r="V147" s="6" t="s">
        <v>849</v>
      </c>
      <c r="W147" s="6" t="s">
        <v>2186</v>
      </c>
      <c r="X147" s="6" t="s">
        <v>406</v>
      </c>
      <c r="Y147" s="6">
        <v>70</v>
      </c>
      <c r="Z147" s="6" t="s">
        <v>783</v>
      </c>
      <c r="AA147" s="6" t="s">
        <v>784</v>
      </c>
      <c r="AB147" s="6" t="s">
        <v>986</v>
      </c>
      <c r="AC147" s="6" t="s">
        <v>1184</v>
      </c>
      <c r="AD147" s="6" t="s">
        <v>1453</v>
      </c>
      <c r="AE147" s="6" t="s">
        <v>1810</v>
      </c>
      <c r="AF147" s="6" t="s">
        <v>406</v>
      </c>
      <c r="AG147" s="6" t="s">
        <v>400</v>
      </c>
      <c r="AH147" s="6" t="s">
        <v>406</v>
      </c>
      <c r="AI147" s="6" t="s">
        <v>400</v>
      </c>
      <c r="AJ147" s="6" t="s">
        <v>854</v>
      </c>
      <c r="AK147" s="6">
        <v>10079207</v>
      </c>
      <c r="AL147" s="6" t="s">
        <v>400</v>
      </c>
      <c r="AM147" s="6" t="s">
        <v>406</v>
      </c>
      <c r="AN147" s="6" t="s">
        <v>1531</v>
      </c>
      <c r="AO147" s="6" t="s">
        <v>948</v>
      </c>
      <c r="AP147" s="6" t="s">
        <v>2554</v>
      </c>
      <c r="AQ147" s="6" t="s">
        <v>2555</v>
      </c>
      <c r="AR147" s="6" t="s">
        <v>400</v>
      </c>
      <c r="AS147" s="6" t="s">
        <v>1926</v>
      </c>
      <c r="AT147" s="6" t="s">
        <v>399</v>
      </c>
      <c r="AU147" s="6" t="s">
        <v>2556</v>
      </c>
      <c r="AV147" s="6" t="s">
        <v>2557</v>
      </c>
      <c r="AW147" s="6" t="s">
        <v>2558</v>
      </c>
      <c r="AX147" s="6" t="s">
        <v>400</v>
      </c>
      <c r="AY147" s="6" t="s">
        <v>2559</v>
      </c>
      <c r="AZ147" s="6" t="s">
        <v>797</v>
      </c>
      <c r="BA147" s="6" t="s">
        <v>1210</v>
      </c>
      <c r="BB147" s="6" t="s">
        <v>2560</v>
      </c>
      <c r="BC147" s="6" t="s">
        <v>1195</v>
      </c>
      <c r="BD147" s="6" t="s">
        <v>406</v>
      </c>
      <c r="BE147" s="6" t="s">
        <v>400</v>
      </c>
      <c r="BF147" s="6" t="s">
        <v>400</v>
      </c>
      <c r="BG147" s="6" t="s">
        <v>400</v>
      </c>
      <c r="BH147" s="6" t="s">
        <v>406</v>
      </c>
      <c r="BI147" s="6" t="s">
        <v>400</v>
      </c>
      <c r="BJ147" s="6" t="s">
        <v>406</v>
      </c>
      <c r="BK147" s="6" t="s">
        <v>406</v>
      </c>
      <c r="BL147" s="6" t="s">
        <v>406</v>
      </c>
      <c r="BM147" s="6" t="s">
        <v>400</v>
      </c>
      <c r="BN147" s="6" t="s">
        <v>406</v>
      </c>
      <c r="BO147" s="6" t="s">
        <v>406</v>
      </c>
      <c r="BP147" s="6" t="s">
        <v>400</v>
      </c>
      <c r="BQ147" s="6" t="s">
        <v>400</v>
      </c>
      <c r="BR147" s="6" t="s">
        <v>400</v>
      </c>
      <c r="BS147" s="6" t="s">
        <v>400</v>
      </c>
      <c r="BT147" s="6" t="s">
        <v>400</v>
      </c>
      <c r="BU147" s="6" t="s">
        <v>400</v>
      </c>
      <c r="BV147" s="6" t="s">
        <v>400</v>
      </c>
      <c r="BW147" s="6" t="s">
        <v>400</v>
      </c>
      <c r="BX147" s="6" t="s">
        <v>400</v>
      </c>
      <c r="BY147" s="6" t="s">
        <v>400</v>
      </c>
      <c r="BZ147" s="6" t="s">
        <v>400</v>
      </c>
      <c r="CA147" s="6" t="s">
        <v>400</v>
      </c>
      <c r="CB147" s="6" t="s">
        <v>400</v>
      </c>
      <c r="CC147" s="6" t="s">
        <v>400</v>
      </c>
      <c r="CD147" s="6" t="s">
        <v>400</v>
      </c>
      <c r="CE147" s="6" t="s">
        <v>400</v>
      </c>
      <c r="CF147" s="6" t="s">
        <v>400</v>
      </c>
      <c r="CG147" s="6" t="s">
        <v>400</v>
      </c>
      <c r="CH147" s="6" t="s">
        <v>417</v>
      </c>
      <c r="CI147" s="6" t="s">
        <v>409</v>
      </c>
      <c r="CJ147" s="6" t="s">
        <v>418</v>
      </c>
      <c r="CK147" s="6" t="s">
        <v>919</v>
      </c>
      <c r="CL147" s="6" t="s">
        <v>420</v>
      </c>
      <c r="CM147" s="6">
        <v>426738</v>
      </c>
      <c r="CN147" s="6">
        <v>479006</v>
      </c>
      <c r="CO147" s="6" t="s">
        <v>920</v>
      </c>
      <c r="CP147" s="6" t="s">
        <v>2490</v>
      </c>
      <c r="CQ147" s="6" t="s">
        <v>400</v>
      </c>
      <c r="CR147" s="6" t="s">
        <v>400</v>
      </c>
      <c r="CS147" s="6" t="s">
        <v>400</v>
      </c>
      <c r="CT147" s="6" t="s">
        <v>400</v>
      </c>
      <c r="CU147" s="6" t="s">
        <v>400</v>
      </c>
      <c r="CV147" s="6" t="s">
        <v>840</v>
      </c>
      <c r="CW147" s="6" t="s">
        <v>400</v>
      </c>
      <c r="CX147" s="6" t="s">
        <v>2561</v>
      </c>
      <c r="CY147" s="6" t="s">
        <v>400</v>
      </c>
      <c r="CZ147" s="6" t="s">
        <v>406</v>
      </c>
      <c r="DA147" s="6" t="s">
        <v>406</v>
      </c>
      <c r="DB147" s="6" t="s">
        <v>400</v>
      </c>
      <c r="DC147" s="6" t="s">
        <v>400</v>
      </c>
      <c r="DD147" s="6" t="s">
        <v>923</v>
      </c>
      <c r="DE147" s="6" t="s">
        <v>2492</v>
      </c>
      <c r="DF147" s="6" t="s">
        <v>983</v>
      </c>
      <c r="DG147" s="6" t="s">
        <v>400</v>
      </c>
    </row>
    <row r="148" spans="1:111" x14ac:dyDescent="0.35">
      <c r="A148" s="6">
        <v>121525</v>
      </c>
      <c r="B148" s="6" t="s">
        <v>398</v>
      </c>
      <c r="C148" s="6" t="s">
        <v>399</v>
      </c>
      <c r="D148" s="6">
        <v>3126</v>
      </c>
      <c r="E148" s="6" t="s">
        <v>157</v>
      </c>
      <c r="F148" s="6" t="s">
        <v>2184</v>
      </c>
      <c r="G148" s="6" t="s">
        <v>846</v>
      </c>
      <c r="H148" s="6" t="s">
        <v>404</v>
      </c>
      <c r="I148" s="6" t="s">
        <v>406</v>
      </c>
      <c r="J148" s="6" t="s">
        <v>400</v>
      </c>
      <c r="K148" s="6" t="s">
        <v>406</v>
      </c>
      <c r="L148" s="6" t="s">
        <v>400</v>
      </c>
      <c r="M148" s="6" t="s">
        <v>904</v>
      </c>
      <c r="N148" s="6">
        <v>3</v>
      </c>
      <c r="O148" s="6">
        <v>11</v>
      </c>
      <c r="P148" s="6" t="s">
        <v>926</v>
      </c>
      <c r="Q148" s="6" t="s">
        <v>777</v>
      </c>
      <c r="R148" s="6" t="s">
        <v>778</v>
      </c>
      <c r="S148" s="6" t="s">
        <v>779</v>
      </c>
      <c r="T148" s="6" t="s">
        <v>780</v>
      </c>
      <c r="U148" s="6" t="s">
        <v>2185</v>
      </c>
      <c r="V148" s="6" t="s">
        <v>849</v>
      </c>
      <c r="W148" s="6" t="s">
        <v>2202</v>
      </c>
      <c r="X148" s="6" t="s">
        <v>406</v>
      </c>
      <c r="Y148" s="6">
        <v>105</v>
      </c>
      <c r="Z148" s="6" t="s">
        <v>783</v>
      </c>
      <c r="AA148" s="6" t="s">
        <v>784</v>
      </c>
      <c r="AB148" s="6" t="s">
        <v>1823</v>
      </c>
      <c r="AC148" s="6" t="s">
        <v>876</v>
      </c>
      <c r="AD148" s="6" t="s">
        <v>852</v>
      </c>
      <c r="AE148" s="6" t="s">
        <v>2562</v>
      </c>
      <c r="AF148" s="6" t="s">
        <v>406</v>
      </c>
      <c r="AG148" s="6" t="s">
        <v>400</v>
      </c>
      <c r="AH148" s="6" t="s">
        <v>406</v>
      </c>
      <c r="AI148" s="6" t="s">
        <v>400</v>
      </c>
      <c r="AJ148" s="6" t="s">
        <v>854</v>
      </c>
      <c r="AK148" s="6">
        <v>10079206</v>
      </c>
      <c r="AL148" s="6" t="s">
        <v>400</v>
      </c>
      <c r="AM148" s="6" t="s">
        <v>406</v>
      </c>
      <c r="AN148" s="6" t="s">
        <v>2563</v>
      </c>
      <c r="AO148" s="6" t="s">
        <v>407</v>
      </c>
      <c r="AP148" s="6" t="s">
        <v>2564</v>
      </c>
      <c r="AQ148" s="6" t="s">
        <v>400</v>
      </c>
      <c r="AR148" s="6" t="s">
        <v>400</v>
      </c>
      <c r="AS148" s="6" t="s">
        <v>758</v>
      </c>
      <c r="AT148" s="6" t="s">
        <v>399</v>
      </c>
      <c r="AU148" s="6" t="s">
        <v>2565</v>
      </c>
      <c r="AV148" s="6" t="s">
        <v>2566</v>
      </c>
      <c r="AW148" s="6" t="s">
        <v>2567</v>
      </c>
      <c r="AX148" s="6" t="s">
        <v>400</v>
      </c>
      <c r="AY148" s="6" t="s">
        <v>2568</v>
      </c>
      <c r="AZ148" s="6" t="s">
        <v>797</v>
      </c>
      <c r="BA148" s="6" t="s">
        <v>956</v>
      </c>
      <c r="BB148" s="6" t="s">
        <v>957</v>
      </c>
      <c r="BC148" s="6" t="s">
        <v>832</v>
      </c>
      <c r="BD148" s="6" t="s">
        <v>406</v>
      </c>
      <c r="BE148" s="6" t="s">
        <v>400</v>
      </c>
      <c r="BF148" s="6" t="s">
        <v>400</v>
      </c>
      <c r="BG148" s="6" t="s">
        <v>400</v>
      </c>
      <c r="BH148" s="6" t="s">
        <v>406</v>
      </c>
      <c r="BI148" s="6" t="s">
        <v>400</v>
      </c>
      <c r="BJ148" s="6" t="s">
        <v>406</v>
      </c>
      <c r="BK148" s="6" t="s">
        <v>406</v>
      </c>
      <c r="BL148" s="6" t="s">
        <v>406</v>
      </c>
      <c r="BM148" s="6" t="s">
        <v>400</v>
      </c>
      <c r="BN148" s="6" t="s">
        <v>406</v>
      </c>
      <c r="BO148" s="6" t="s">
        <v>406</v>
      </c>
      <c r="BP148" s="6" t="s">
        <v>400</v>
      </c>
      <c r="BQ148" s="6" t="s">
        <v>400</v>
      </c>
      <c r="BR148" s="6" t="s">
        <v>400</v>
      </c>
      <c r="BS148" s="6" t="s">
        <v>400</v>
      </c>
      <c r="BT148" s="6" t="s">
        <v>400</v>
      </c>
      <c r="BU148" s="6" t="s">
        <v>400</v>
      </c>
      <c r="BV148" s="6" t="s">
        <v>400</v>
      </c>
      <c r="BW148" s="6" t="s">
        <v>400</v>
      </c>
      <c r="BX148" s="6" t="s">
        <v>400</v>
      </c>
      <c r="BY148" s="6" t="s">
        <v>400</v>
      </c>
      <c r="BZ148" s="6" t="s">
        <v>400</v>
      </c>
      <c r="CA148" s="6" t="s">
        <v>400</v>
      </c>
      <c r="CB148" s="6" t="s">
        <v>400</v>
      </c>
      <c r="CC148" s="6" t="s">
        <v>400</v>
      </c>
      <c r="CD148" s="6" t="s">
        <v>400</v>
      </c>
      <c r="CE148" s="6" t="s">
        <v>400</v>
      </c>
      <c r="CF148" s="6" t="s">
        <v>400</v>
      </c>
      <c r="CG148" s="6" t="s">
        <v>400</v>
      </c>
      <c r="CH148" s="6" t="s">
        <v>417</v>
      </c>
      <c r="CI148" s="6" t="s">
        <v>765</v>
      </c>
      <c r="CJ148" s="6" t="s">
        <v>616</v>
      </c>
      <c r="CK148" s="6" t="s">
        <v>766</v>
      </c>
      <c r="CL148" s="6" t="s">
        <v>420</v>
      </c>
      <c r="CM148" s="6">
        <v>488974</v>
      </c>
      <c r="CN148" s="6">
        <v>509175</v>
      </c>
      <c r="CO148" s="6" t="s">
        <v>2569</v>
      </c>
      <c r="CP148" s="6" t="s">
        <v>2570</v>
      </c>
      <c r="CQ148" s="6" t="s">
        <v>400</v>
      </c>
      <c r="CR148" s="6" t="s">
        <v>400</v>
      </c>
      <c r="CS148" s="6" t="s">
        <v>400</v>
      </c>
      <c r="CT148" s="6" t="s">
        <v>400</v>
      </c>
      <c r="CU148" s="6" t="s">
        <v>400</v>
      </c>
      <c r="CV148" s="6" t="s">
        <v>1161</v>
      </c>
      <c r="CW148" s="6" t="s">
        <v>400</v>
      </c>
      <c r="CX148" s="6" t="s">
        <v>2571</v>
      </c>
      <c r="CY148" s="6" t="s">
        <v>400</v>
      </c>
      <c r="CZ148" s="6" t="s">
        <v>406</v>
      </c>
      <c r="DA148" s="6" t="s">
        <v>406</v>
      </c>
      <c r="DB148" s="6" t="s">
        <v>400</v>
      </c>
      <c r="DC148" s="6" t="s">
        <v>400</v>
      </c>
      <c r="DD148" s="6" t="s">
        <v>2572</v>
      </c>
      <c r="DE148" s="6" t="s">
        <v>2573</v>
      </c>
      <c r="DF148" s="6" t="s">
        <v>1323</v>
      </c>
      <c r="DG148" s="6" t="s">
        <v>400</v>
      </c>
    </row>
    <row r="149" spans="1:111" x14ac:dyDescent="0.35">
      <c r="A149" s="6">
        <v>121526</v>
      </c>
      <c r="B149" s="6" t="s">
        <v>398</v>
      </c>
      <c r="C149" s="6" t="s">
        <v>399</v>
      </c>
      <c r="D149" s="6">
        <v>3130</v>
      </c>
      <c r="E149" s="6" t="s">
        <v>177</v>
      </c>
      <c r="F149" s="6" t="s">
        <v>2184</v>
      </c>
      <c r="G149" s="6" t="s">
        <v>846</v>
      </c>
      <c r="H149" s="6" t="s">
        <v>1046</v>
      </c>
      <c r="I149" s="6" t="s">
        <v>406</v>
      </c>
      <c r="J149" s="6" t="s">
        <v>400</v>
      </c>
      <c r="K149" s="6" t="s">
        <v>1047</v>
      </c>
      <c r="L149" s="6" t="s">
        <v>2201</v>
      </c>
      <c r="M149" s="6" t="s">
        <v>904</v>
      </c>
      <c r="N149" s="6">
        <v>4</v>
      </c>
      <c r="O149" s="6">
        <v>11</v>
      </c>
      <c r="P149" s="6" t="s">
        <v>280</v>
      </c>
      <c r="Q149" s="6" t="s">
        <v>777</v>
      </c>
      <c r="R149" s="6" t="s">
        <v>817</v>
      </c>
      <c r="S149" s="6" t="s">
        <v>779</v>
      </c>
      <c r="T149" s="6" t="s">
        <v>780</v>
      </c>
      <c r="U149" s="6" t="s">
        <v>2185</v>
      </c>
      <c r="V149" s="6" t="s">
        <v>849</v>
      </c>
      <c r="W149" s="6" t="s">
        <v>2202</v>
      </c>
      <c r="X149" s="6" t="s">
        <v>406</v>
      </c>
      <c r="Y149" s="6">
        <v>56</v>
      </c>
      <c r="Z149" s="6" t="s">
        <v>783</v>
      </c>
      <c r="AA149" s="6" t="s">
        <v>784</v>
      </c>
      <c r="AB149" s="6" t="s">
        <v>944</v>
      </c>
      <c r="AC149" s="6" t="s">
        <v>1068</v>
      </c>
      <c r="AD149" s="6" t="s">
        <v>1453</v>
      </c>
      <c r="AE149" s="6" t="s">
        <v>2430</v>
      </c>
      <c r="AF149" s="6" t="s">
        <v>406</v>
      </c>
      <c r="AG149" s="6" t="s">
        <v>400</v>
      </c>
      <c r="AH149" s="6" t="s">
        <v>406</v>
      </c>
      <c r="AI149" s="6" t="s">
        <v>400</v>
      </c>
      <c r="AJ149" s="6" t="s">
        <v>854</v>
      </c>
      <c r="AK149" s="6">
        <v>10079205</v>
      </c>
      <c r="AL149" s="6" t="s">
        <v>400</v>
      </c>
      <c r="AM149" s="6" t="s">
        <v>406</v>
      </c>
      <c r="AN149" s="6" t="s">
        <v>2574</v>
      </c>
      <c r="AO149" s="6" t="s">
        <v>407</v>
      </c>
      <c r="AP149" s="6" t="s">
        <v>1031</v>
      </c>
      <c r="AQ149" s="6" t="s">
        <v>2575</v>
      </c>
      <c r="AR149" s="6" t="s">
        <v>400</v>
      </c>
      <c r="AS149" s="6" t="s">
        <v>608</v>
      </c>
      <c r="AT149" s="6" t="s">
        <v>399</v>
      </c>
      <c r="AU149" s="6" t="s">
        <v>2576</v>
      </c>
      <c r="AV149" s="6" t="s">
        <v>2577</v>
      </c>
      <c r="AW149" s="6" t="s">
        <v>2578</v>
      </c>
      <c r="AX149" s="6" t="s">
        <v>400</v>
      </c>
      <c r="AY149" s="6" t="s">
        <v>2579</v>
      </c>
      <c r="AZ149" s="6" t="s">
        <v>797</v>
      </c>
      <c r="BA149" s="6" t="s">
        <v>2387</v>
      </c>
      <c r="BB149" s="6" t="s">
        <v>2388</v>
      </c>
      <c r="BC149" s="6" t="s">
        <v>832</v>
      </c>
      <c r="BD149" s="6" t="s">
        <v>406</v>
      </c>
      <c r="BE149" s="6" t="s">
        <v>400</v>
      </c>
      <c r="BF149" s="6" t="s">
        <v>400</v>
      </c>
      <c r="BG149" s="6" t="s">
        <v>400</v>
      </c>
      <c r="BH149" s="6" t="s">
        <v>406</v>
      </c>
      <c r="BI149" s="6" t="s">
        <v>400</v>
      </c>
      <c r="BJ149" s="6" t="s">
        <v>406</v>
      </c>
      <c r="BK149" s="6" t="s">
        <v>406</v>
      </c>
      <c r="BL149" s="6" t="s">
        <v>406</v>
      </c>
      <c r="BM149" s="6" t="s">
        <v>400</v>
      </c>
      <c r="BN149" s="6" t="s">
        <v>406</v>
      </c>
      <c r="BO149" s="6" t="s">
        <v>406</v>
      </c>
      <c r="BP149" s="6" t="s">
        <v>400</v>
      </c>
      <c r="BQ149" s="6" t="s">
        <v>400</v>
      </c>
      <c r="BR149" s="6" t="s">
        <v>400</v>
      </c>
      <c r="BS149" s="6" t="s">
        <v>400</v>
      </c>
      <c r="BT149" s="6" t="s">
        <v>400</v>
      </c>
      <c r="BU149" s="6" t="s">
        <v>400</v>
      </c>
      <c r="BV149" s="6" t="s">
        <v>400</v>
      </c>
      <c r="BW149" s="6" t="s">
        <v>400</v>
      </c>
      <c r="BX149" s="6" t="s">
        <v>400</v>
      </c>
      <c r="BY149" s="6" t="s">
        <v>400</v>
      </c>
      <c r="BZ149" s="6" t="s">
        <v>400</v>
      </c>
      <c r="CA149" s="6" t="s">
        <v>400</v>
      </c>
      <c r="CB149" s="6" t="s">
        <v>400</v>
      </c>
      <c r="CC149" s="6" t="s">
        <v>400</v>
      </c>
      <c r="CD149" s="6" t="s">
        <v>400</v>
      </c>
      <c r="CE149" s="6" t="s">
        <v>400</v>
      </c>
      <c r="CF149" s="6" t="s">
        <v>400</v>
      </c>
      <c r="CG149" s="6" t="s">
        <v>400</v>
      </c>
      <c r="CH149" s="6" t="s">
        <v>417</v>
      </c>
      <c r="CI149" s="6" t="s">
        <v>1587</v>
      </c>
      <c r="CJ149" s="6" t="s">
        <v>616</v>
      </c>
      <c r="CK149" s="6" t="s">
        <v>803</v>
      </c>
      <c r="CL149" s="6" t="s">
        <v>420</v>
      </c>
      <c r="CM149" s="6">
        <v>496502</v>
      </c>
      <c r="CN149" s="6">
        <v>483344</v>
      </c>
      <c r="CO149" s="6" t="s">
        <v>1588</v>
      </c>
      <c r="CP149" s="6" t="s">
        <v>1603</v>
      </c>
      <c r="CQ149" s="6" t="s">
        <v>400</v>
      </c>
      <c r="CR149" s="6" t="s">
        <v>400</v>
      </c>
      <c r="CS149" s="6" t="s">
        <v>400</v>
      </c>
      <c r="CT149" s="6" t="s">
        <v>400</v>
      </c>
      <c r="CU149" s="6" t="s">
        <v>400</v>
      </c>
      <c r="CV149" s="6" t="s">
        <v>1161</v>
      </c>
      <c r="CW149" s="6" t="s">
        <v>400</v>
      </c>
      <c r="CX149" s="6" t="s">
        <v>2580</v>
      </c>
      <c r="CY149" s="6" t="s">
        <v>400</v>
      </c>
      <c r="CZ149" s="6" t="s">
        <v>406</v>
      </c>
      <c r="DA149" s="6" t="s">
        <v>406</v>
      </c>
      <c r="DB149" s="6" t="s">
        <v>400</v>
      </c>
      <c r="DC149" s="6" t="s">
        <v>400</v>
      </c>
      <c r="DD149" s="6" t="s">
        <v>1591</v>
      </c>
      <c r="DE149" s="6" t="s">
        <v>1605</v>
      </c>
      <c r="DF149" s="6" t="s">
        <v>928</v>
      </c>
      <c r="DG149" s="6" t="s">
        <v>400</v>
      </c>
    </row>
    <row r="150" spans="1:111" x14ac:dyDescent="0.35">
      <c r="A150" s="6">
        <v>121528</v>
      </c>
      <c r="B150" s="6" t="s">
        <v>398</v>
      </c>
      <c r="C150" s="6" t="s">
        <v>399</v>
      </c>
      <c r="D150" s="6">
        <v>3139</v>
      </c>
      <c r="E150" s="6" t="s">
        <v>127</v>
      </c>
      <c r="F150" s="6" t="s">
        <v>2184</v>
      </c>
      <c r="G150" s="6" t="s">
        <v>846</v>
      </c>
      <c r="H150" s="6" t="s">
        <v>404</v>
      </c>
      <c r="I150" s="6" t="s">
        <v>406</v>
      </c>
      <c r="J150" s="6" t="s">
        <v>400</v>
      </c>
      <c r="K150" s="6" t="s">
        <v>406</v>
      </c>
      <c r="L150" s="6" t="s">
        <v>400</v>
      </c>
      <c r="M150" s="6" t="s">
        <v>904</v>
      </c>
      <c r="N150" s="6">
        <v>4</v>
      </c>
      <c r="O150" s="6">
        <v>11</v>
      </c>
      <c r="P150" s="6" t="s">
        <v>280</v>
      </c>
      <c r="Q150" s="6" t="s">
        <v>777</v>
      </c>
      <c r="R150" s="6" t="s">
        <v>817</v>
      </c>
      <c r="S150" s="6" t="s">
        <v>779</v>
      </c>
      <c r="T150" s="6" t="s">
        <v>780</v>
      </c>
      <c r="U150" s="6" t="s">
        <v>2185</v>
      </c>
      <c r="V150" s="6" t="s">
        <v>849</v>
      </c>
      <c r="W150" s="6" t="s">
        <v>2202</v>
      </c>
      <c r="X150" s="6" t="s">
        <v>406</v>
      </c>
      <c r="Y150" s="6">
        <v>112</v>
      </c>
      <c r="Z150" s="6" t="s">
        <v>783</v>
      </c>
      <c r="AA150" s="6" t="s">
        <v>784</v>
      </c>
      <c r="AB150" s="6" t="s">
        <v>1066</v>
      </c>
      <c r="AC150" s="6" t="s">
        <v>1544</v>
      </c>
      <c r="AD150" s="6" t="s">
        <v>965</v>
      </c>
      <c r="AE150" s="6" t="s">
        <v>2581</v>
      </c>
      <c r="AF150" s="6" t="s">
        <v>406</v>
      </c>
      <c r="AG150" s="6" t="s">
        <v>400</v>
      </c>
      <c r="AH150" s="6" t="s">
        <v>406</v>
      </c>
      <c r="AI150" s="6" t="s">
        <v>400</v>
      </c>
      <c r="AJ150" s="6" t="s">
        <v>908</v>
      </c>
      <c r="AK150" s="6">
        <v>10079204</v>
      </c>
      <c r="AL150" s="6" t="s">
        <v>400</v>
      </c>
      <c r="AM150" s="6" t="s">
        <v>406</v>
      </c>
      <c r="AN150" s="6" t="s">
        <v>1824</v>
      </c>
      <c r="AO150" s="6" t="s">
        <v>407</v>
      </c>
      <c r="AP150" s="6" t="s">
        <v>2582</v>
      </c>
      <c r="AQ150" s="6" t="s">
        <v>2583</v>
      </c>
      <c r="AR150" s="6" t="s">
        <v>400</v>
      </c>
      <c r="AS150" s="6" t="s">
        <v>758</v>
      </c>
      <c r="AT150" s="6" t="s">
        <v>399</v>
      </c>
      <c r="AU150" s="6" t="s">
        <v>2584</v>
      </c>
      <c r="AV150" s="6" t="s">
        <v>2585</v>
      </c>
      <c r="AW150" s="6" t="s">
        <v>2586</v>
      </c>
      <c r="AX150" s="6" t="s">
        <v>2398</v>
      </c>
      <c r="AY150" s="6" t="s">
        <v>2587</v>
      </c>
      <c r="AZ150" s="6" t="s">
        <v>797</v>
      </c>
      <c r="BA150" s="6" t="s">
        <v>956</v>
      </c>
      <c r="BB150" s="6" t="s">
        <v>2400</v>
      </c>
      <c r="BC150" s="6" t="s">
        <v>832</v>
      </c>
      <c r="BD150" s="6" t="s">
        <v>406</v>
      </c>
      <c r="BE150" s="6" t="s">
        <v>400</v>
      </c>
      <c r="BF150" s="6" t="s">
        <v>400</v>
      </c>
      <c r="BG150" s="6" t="s">
        <v>400</v>
      </c>
      <c r="BH150" s="6" t="s">
        <v>406</v>
      </c>
      <c r="BI150" s="6" t="s">
        <v>400</v>
      </c>
      <c r="BJ150" s="6" t="s">
        <v>406</v>
      </c>
      <c r="BK150" s="6" t="s">
        <v>406</v>
      </c>
      <c r="BL150" s="6" t="s">
        <v>406</v>
      </c>
      <c r="BM150" s="6" t="s">
        <v>400</v>
      </c>
      <c r="BN150" s="6" t="s">
        <v>406</v>
      </c>
      <c r="BO150" s="6" t="s">
        <v>406</v>
      </c>
      <c r="BP150" s="6" t="s">
        <v>400</v>
      </c>
      <c r="BQ150" s="6" t="s">
        <v>400</v>
      </c>
      <c r="BR150" s="6" t="s">
        <v>400</v>
      </c>
      <c r="BS150" s="6" t="s">
        <v>400</v>
      </c>
      <c r="BT150" s="6" t="s">
        <v>400</v>
      </c>
      <c r="BU150" s="6" t="s">
        <v>400</v>
      </c>
      <c r="BV150" s="6" t="s">
        <v>400</v>
      </c>
      <c r="BW150" s="6" t="s">
        <v>400</v>
      </c>
      <c r="BX150" s="6" t="s">
        <v>400</v>
      </c>
      <c r="BY150" s="6" t="s">
        <v>400</v>
      </c>
      <c r="BZ150" s="6" t="s">
        <v>400</v>
      </c>
      <c r="CA150" s="6" t="s">
        <v>400</v>
      </c>
      <c r="CB150" s="6" t="s">
        <v>400</v>
      </c>
      <c r="CC150" s="6" t="s">
        <v>400</v>
      </c>
      <c r="CD150" s="6" t="s">
        <v>400</v>
      </c>
      <c r="CE150" s="6" t="s">
        <v>400</v>
      </c>
      <c r="CF150" s="6" t="s">
        <v>400</v>
      </c>
      <c r="CG150" s="6" t="s">
        <v>400</v>
      </c>
      <c r="CH150" s="6" t="s">
        <v>417</v>
      </c>
      <c r="CI150" s="6" t="s">
        <v>938</v>
      </c>
      <c r="CJ150" s="6" t="s">
        <v>616</v>
      </c>
      <c r="CK150" s="6" t="s">
        <v>835</v>
      </c>
      <c r="CL150" s="6" t="s">
        <v>420</v>
      </c>
      <c r="CM150" s="6">
        <v>494376</v>
      </c>
      <c r="CN150" s="6">
        <v>505103</v>
      </c>
      <c r="CO150" s="6" t="s">
        <v>939</v>
      </c>
      <c r="CP150" s="6" t="s">
        <v>2401</v>
      </c>
      <c r="CQ150" s="6" t="s">
        <v>400</v>
      </c>
      <c r="CR150" s="6" t="s">
        <v>400</v>
      </c>
      <c r="CS150" s="6" t="s">
        <v>400</v>
      </c>
      <c r="CT150" s="6" t="s">
        <v>400</v>
      </c>
      <c r="CU150" s="6" t="s">
        <v>400</v>
      </c>
      <c r="CV150" s="6" t="s">
        <v>840</v>
      </c>
      <c r="CW150" s="6" t="s">
        <v>400</v>
      </c>
      <c r="CX150" s="6" t="s">
        <v>2588</v>
      </c>
      <c r="CY150" s="6" t="s">
        <v>400</v>
      </c>
      <c r="CZ150" s="6" t="s">
        <v>406</v>
      </c>
      <c r="DA150" s="6" t="s">
        <v>406</v>
      </c>
      <c r="DB150" s="6" t="s">
        <v>400</v>
      </c>
      <c r="DC150" s="6" t="s">
        <v>400</v>
      </c>
      <c r="DD150" s="6" t="s">
        <v>942</v>
      </c>
      <c r="DE150" s="6" t="s">
        <v>2403</v>
      </c>
      <c r="DF150" s="6" t="s">
        <v>2154</v>
      </c>
      <c r="DG150" s="6" t="s">
        <v>400</v>
      </c>
    </row>
    <row r="151" spans="1:111" x14ac:dyDescent="0.35">
      <c r="A151" s="6">
        <v>121534</v>
      </c>
      <c r="B151" s="6" t="s">
        <v>398</v>
      </c>
      <c r="C151" s="6" t="s">
        <v>399</v>
      </c>
      <c r="D151" s="6">
        <v>3155</v>
      </c>
      <c r="E151" s="6" t="s">
        <v>139</v>
      </c>
      <c r="F151" s="6" t="s">
        <v>2184</v>
      </c>
      <c r="G151" s="6" t="s">
        <v>846</v>
      </c>
      <c r="H151" s="6" t="s">
        <v>404</v>
      </c>
      <c r="I151" s="6" t="s">
        <v>406</v>
      </c>
      <c r="J151" s="6" t="s">
        <v>400</v>
      </c>
      <c r="K151" s="6" t="s">
        <v>406</v>
      </c>
      <c r="L151" s="6" t="s">
        <v>400</v>
      </c>
      <c r="M151" s="6" t="s">
        <v>904</v>
      </c>
      <c r="N151" s="6">
        <v>4</v>
      </c>
      <c r="O151" s="6">
        <v>11</v>
      </c>
      <c r="P151" s="6" t="s">
        <v>280</v>
      </c>
      <c r="Q151" s="6" t="s">
        <v>777</v>
      </c>
      <c r="R151" s="6" t="s">
        <v>817</v>
      </c>
      <c r="S151" s="6" t="s">
        <v>779</v>
      </c>
      <c r="T151" s="6" t="s">
        <v>780</v>
      </c>
      <c r="U151" s="6" t="s">
        <v>2185</v>
      </c>
      <c r="V151" s="6" t="s">
        <v>849</v>
      </c>
      <c r="W151" s="6" t="s">
        <v>2202</v>
      </c>
      <c r="X151" s="6" t="s">
        <v>406</v>
      </c>
      <c r="Y151" s="6">
        <v>150</v>
      </c>
      <c r="Z151" s="6" t="s">
        <v>783</v>
      </c>
      <c r="AA151" s="6" t="s">
        <v>784</v>
      </c>
      <c r="AB151" s="6" t="s">
        <v>1515</v>
      </c>
      <c r="AC151" s="6" t="s">
        <v>1025</v>
      </c>
      <c r="AD151" s="6" t="s">
        <v>1066</v>
      </c>
      <c r="AE151" s="6" t="s">
        <v>1423</v>
      </c>
      <c r="AF151" s="6" t="s">
        <v>406</v>
      </c>
      <c r="AG151" s="6" t="s">
        <v>400</v>
      </c>
      <c r="AH151" s="6" t="s">
        <v>406</v>
      </c>
      <c r="AI151" s="6" t="s">
        <v>400</v>
      </c>
      <c r="AJ151" s="6" t="s">
        <v>854</v>
      </c>
      <c r="AK151" s="6">
        <v>10079202</v>
      </c>
      <c r="AL151" s="6" t="s">
        <v>400</v>
      </c>
      <c r="AM151" s="6" t="s">
        <v>406</v>
      </c>
      <c r="AN151" s="6" t="s">
        <v>968</v>
      </c>
      <c r="AO151" s="6" t="s">
        <v>407</v>
      </c>
      <c r="AP151" s="6" t="s">
        <v>1187</v>
      </c>
      <c r="AQ151" s="6" t="s">
        <v>2589</v>
      </c>
      <c r="AR151" s="6" t="s">
        <v>400</v>
      </c>
      <c r="AS151" s="6" t="s">
        <v>608</v>
      </c>
      <c r="AT151" s="6" t="s">
        <v>399</v>
      </c>
      <c r="AU151" s="6" t="s">
        <v>2590</v>
      </c>
      <c r="AV151" s="6" t="s">
        <v>2591</v>
      </c>
      <c r="AW151" s="6" t="s">
        <v>2592</v>
      </c>
      <c r="AX151" s="6" t="s">
        <v>2593</v>
      </c>
      <c r="AY151" s="6" t="s">
        <v>2594</v>
      </c>
      <c r="AZ151" s="6" t="s">
        <v>829</v>
      </c>
      <c r="BA151" s="6" t="s">
        <v>2097</v>
      </c>
      <c r="BB151" s="6" t="s">
        <v>2595</v>
      </c>
      <c r="BC151" s="6" t="s">
        <v>832</v>
      </c>
      <c r="BD151" s="6" t="s">
        <v>406</v>
      </c>
      <c r="BE151" s="6" t="s">
        <v>400</v>
      </c>
      <c r="BF151" s="6" t="s">
        <v>400</v>
      </c>
      <c r="BG151" s="6" t="s">
        <v>400</v>
      </c>
      <c r="BH151" s="6" t="s">
        <v>406</v>
      </c>
      <c r="BI151" s="6" t="s">
        <v>400</v>
      </c>
      <c r="BJ151" s="6" t="s">
        <v>406</v>
      </c>
      <c r="BK151" s="6" t="s">
        <v>406</v>
      </c>
      <c r="BL151" s="6" t="s">
        <v>406</v>
      </c>
      <c r="BM151" s="6" t="s">
        <v>400</v>
      </c>
      <c r="BN151" s="6" t="s">
        <v>406</v>
      </c>
      <c r="BO151" s="6" t="s">
        <v>406</v>
      </c>
      <c r="BP151" s="6" t="s">
        <v>400</v>
      </c>
      <c r="BQ151" s="6" t="s">
        <v>400</v>
      </c>
      <c r="BR151" s="6" t="s">
        <v>400</v>
      </c>
      <c r="BS151" s="6" t="s">
        <v>400</v>
      </c>
      <c r="BT151" s="6" t="s">
        <v>400</v>
      </c>
      <c r="BU151" s="6" t="s">
        <v>400</v>
      </c>
      <c r="BV151" s="6" t="s">
        <v>400</v>
      </c>
      <c r="BW151" s="6" t="s">
        <v>400</v>
      </c>
      <c r="BX151" s="6" t="s">
        <v>400</v>
      </c>
      <c r="BY151" s="6" t="s">
        <v>400</v>
      </c>
      <c r="BZ151" s="6" t="s">
        <v>400</v>
      </c>
      <c r="CA151" s="6" t="s">
        <v>400</v>
      </c>
      <c r="CB151" s="6" t="s">
        <v>400</v>
      </c>
      <c r="CC151" s="6" t="s">
        <v>400</v>
      </c>
      <c r="CD151" s="6" t="s">
        <v>400</v>
      </c>
      <c r="CE151" s="6" t="s">
        <v>400</v>
      </c>
      <c r="CF151" s="6" t="s">
        <v>400</v>
      </c>
      <c r="CG151" s="6" t="s">
        <v>400</v>
      </c>
      <c r="CH151" s="6" t="s">
        <v>417</v>
      </c>
      <c r="CI151" s="6" t="s">
        <v>2058</v>
      </c>
      <c r="CJ151" s="6" t="s">
        <v>418</v>
      </c>
      <c r="CK151" s="6" t="s">
        <v>919</v>
      </c>
      <c r="CL151" s="6" t="s">
        <v>420</v>
      </c>
      <c r="CM151" s="6">
        <v>501417</v>
      </c>
      <c r="CN151" s="6">
        <v>479144</v>
      </c>
      <c r="CO151" s="6" t="s">
        <v>2072</v>
      </c>
      <c r="CP151" s="6" t="s">
        <v>2596</v>
      </c>
      <c r="CQ151" s="6" t="s">
        <v>400</v>
      </c>
      <c r="CR151" s="6" t="s">
        <v>400</v>
      </c>
      <c r="CS151" s="6" t="s">
        <v>400</v>
      </c>
      <c r="CT151" s="6" t="s">
        <v>400</v>
      </c>
      <c r="CU151" s="6" t="s">
        <v>400</v>
      </c>
      <c r="CV151" s="6" t="s">
        <v>840</v>
      </c>
      <c r="CW151" s="6" t="s">
        <v>400</v>
      </c>
      <c r="CX151" s="6" t="s">
        <v>2597</v>
      </c>
      <c r="CY151" s="6" t="s">
        <v>400</v>
      </c>
      <c r="CZ151" s="6" t="s">
        <v>406</v>
      </c>
      <c r="DA151" s="6" t="s">
        <v>406</v>
      </c>
      <c r="DB151" s="6" t="s">
        <v>400</v>
      </c>
      <c r="DC151" s="6" t="s">
        <v>400</v>
      </c>
      <c r="DD151" s="6" t="s">
        <v>2075</v>
      </c>
      <c r="DE151" s="6" t="s">
        <v>2598</v>
      </c>
      <c r="DF151" s="6" t="s">
        <v>1005</v>
      </c>
      <c r="DG151" s="6" t="s">
        <v>400</v>
      </c>
    </row>
    <row r="152" spans="1:111" x14ac:dyDescent="0.35">
      <c r="A152" s="6">
        <v>121538</v>
      </c>
      <c r="B152" s="6" t="s">
        <v>398</v>
      </c>
      <c r="C152" s="6" t="s">
        <v>399</v>
      </c>
      <c r="D152" s="6">
        <v>3160</v>
      </c>
      <c r="E152" s="6" t="s">
        <v>162</v>
      </c>
      <c r="F152" s="6" t="s">
        <v>2184</v>
      </c>
      <c r="G152" s="6" t="s">
        <v>846</v>
      </c>
      <c r="H152" s="6" t="s">
        <v>404</v>
      </c>
      <c r="I152" s="6" t="s">
        <v>406</v>
      </c>
      <c r="J152" s="6" t="s">
        <v>400</v>
      </c>
      <c r="K152" s="6" t="s">
        <v>406</v>
      </c>
      <c r="L152" s="6" t="s">
        <v>400</v>
      </c>
      <c r="M152" s="6" t="s">
        <v>904</v>
      </c>
      <c r="N152" s="6">
        <v>4</v>
      </c>
      <c r="O152" s="6">
        <v>11</v>
      </c>
      <c r="P152" s="6" t="s">
        <v>280</v>
      </c>
      <c r="Q152" s="6" t="s">
        <v>777</v>
      </c>
      <c r="R152" s="6" t="s">
        <v>817</v>
      </c>
      <c r="S152" s="6" t="s">
        <v>779</v>
      </c>
      <c r="T152" s="6" t="s">
        <v>780</v>
      </c>
      <c r="U152" s="6" t="s">
        <v>2185</v>
      </c>
      <c r="V152" s="6" t="s">
        <v>849</v>
      </c>
      <c r="W152" s="6" t="s">
        <v>2202</v>
      </c>
      <c r="X152" s="6" t="s">
        <v>406</v>
      </c>
      <c r="Y152" s="6">
        <v>63</v>
      </c>
      <c r="Z152" s="6" t="s">
        <v>783</v>
      </c>
      <c r="AA152" s="6" t="s">
        <v>784</v>
      </c>
      <c r="AB152" s="6" t="s">
        <v>2599</v>
      </c>
      <c r="AC152" s="6" t="s">
        <v>2285</v>
      </c>
      <c r="AD152" s="6" t="s">
        <v>1718</v>
      </c>
      <c r="AE152" s="6" t="s">
        <v>2600</v>
      </c>
      <c r="AF152" s="6" t="s">
        <v>406</v>
      </c>
      <c r="AG152" s="6" t="s">
        <v>400</v>
      </c>
      <c r="AH152" s="6" t="s">
        <v>406</v>
      </c>
      <c r="AI152" s="6" t="s">
        <v>400</v>
      </c>
      <c r="AJ152" s="6" t="s">
        <v>854</v>
      </c>
      <c r="AK152" s="6">
        <v>10077998</v>
      </c>
      <c r="AL152" s="6" t="s">
        <v>400</v>
      </c>
      <c r="AM152" s="6" t="s">
        <v>406</v>
      </c>
      <c r="AN152" s="6" t="s">
        <v>1734</v>
      </c>
      <c r="AO152" s="6" t="s">
        <v>407</v>
      </c>
      <c r="AP152" s="6" t="s">
        <v>2601</v>
      </c>
      <c r="AQ152" s="6" t="s">
        <v>400</v>
      </c>
      <c r="AR152" s="6" t="s">
        <v>400</v>
      </c>
      <c r="AS152" s="6" t="s">
        <v>467</v>
      </c>
      <c r="AT152" s="6" t="s">
        <v>399</v>
      </c>
      <c r="AU152" s="6" t="s">
        <v>2602</v>
      </c>
      <c r="AV152" s="6" t="s">
        <v>2603</v>
      </c>
      <c r="AW152" s="6" t="s">
        <v>2604</v>
      </c>
      <c r="AX152" s="6" t="s">
        <v>400</v>
      </c>
      <c r="AY152" s="6" t="s">
        <v>2605</v>
      </c>
      <c r="AZ152" s="6" t="s">
        <v>797</v>
      </c>
      <c r="BA152" s="6" t="s">
        <v>2606</v>
      </c>
      <c r="BB152" s="6" t="s">
        <v>2607</v>
      </c>
      <c r="BC152" s="6" t="s">
        <v>832</v>
      </c>
      <c r="BD152" s="6" t="s">
        <v>406</v>
      </c>
      <c r="BE152" s="6" t="s">
        <v>400</v>
      </c>
      <c r="BF152" s="6" t="s">
        <v>400</v>
      </c>
      <c r="BG152" s="6" t="s">
        <v>400</v>
      </c>
      <c r="BH152" s="6" t="s">
        <v>406</v>
      </c>
      <c r="BI152" s="6" t="s">
        <v>400</v>
      </c>
      <c r="BJ152" s="6" t="s">
        <v>406</v>
      </c>
      <c r="BK152" s="6" t="s">
        <v>406</v>
      </c>
      <c r="BL152" s="6" t="s">
        <v>406</v>
      </c>
      <c r="BM152" s="6" t="s">
        <v>400</v>
      </c>
      <c r="BN152" s="6" t="s">
        <v>406</v>
      </c>
      <c r="BO152" s="6" t="s">
        <v>406</v>
      </c>
      <c r="BP152" s="6" t="s">
        <v>400</v>
      </c>
      <c r="BQ152" s="6" t="s">
        <v>400</v>
      </c>
      <c r="BR152" s="6" t="s">
        <v>400</v>
      </c>
      <c r="BS152" s="6" t="s">
        <v>400</v>
      </c>
      <c r="BT152" s="6" t="s">
        <v>400</v>
      </c>
      <c r="BU152" s="6" t="s">
        <v>400</v>
      </c>
      <c r="BV152" s="6" t="s">
        <v>400</v>
      </c>
      <c r="BW152" s="6" t="s">
        <v>400</v>
      </c>
      <c r="BX152" s="6" t="s">
        <v>400</v>
      </c>
      <c r="BY152" s="6" t="s">
        <v>400</v>
      </c>
      <c r="BZ152" s="6" t="s">
        <v>400</v>
      </c>
      <c r="CA152" s="6" t="s">
        <v>400</v>
      </c>
      <c r="CB152" s="6" t="s">
        <v>400</v>
      </c>
      <c r="CC152" s="6" t="s">
        <v>400</v>
      </c>
      <c r="CD152" s="6" t="s">
        <v>400</v>
      </c>
      <c r="CE152" s="6" t="s">
        <v>400</v>
      </c>
      <c r="CF152" s="6" t="s">
        <v>400</v>
      </c>
      <c r="CG152" s="6" t="s">
        <v>400</v>
      </c>
      <c r="CH152" s="6" t="s">
        <v>417</v>
      </c>
      <c r="CI152" s="6" t="s">
        <v>1228</v>
      </c>
      <c r="CJ152" s="6" t="s">
        <v>418</v>
      </c>
      <c r="CK152" s="6" t="s">
        <v>803</v>
      </c>
      <c r="CL152" s="6" t="s">
        <v>420</v>
      </c>
      <c r="CM152" s="6">
        <v>483382</v>
      </c>
      <c r="CN152" s="6">
        <v>470725</v>
      </c>
      <c r="CO152" s="6" t="s">
        <v>2072</v>
      </c>
      <c r="CP152" s="6" t="s">
        <v>2073</v>
      </c>
      <c r="CQ152" s="6" t="s">
        <v>400</v>
      </c>
      <c r="CR152" s="6" t="s">
        <v>400</v>
      </c>
      <c r="CS152" s="6" t="s">
        <v>400</v>
      </c>
      <c r="CT152" s="6" t="s">
        <v>400</v>
      </c>
      <c r="CU152" s="6" t="s">
        <v>400</v>
      </c>
      <c r="CV152" s="6" t="s">
        <v>840</v>
      </c>
      <c r="CW152" s="6" t="s">
        <v>400</v>
      </c>
      <c r="CX152" s="6" t="s">
        <v>400</v>
      </c>
      <c r="CY152" s="6" t="s">
        <v>400</v>
      </c>
      <c r="CZ152" s="6" t="s">
        <v>406</v>
      </c>
      <c r="DA152" s="6" t="s">
        <v>406</v>
      </c>
      <c r="DB152" s="6" t="s">
        <v>400</v>
      </c>
      <c r="DC152" s="6" t="s">
        <v>400</v>
      </c>
      <c r="DD152" s="6" t="s">
        <v>2075</v>
      </c>
      <c r="DE152" s="6" t="s">
        <v>2076</v>
      </c>
      <c r="DF152" s="6" t="s">
        <v>1028</v>
      </c>
      <c r="DG152" s="6" t="s">
        <v>400</v>
      </c>
    </row>
    <row r="153" spans="1:111" x14ac:dyDescent="0.35">
      <c r="A153" s="6">
        <v>121541</v>
      </c>
      <c r="B153" s="6" t="s">
        <v>398</v>
      </c>
      <c r="C153" s="6" t="s">
        <v>399</v>
      </c>
      <c r="D153" s="6">
        <v>3165</v>
      </c>
      <c r="E153" s="6" t="s">
        <v>175</v>
      </c>
      <c r="F153" s="6" t="s">
        <v>2184</v>
      </c>
      <c r="G153" s="6" t="s">
        <v>846</v>
      </c>
      <c r="H153" s="6" t="s">
        <v>404</v>
      </c>
      <c r="I153" s="6" t="s">
        <v>406</v>
      </c>
      <c r="J153" s="6" t="s">
        <v>400</v>
      </c>
      <c r="K153" s="6" t="s">
        <v>406</v>
      </c>
      <c r="L153" s="6" t="s">
        <v>400</v>
      </c>
      <c r="M153" s="6" t="s">
        <v>904</v>
      </c>
      <c r="N153" s="6">
        <v>4</v>
      </c>
      <c r="O153" s="6">
        <v>11</v>
      </c>
      <c r="P153" s="6" t="s">
        <v>280</v>
      </c>
      <c r="Q153" s="6" t="s">
        <v>777</v>
      </c>
      <c r="R153" s="6" t="s">
        <v>817</v>
      </c>
      <c r="S153" s="6" t="s">
        <v>779</v>
      </c>
      <c r="T153" s="6" t="s">
        <v>780</v>
      </c>
      <c r="U153" s="6" t="s">
        <v>2185</v>
      </c>
      <c r="V153" s="6" t="s">
        <v>849</v>
      </c>
      <c r="W153" s="6" t="s">
        <v>2202</v>
      </c>
      <c r="X153" s="6" t="s">
        <v>406</v>
      </c>
      <c r="Y153" s="6">
        <v>70</v>
      </c>
      <c r="Z153" s="6" t="s">
        <v>783</v>
      </c>
      <c r="AA153" s="6" t="s">
        <v>784</v>
      </c>
      <c r="AB153" s="6" t="s">
        <v>850</v>
      </c>
      <c r="AC153" s="6" t="s">
        <v>888</v>
      </c>
      <c r="AD153" s="6" t="s">
        <v>1576</v>
      </c>
      <c r="AE153" s="6" t="s">
        <v>2608</v>
      </c>
      <c r="AF153" s="6" t="s">
        <v>406</v>
      </c>
      <c r="AG153" s="6" t="s">
        <v>400</v>
      </c>
      <c r="AH153" s="6" t="s">
        <v>406</v>
      </c>
      <c r="AI153" s="6" t="s">
        <v>400</v>
      </c>
      <c r="AJ153" s="6" t="s">
        <v>854</v>
      </c>
      <c r="AK153" s="6">
        <v>10077997</v>
      </c>
      <c r="AL153" s="6" t="s">
        <v>400</v>
      </c>
      <c r="AM153" s="6" t="s">
        <v>406</v>
      </c>
      <c r="AN153" s="6" t="s">
        <v>2066</v>
      </c>
      <c r="AO153" s="6" t="s">
        <v>856</v>
      </c>
      <c r="AP153" s="6" t="s">
        <v>2609</v>
      </c>
      <c r="AQ153" s="6" t="s">
        <v>400</v>
      </c>
      <c r="AR153" s="6" t="s">
        <v>400</v>
      </c>
      <c r="AS153" s="6" t="s">
        <v>467</v>
      </c>
      <c r="AT153" s="6" t="s">
        <v>399</v>
      </c>
      <c r="AU153" s="6" t="s">
        <v>2610</v>
      </c>
      <c r="AV153" s="6" t="s">
        <v>2611</v>
      </c>
      <c r="AW153" s="6" t="s">
        <v>2612</v>
      </c>
      <c r="AX153" s="6" t="s">
        <v>2613</v>
      </c>
      <c r="AY153" s="6" t="s">
        <v>2614</v>
      </c>
      <c r="AZ153" s="6" t="s">
        <v>797</v>
      </c>
      <c r="BA153" s="6" t="s">
        <v>497</v>
      </c>
      <c r="BB153" s="6" t="s">
        <v>2615</v>
      </c>
      <c r="BC153" s="6" t="s">
        <v>832</v>
      </c>
      <c r="BD153" s="6" t="s">
        <v>406</v>
      </c>
      <c r="BE153" s="6" t="s">
        <v>400</v>
      </c>
      <c r="BF153" s="6" t="s">
        <v>400</v>
      </c>
      <c r="BG153" s="6" t="s">
        <v>400</v>
      </c>
      <c r="BH153" s="6" t="s">
        <v>406</v>
      </c>
      <c r="BI153" s="6" t="s">
        <v>400</v>
      </c>
      <c r="BJ153" s="6" t="s">
        <v>406</v>
      </c>
      <c r="BK153" s="6" t="s">
        <v>406</v>
      </c>
      <c r="BL153" s="6" t="s">
        <v>406</v>
      </c>
      <c r="BM153" s="6" t="s">
        <v>400</v>
      </c>
      <c r="BN153" s="6" t="s">
        <v>406</v>
      </c>
      <c r="BO153" s="6" t="s">
        <v>406</v>
      </c>
      <c r="BP153" s="6" t="s">
        <v>400</v>
      </c>
      <c r="BQ153" s="6" t="s">
        <v>400</v>
      </c>
      <c r="BR153" s="6" t="s">
        <v>400</v>
      </c>
      <c r="BS153" s="6" t="s">
        <v>400</v>
      </c>
      <c r="BT153" s="6" t="s">
        <v>400</v>
      </c>
      <c r="BU153" s="6" t="s">
        <v>400</v>
      </c>
      <c r="BV153" s="6" t="s">
        <v>400</v>
      </c>
      <c r="BW153" s="6" t="s">
        <v>400</v>
      </c>
      <c r="BX153" s="6" t="s">
        <v>400</v>
      </c>
      <c r="BY153" s="6" t="s">
        <v>400</v>
      </c>
      <c r="BZ153" s="6" t="s">
        <v>400</v>
      </c>
      <c r="CA153" s="6" t="s">
        <v>400</v>
      </c>
      <c r="CB153" s="6" t="s">
        <v>400</v>
      </c>
      <c r="CC153" s="6" t="s">
        <v>400</v>
      </c>
      <c r="CD153" s="6" t="s">
        <v>400</v>
      </c>
      <c r="CE153" s="6" t="s">
        <v>400</v>
      </c>
      <c r="CF153" s="6" t="s">
        <v>400</v>
      </c>
      <c r="CG153" s="6" t="s">
        <v>400</v>
      </c>
      <c r="CH153" s="6" t="s">
        <v>417</v>
      </c>
      <c r="CI153" s="6" t="s">
        <v>2616</v>
      </c>
      <c r="CJ153" s="6" t="s">
        <v>418</v>
      </c>
      <c r="CK153" s="6" t="s">
        <v>919</v>
      </c>
      <c r="CL153" s="6" t="s">
        <v>420</v>
      </c>
      <c r="CM153" s="6">
        <v>491441</v>
      </c>
      <c r="CN153" s="6">
        <v>475858</v>
      </c>
      <c r="CO153" s="6" t="s">
        <v>2072</v>
      </c>
      <c r="CP153" s="6" t="s">
        <v>2617</v>
      </c>
      <c r="CQ153" s="6" t="s">
        <v>400</v>
      </c>
      <c r="CR153" s="6" t="s">
        <v>400</v>
      </c>
      <c r="CS153" s="6" t="s">
        <v>400</v>
      </c>
      <c r="CT153" s="6" t="s">
        <v>400</v>
      </c>
      <c r="CU153" s="6" t="s">
        <v>400</v>
      </c>
      <c r="CV153" s="6" t="s">
        <v>840</v>
      </c>
      <c r="CW153" s="6" t="s">
        <v>400</v>
      </c>
      <c r="CX153" s="6" t="s">
        <v>2618</v>
      </c>
      <c r="CY153" s="6" t="s">
        <v>400</v>
      </c>
      <c r="CZ153" s="6" t="s">
        <v>406</v>
      </c>
      <c r="DA153" s="6" t="s">
        <v>406</v>
      </c>
      <c r="DB153" s="6" t="s">
        <v>400</v>
      </c>
      <c r="DC153" s="6" t="s">
        <v>400</v>
      </c>
      <c r="DD153" s="6" t="s">
        <v>2075</v>
      </c>
      <c r="DE153" s="6" t="s">
        <v>2619</v>
      </c>
      <c r="DF153" s="6" t="s">
        <v>2154</v>
      </c>
      <c r="DG153" s="6" t="s">
        <v>400</v>
      </c>
    </row>
    <row r="154" spans="1:111" x14ac:dyDescent="0.35">
      <c r="A154" s="6">
        <v>121542</v>
      </c>
      <c r="B154" s="6" t="s">
        <v>398</v>
      </c>
      <c r="C154" s="6" t="s">
        <v>399</v>
      </c>
      <c r="D154" s="6">
        <v>3207</v>
      </c>
      <c r="E154" s="6" t="s">
        <v>134</v>
      </c>
      <c r="F154" s="6" t="s">
        <v>2184</v>
      </c>
      <c r="G154" s="6" t="s">
        <v>846</v>
      </c>
      <c r="H154" s="6" t="s">
        <v>404</v>
      </c>
      <c r="I154" s="6" t="s">
        <v>406</v>
      </c>
      <c r="J154" s="6" t="s">
        <v>400</v>
      </c>
      <c r="K154" s="6" t="s">
        <v>406</v>
      </c>
      <c r="L154" s="6" t="s">
        <v>400</v>
      </c>
      <c r="M154" s="6" t="s">
        <v>904</v>
      </c>
      <c r="N154" s="6">
        <v>4</v>
      </c>
      <c r="O154" s="6">
        <v>11</v>
      </c>
      <c r="P154" s="6" t="s">
        <v>280</v>
      </c>
      <c r="Q154" s="6" t="s">
        <v>777</v>
      </c>
      <c r="R154" s="6" t="s">
        <v>817</v>
      </c>
      <c r="S154" s="6" t="s">
        <v>779</v>
      </c>
      <c r="T154" s="6" t="s">
        <v>780</v>
      </c>
      <c r="U154" s="6" t="s">
        <v>2620</v>
      </c>
      <c r="V154" s="6" t="s">
        <v>849</v>
      </c>
      <c r="W154" s="6" t="s">
        <v>406</v>
      </c>
      <c r="X154" s="6" t="s">
        <v>406</v>
      </c>
      <c r="Y154" s="6">
        <v>51</v>
      </c>
      <c r="Z154" s="6" t="s">
        <v>783</v>
      </c>
      <c r="AA154" s="6" t="s">
        <v>784</v>
      </c>
      <c r="AB154" s="6" t="s">
        <v>927</v>
      </c>
      <c r="AC154" s="6" t="s">
        <v>1027</v>
      </c>
      <c r="AD154" s="6" t="s">
        <v>2154</v>
      </c>
      <c r="AE154" s="6" t="s">
        <v>2621</v>
      </c>
      <c r="AF154" s="6" t="s">
        <v>406</v>
      </c>
      <c r="AG154" s="6" t="s">
        <v>400</v>
      </c>
      <c r="AH154" s="6" t="s">
        <v>406</v>
      </c>
      <c r="AI154" s="6" t="s">
        <v>400</v>
      </c>
      <c r="AJ154" s="6" t="s">
        <v>908</v>
      </c>
      <c r="AK154" s="6">
        <v>10078111</v>
      </c>
      <c r="AL154" s="6" t="s">
        <v>400</v>
      </c>
      <c r="AM154" s="6" t="s">
        <v>406</v>
      </c>
      <c r="AN154" s="6" t="s">
        <v>1070</v>
      </c>
      <c r="AO154" s="6" t="s">
        <v>407</v>
      </c>
      <c r="AP154" s="6" t="s">
        <v>2622</v>
      </c>
      <c r="AQ154" s="6" t="s">
        <v>400</v>
      </c>
      <c r="AR154" s="6" t="s">
        <v>400</v>
      </c>
      <c r="AS154" s="6" t="s">
        <v>1073</v>
      </c>
      <c r="AT154" s="6" t="s">
        <v>399</v>
      </c>
      <c r="AU154" s="6" t="s">
        <v>2623</v>
      </c>
      <c r="AV154" s="6" t="s">
        <v>2624</v>
      </c>
      <c r="AW154" s="6" t="s">
        <v>1076</v>
      </c>
      <c r="AX154" s="6" t="s">
        <v>400</v>
      </c>
      <c r="AY154" s="6" t="s">
        <v>2625</v>
      </c>
      <c r="AZ154" s="6" t="s">
        <v>829</v>
      </c>
      <c r="BA154" s="6" t="s">
        <v>1078</v>
      </c>
      <c r="BB154" s="6" t="s">
        <v>1079</v>
      </c>
      <c r="BC154" s="6" t="s">
        <v>832</v>
      </c>
      <c r="BD154" s="6" t="s">
        <v>406</v>
      </c>
      <c r="BE154" s="6" t="s">
        <v>400</v>
      </c>
      <c r="BF154" s="6" t="s">
        <v>400</v>
      </c>
      <c r="BG154" s="6" t="s">
        <v>400</v>
      </c>
      <c r="BH154" s="6" t="s">
        <v>406</v>
      </c>
      <c r="BI154" s="6" t="s">
        <v>400</v>
      </c>
      <c r="BJ154" s="6" t="s">
        <v>406</v>
      </c>
      <c r="BK154" s="6" t="s">
        <v>406</v>
      </c>
      <c r="BL154" s="6" t="s">
        <v>406</v>
      </c>
      <c r="BM154" s="6" t="s">
        <v>400</v>
      </c>
      <c r="BN154" s="6" t="s">
        <v>406</v>
      </c>
      <c r="BO154" s="6" t="s">
        <v>406</v>
      </c>
      <c r="BP154" s="6" t="s">
        <v>400</v>
      </c>
      <c r="BQ154" s="6" t="s">
        <v>400</v>
      </c>
      <c r="BR154" s="6" t="s">
        <v>400</v>
      </c>
      <c r="BS154" s="6" t="s">
        <v>400</v>
      </c>
      <c r="BT154" s="6" t="s">
        <v>400</v>
      </c>
      <c r="BU154" s="6" t="s">
        <v>400</v>
      </c>
      <c r="BV154" s="6" t="s">
        <v>400</v>
      </c>
      <c r="BW154" s="6" t="s">
        <v>400</v>
      </c>
      <c r="BX154" s="6" t="s">
        <v>400</v>
      </c>
      <c r="BY154" s="6" t="s">
        <v>400</v>
      </c>
      <c r="BZ154" s="6" t="s">
        <v>400</v>
      </c>
      <c r="CA154" s="6" t="s">
        <v>400</v>
      </c>
      <c r="CB154" s="6" t="s">
        <v>400</v>
      </c>
      <c r="CC154" s="6" t="s">
        <v>400</v>
      </c>
      <c r="CD154" s="6" t="s">
        <v>400</v>
      </c>
      <c r="CE154" s="6" t="s">
        <v>400</v>
      </c>
      <c r="CF154" s="6" t="s">
        <v>400</v>
      </c>
      <c r="CG154" s="6" t="s">
        <v>400</v>
      </c>
      <c r="CH154" s="6" t="s">
        <v>417</v>
      </c>
      <c r="CI154" s="6" t="s">
        <v>747</v>
      </c>
      <c r="CJ154" s="6" t="s">
        <v>457</v>
      </c>
      <c r="CK154" s="6" t="s">
        <v>748</v>
      </c>
      <c r="CL154" s="6" t="s">
        <v>420</v>
      </c>
      <c r="CM154" s="6">
        <v>395009</v>
      </c>
      <c r="CN154" s="6">
        <v>498135</v>
      </c>
      <c r="CO154" s="6" t="s">
        <v>749</v>
      </c>
      <c r="CP154" s="6" t="s">
        <v>2626</v>
      </c>
      <c r="CQ154" s="6" t="s">
        <v>400</v>
      </c>
      <c r="CR154" s="6" t="s">
        <v>400</v>
      </c>
      <c r="CS154" s="6" t="s">
        <v>400</v>
      </c>
      <c r="CT154" s="6" t="s">
        <v>400</v>
      </c>
      <c r="CU154" s="6" t="s">
        <v>400</v>
      </c>
      <c r="CV154" s="6" t="s">
        <v>840</v>
      </c>
      <c r="CW154" s="6" t="s">
        <v>400</v>
      </c>
      <c r="CX154" s="6" t="s">
        <v>2627</v>
      </c>
      <c r="CY154" s="6" t="s">
        <v>400</v>
      </c>
      <c r="CZ154" s="6" t="s">
        <v>406</v>
      </c>
      <c r="DA154" s="6" t="s">
        <v>406</v>
      </c>
      <c r="DB154" s="6" t="s">
        <v>400</v>
      </c>
      <c r="DC154" s="6" t="s">
        <v>400</v>
      </c>
      <c r="DD154" s="6" t="s">
        <v>752</v>
      </c>
      <c r="DE154" s="6" t="s">
        <v>2628</v>
      </c>
      <c r="DF154" s="6" t="s">
        <v>983</v>
      </c>
      <c r="DG154" s="6" t="s">
        <v>400</v>
      </c>
    </row>
    <row r="155" spans="1:111" x14ac:dyDescent="0.35">
      <c r="A155" s="6">
        <v>121543</v>
      </c>
      <c r="B155" s="6" t="s">
        <v>398</v>
      </c>
      <c r="C155" s="6" t="s">
        <v>399</v>
      </c>
      <c r="D155" s="6">
        <v>3208</v>
      </c>
      <c r="E155" s="6" t="s">
        <v>152</v>
      </c>
      <c r="F155" s="6" t="s">
        <v>2184</v>
      </c>
      <c r="G155" s="6" t="s">
        <v>846</v>
      </c>
      <c r="H155" s="6" t="s">
        <v>404</v>
      </c>
      <c r="I155" s="6" t="s">
        <v>406</v>
      </c>
      <c r="J155" s="6" t="s">
        <v>400</v>
      </c>
      <c r="K155" s="6" t="s">
        <v>406</v>
      </c>
      <c r="L155" s="6" t="s">
        <v>400</v>
      </c>
      <c r="M155" s="6" t="s">
        <v>904</v>
      </c>
      <c r="N155" s="6">
        <v>4</v>
      </c>
      <c r="O155" s="6">
        <v>11</v>
      </c>
      <c r="P155" s="6" t="s">
        <v>280</v>
      </c>
      <c r="Q155" s="6" t="s">
        <v>777</v>
      </c>
      <c r="R155" s="6" t="s">
        <v>817</v>
      </c>
      <c r="S155" s="6" t="s">
        <v>779</v>
      </c>
      <c r="T155" s="6" t="s">
        <v>780</v>
      </c>
      <c r="U155" s="6" t="s">
        <v>2620</v>
      </c>
      <c r="V155" s="6" t="s">
        <v>849</v>
      </c>
      <c r="W155" s="6" t="s">
        <v>406</v>
      </c>
      <c r="X155" s="6" t="s">
        <v>406</v>
      </c>
      <c r="Y155" s="6">
        <v>70</v>
      </c>
      <c r="Z155" s="6" t="s">
        <v>783</v>
      </c>
      <c r="AA155" s="6" t="s">
        <v>784</v>
      </c>
      <c r="AB155" s="6" t="s">
        <v>1199</v>
      </c>
      <c r="AC155" s="6" t="s">
        <v>1200</v>
      </c>
      <c r="AD155" s="6" t="s">
        <v>1005</v>
      </c>
      <c r="AE155" s="6" t="s">
        <v>2629</v>
      </c>
      <c r="AF155" s="6" t="s">
        <v>406</v>
      </c>
      <c r="AG155" s="6" t="s">
        <v>400</v>
      </c>
      <c r="AH155" s="6" t="s">
        <v>406</v>
      </c>
      <c r="AI155" s="6" t="s">
        <v>400</v>
      </c>
      <c r="AJ155" s="6" t="s">
        <v>854</v>
      </c>
      <c r="AK155" s="6">
        <v>10078110</v>
      </c>
      <c r="AL155" s="6" t="s">
        <v>400</v>
      </c>
      <c r="AM155" s="6" t="s">
        <v>406</v>
      </c>
      <c r="AN155" s="6" t="s">
        <v>2630</v>
      </c>
      <c r="AO155" s="6" t="s">
        <v>407</v>
      </c>
      <c r="AP155" s="6" t="s">
        <v>2127</v>
      </c>
      <c r="AQ155" s="6" t="s">
        <v>2631</v>
      </c>
      <c r="AR155" s="6" t="s">
        <v>400</v>
      </c>
      <c r="AS155" s="6" t="s">
        <v>1073</v>
      </c>
      <c r="AT155" s="6" t="s">
        <v>399</v>
      </c>
      <c r="AU155" s="6" t="s">
        <v>2632</v>
      </c>
      <c r="AV155" s="6" t="s">
        <v>2633</v>
      </c>
      <c r="AW155" s="6" t="s">
        <v>2634</v>
      </c>
      <c r="AX155" s="6" t="s">
        <v>400</v>
      </c>
      <c r="AY155" s="6" t="s">
        <v>2635</v>
      </c>
      <c r="AZ155" s="6" t="s">
        <v>400</v>
      </c>
      <c r="BA155" s="6" t="s">
        <v>1038</v>
      </c>
      <c r="BB155" s="6" t="s">
        <v>1039</v>
      </c>
      <c r="BC155" s="6" t="s">
        <v>832</v>
      </c>
      <c r="BD155" s="6" t="s">
        <v>406</v>
      </c>
      <c r="BE155" s="6" t="s">
        <v>400</v>
      </c>
      <c r="BF155" s="6" t="s">
        <v>400</v>
      </c>
      <c r="BG155" s="6" t="s">
        <v>400</v>
      </c>
      <c r="BH155" s="6" t="s">
        <v>406</v>
      </c>
      <c r="BI155" s="6" t="s">
        <v>400</v>
      </c>
      <c r="BJ155" s="6" t="s">
        <v>406</v>
      </c>
      <c r="BK155" s="6" t="s">
        <v>406</v>
      </c>
      <c r="BL155" s="6" t="s">
        <v>406</v>
      </c>
      <c r="BM155" s="6" t="s">
        <v>400</v>
      </c>
      <c r="BN155" s="6" t="s">
        <v>406</v>
      </c>
      <c r="BO155" s="6" t="s">
        <v>406</v>
      </c>
      <c r="BP155" s="6" t="s">
        <v>400</v>
      </c>
      <c r="BQ155" s="6" t="s">
        <v>400</v>
      </c>
      <c r="BR155" s="6" t="s">
        <v>400</v>
      </c>
      <c r="BS155" s="6" t="s">
        <v>400</v>
      </c>
      <c r="BT155" s="6" t="s">
        <v>400</v>
      </c>
      <c r="BU155" s="6" t="s">
        <v>400</v>
      </c>
      <c r="BV155" s="6" t="s">
        <v>400</v>
      </c>
      <c r="BW155" s="6" t="s">
        <v>400</v>
      </c>
      <c r="BX155" s="6" t="s">
        <v>400</v>
      </c>
      <c r="BY155" s="6" t="s">
        <v>400</v>
      </c>
      <c r="BZ155" s="6" t="s">
        <v>400</v>
      </c>
      <c r="CA155" s="6" t="s">
        <v>400</v>
      </c>
      <c r="CB155" s="6" t="s">
        <v>400</v>
      </c>
      <c r="CC155" s="6" t="s">
        <v>400</v>
      </c>
      <c r="CD155" s="6" t="s">
        <v>400</v>
      </c>
      <c r="CE155" s="6" t="s">
        <v>400</v>
      </c>
      <c r="CF155" s="6" t="s">
        <v>400</v>
      </c>
      <c r="CG155" s="6" t="s">
        <v>400</v>
      </c>
      <c r="CH155" s="6" t="s">
        <v>417</v>
      </c>
      <c r="CI155" s="6" t="s">
        <v>1040</v>
      </c>
      <c r="CJ155" s="6" t="s">
        <v>457</v>
      </c>
      <c r="CK155" s="6" t="s">
        <v>919</v>
      </c>
      <c r="CL155" s="6" t="s">
        <v>420</v>
      </c>
      <c r="CM155" s="6">
        <v>419671</v>
      </c>
      <c r="CN155" s="6">
        <v>508493</v>
      </c>
      <c r="CO155" s="6" t="s">
        <v>1041</v>
      </c>
      <c r="CP155" s="6" t="s">
        <v>2636</v>
      </c>
      <c r="CQ155" s="6" t="s">
        <v>400</v>
      </c>
      <c r="CR155" s="6" t="s">
        <v>400</v>
      </c>
      <c r="CS155" s="6" t="s">
        <v>400</v>
      </c>
      <c r="CT155" s="6" t="s">
        <v>400</v>
      </c>
      <c r="CU155" s="6" t="s">
        <v>400</v>
      </c>
      <c r="CV155" s="6" t="s">
        <v>840</v>
      </c>
      <c r="CW155" s="6" t="s">
        <v>400</v>
      </c>
      <c r="CX155" s="6" t="s">
        <v>2637</v>
      </c>
      <c r="CY155" s="6" t="s">
        <v>400</v>
      </c>
      <c r="CZ155" s="6" t="s">
        <v>406</v>
      </c>
      <c r="DA155" s="6" t="s">
        <v>406</v>
      </c>
      <c r="DB155" s="6" t="s">
        <v>400</v>
      </c>
      <c r="DC155" s="6" t="s">
        <v>400</v>
      </c>
      <c r="DD155" s="6" t="s">
        <v>1044</v>
      </c>
      <c r="DE155" s="6" t="s">
        <v>2638</v>
      </c>
      <c r="DF155" s="6" t="s">
        <v>1323</v>
      </c>
      <c r="DG155" s="6" t="s">
        <v>400</v>
      </c>
    </row>
    <row r="156" spans="1:111" x14ac:dyDescent="0.35">
      <c r="A156" s="6">
        <v>121544</v>
      </c>
      <c r="B156" s="6" t="s">
        <v>398</v>
      </c>
      <c r="C156" s="6" t="s">
        <v>399</v>
      </c>
      <c r="D156" s="6">
        <v>3210</v>
      </c>
      <c r="E156" s="6" t="s">
        <v>155</v>
      </c>
      <c r="F156" s="6" t="s">
        <v>2184</v>
      </c>
      <c r="G156" s="6" t="s">
        <v>846</v>
      </c>
      <c r="H156" s="6" t="s">
        <v>404</v>
      </c>
      <c r="I156" s="6" t="s">
        <v>406</v>
      </c>
      <c r="J156" s="6" t="s">
        <v>400</v>
      </c>
      <c r="K156" s="6" t="s">
        <v>406</v>
      </c>
      <c r="L156" s="6" t="s">
        <v>400</v>
      </c>
      <c r="M156" s="6" t="s">
        <v>904</v>
      </c>
      <c r="N156" s="6">
        <v>2</v>
      </c>
      <c r="O156" s="6">
        <v>11</v>
      </c>
      <c r="P156" s="6" t="s">
        <v>776</v>
      </c>
      <c r="Q156" s="6" t="s">
        <v>777</v>
      </c>
      <c r="R156" s="6" t="s">
        <v>778</v>
      </c>
      <c r="S156" s="6" t="s">
        <v>779</v>
      </c>
      <c r="T156" s="6" t="s">
        <v>780</v>
      </c>
      <c r="U156" s="6" t="s">
        <v>2620</v>
      </c>
      <c r="V156" s="6" t="s">
        <v>849</v>
      </c>
      <c r="W156" s="6" t="s">
        <v>406</v>
      </c>
      <c r="X156" s="6" t="s">
        <v>406</v>
      </c>
      <c r="Y156" s="6">
        <v>315</v>
      </c>
      <c r="Z156" s="6" t="s">
        <v>783</v>
      </c>
      <c r="AA156" s="6" t="s">
        <v>784</v>
      </c>
      <c r="AB156" s="6" t="s">
        <v>2639</v>
      </c>
      <c r="AC156" s="6" t="s">
        <v>1659</v>
      </c>
      <c r="AD156" s="6" t="s">
        <v>1117</v>
      </c>
      <c r="AE156" s="6" t="s">
        <v>2640</v>
      </c>
      <c r="AF156" s="6" t="s">
        <v>406</v>
      </c>
      <c r="AG156" s="6" t="s">
        <v>400</v>
      </c>
      <c r="AH156" s="6" t="s">
        <v>406</v>
      </c>
      <c r="AI156" s="6" t="s">
        <v>400</v>
      </c>
      <c r="AJ156" s="6" t="s">
        <v>854</v>
      </c>
      <c r="AK156" s="6">
        <v>10078109</v>
      </c>
      <c r="AL156" s="6" t="s">
        <v>400</v>
      </c>
      <c r="AM156" s="6" t="s">
        <v>406</v>
      </c>
      <c r="AN156" s="6" t="s">
        <v>2641</v>
      </c>
      <c r="AO156" s="6" t="s">
        <v>407</v>
      </c>
      <c r="AP156" s="6" t="s">
        <v>2642</v>
      </c>
      <c r="AQ156" s="6" t="s">
        <v>400</v>
      </c>
      <c r="AR156" s="6" t="s">
        <v>400</v>
      </c>
      <c r="AS156" s="6" t="s">
        <v>1073</v>
      </c>
      <c r="AT156" s="6" t="s">
        <v>399</v>
      </c>
      <c r="AU156" s="6" t="s">
        <v>2643</v>
      </c>
      <c r="AV156" s="6" t="s">
        <v>2644</v>
      </c>
      <c r="AW156" s="6" t="s">
        <v>2645</v>
      </c>
      <c r="AX156" s="6" t="s">
        <v>400</v>
      </c>
      <c r="AY156" s="6" t="s">
        <v>2646</v>
      </c>
      <c r="AZ156" s="6" t="s">
        <v>797</v>
      </c>
      <c r="BA156" s="6" t="s">
        <v>415</v>
      </c>
      <c r="BB156" s="6" t="s">
        <v>2647</v>
      </c>
      <c r="BC156" s="6" t="s">
        <v>832</v>
      </c>
      <c r="BD156" s="6" t="s">
        <v>406</v>
      </c>
      <c r="BE156" s="6" t="s">
        <v>400</v>
      </c>
      <c r="BF156" s="6" t="s">
        <v>400</v>
      </c>
      <c r="BG156" s="6" t="s">
        <v>400</v>
      </c>
      <c r="BH156" s="6" t="s">
        <v>406</v>
      </c>
      <c r="BI156" s="6" t="s">
        <v>400</v>
      </c>
      <c r="BJ156" s="6" t="s">
        <v>406</v>
      </c>
      <c r="BK156" s="6" t="s">
        <v>406</v>
      </c>
      <c r="BL156" s="6" t="s">
        <v>406</v>
      </c>
      <c r="BM156" s="6" t="s">
        <v>400</v>
      </c>
      <c r="BN156" s="6" t="s">
        <v>406</v>
      </c>
      <c r="BO156" s="6" t="s">
        <v>406</v>
      </c>
      <c r="BP156" s="6" t="s">
        <v>400</v>
      </c>
      <c r="BQ156" s="6" t="s">
        <v>400</v>
      </c>
      <c r="BR156" s="6" t="s">
        <v>400</v>
      </c>
      <c r="BS156" s="6" t="s">
        <v>400</v>
      </c>
      <c r="BT156" s="6" t="s">
        <v>400</v>
      </c>
      <c r="BU156" s="6" t="s">
        <v>400</v>
      </c>
      <c r="BV156" s="6" t="s">
        <v>400</v>
      </c>
      <c r="BW156" s="6" t="s">
        <v>400</v>
      </c>
      <c r="BX156" s="6" t="s">
        <v>400</v>
      </c>
      <c r="BY156" s="6" t="s">
        <v>400</v>
      </c>
      <c r="BZ156" s="6" t="s">
        <v>400</v>
      </c>
      <c r="CA156" s="6" t="s">
        <v>400</v>
      </c>
      <c r="CB156" s="6" t="s">
        <v>400</v>
      </c>
      <c r="CC156" s="6" t="s">
        <v>400</v>
      </c>
      <c r="CD156" s="6" t="s">
        <v>400</v>
      </c>
      <c r="CE156" s="6" t="s">
        <v>400</v>
      </c>
      <c r="CF156" s="6" t="s">
        <v>400</v>
      </c>
      <c r="CG156" s="6" t="s">
        <v>400</v>
      </c>
      <c r="CH156" s="6" t="s">
        <v>417</v>
      </c>
      <c r="CI156" s="6" t="s">
        <v>1073</v>
      </c>
      <c r="CJ156" s="6" t="s">
        <v>457</v>
      </c>
      <c r="CK156" s="6" t="s">
        <v>419</v>
      </c>
      <c r="CL156" s="6" t="s">
        <v>420</v>
      </c>
      <c r="CM156" s="6">
        <v>418192</v>
      </c>
      <c r="CN156" s="6">
        <v>501512</v>
      </c>
      <c r="CO156" s="6" t="s">
        <v>2648</v>
      </c>
      <c r="CP156" s="6" t="s">
        <v>2649</v>
      </c>
      <c r="CQ156" s="6" t="s">
        <v>400</v>
      </c>
      <c r="CR156" s="6" t="s">
        <v>400</v>
      </c>
      <c r="CS156" s="6" t="s">
        <v>400</v>
      </c>
      <c r="CT156" s="6" t="s">
        <v>400</v>
      </c>
      <c r="CU156" s="6" t="s">
        <v>400</v>
      </c>
      <c r="CV156" s="6" t="s">
        <v>840</v>
      </c>
      <c r="CW156" s="6" t="s">
        <v>400</v>
      </c>
      <c r="CX156" s="6" t="s">
        <v>2650</v>
      </c>
      <c r="CY156" s="6" t="s">
        <v>400</v>
      </c>
      <c r="CZ156" s="6" t="s">
        <v>406</v>
      </c>
      <c r="DA156" s="6" t="s">
        <v>406</v>
      </c>
      <c r="DB156" s="6" t="s">
        <v>400</v>
      </c>
      <c r="DC156" s="6" t="s">
        <v>400</v>
      </c>
      <c r="DD156" s="6" t="s">
        <v>2651</v>
      </c>
      <c r="DE156" s="6" t="s">
        <v>2652</v>
      </c>
      <c r="DF156" s="6" t="s">
        <v>1068</v>
      </c>
      <c r="DG156" s="6" t="s">
        <v>400</v>
      </c>
    </row>
    <row r="157" spans="1:111" x14ac:dyDescent="0.35">
      <c r="A157" s="6">
        <v>121548</v>
      </c>
      <c r="B157" s="6" t="s">
        <v>398</v>
      </c>
      <c r="C157" s="6" t="s">
        <v>399</v>
      </c>
      <c r="D157" s="6">
        <v>3223</v>
      </c>
      <c r="E157" s="6" t="s">
        <v>110</v>
      </c>
      <c r="F157" s="6" t="s">
        <v>2184</v>
      </c>
      <c r="G157" s="6" t="s">
        <v>846</v>
      </c>
      <c r="H157" s="6" t="s">
        <v>1046</v>
      </c>
      <c r="I157" s="6" t="s">
        <v>406</v>
      </c>
      <c r="J157" s="6" t="s">
        <v>400</v>
      </c>
      <c r="K157" s="6" t="s">
        <v>1047</v>
      </c>
      <c r="L157" s="6" t="s">
        <v>1218</v>
      </c>
      <c r="M157" s="6" t="s">
        <v>904</v>
      </c>
      <c r="N157" s="6">
        <v>3</v>
      </c>
      <c r="O157" s="6">
        <v>11</v>
      </c>
      <c r="P157" s="6" t="s">
        <v>926</v>
      </c>
      <c r="Q157" s="6" t="s">
        <v>777</v>
      </c>
      <c r="R157" s="6" t="s">
        <v>778</v>
      </c>
      <c r="S157" s="6" t="s">
        <v>779</v>
      </c>
      <c r="T157" s="6" t="s">
        <v>780</v>
      </c>
      <c r="U157" s="6" t="s">
        <v>2185</v>
      </c>
      <c r="V157" s="6" t="s">
        <v>849</v>
      </c>
      <c r="W157" s="6" t="s">
        <v>2202</v>
      </c>
      <c r="X157" s="6" t="s">
        <v>406</v>
      </c>
      <c r="Y157" s="6">
        <v>105</v>
      </c>
      <c r="Z157" s="6" t="s">
        <v>783</v>
      </c>
      <c r="AA157" s="6" t="s">
        <v>784</v>
      </c>
      <c r="AB157" s="6" t="s">
        <v>964</v>
      </c>
      <c r="AC157" s="6" t="s">
        <v>1644</v>
      </c>
      <c r="AD157" s="6" t="s">
        <v>2064</v>
      </c>
      <c r="AE157" s="6" t="s">
        <v>2653</v>
      </c>
      <c r="AF157" s="6" t="s">
        <v>406</v>
      </c>
      <c r="AG157" s="6" t="s">
        <v>400</v>
      </c>
      <c r="AH157" s="6" t="s">
        <v>406</v>
      </c>
      <c r="AI157" s="6" t="s">
        <v>400</v>
      </c>
      <c r="AJ157" s="6" t="s">
        <v>854</v>
      </c>
      <c r="AK157" s="6">
        <v>10080615</v>
      </c>
      <c r="AL157" s="6" t="s">
        <v>400</v>
      </c>
      <c r="AM157" s="6" t="s">
        <v>406</v>
      </c>
      <c r="AN157" s="6" t="s">
        <v>2654</v>
      </c>
      <c r="AO157" s="6" t="s">
        <v>407</v>
      </c>
      <c r="AP157" s="6" t="s">
        <v>2655</v>
      </c>
      <c r="AQ157" s="6" t="s">
        <v>2656</v>
      </c>
      <c r="AR157" s="6" t="s">
        <v>400</v>
      </c>
      <c r="AS157" s="6" t="s">
        <v>438</v>
      </c>
      <c r="AT157" s="6" t="s">
        <v>399</v>
      </c>
      <c r="AU157" s="6" t="s">
        <v>2657</v>
      </c>
      <c r="AV157" s="6" t="s">
        <v>2658</v>
      </c>
      <c r="AW157" s="6" t="s">
        <v>2659</v>
      </c>
      <c r="AX157" s="6" t="s">
        <v>400</v>
      </c>
      <c r="AY157" s="6" t="s">
        <v>2660</v>
      </c>
      <c r="AZ157" s="6" t="s">
        <v>797</v>
      </c>
      <c r="BA157" s="6" t="s">
        <v>1654</v>
      </c>
      <c r="BB157" s="6" t="s">
        <v>1655</v>
      </c>
      <c r="BC157" s="6" t="s">
        <v>1058</v>
      </c>
      <c r="BD157" s="6" t="s">
        <v>406</v>
      </c>
      <c r="BE157" s="6" t="s">
        <v>400</v>
      </c>
      <c r="BF157" s="6" t="s">
        <v>400</v>
      </c>
      <c r="BG157" s="6" t="s">
        <v>400</v>
      </c>
      <c r="BH157" s="6" t="s">
        <v>406</v>
      </c>
      <c r="BI157" s="6" t="s">
        <v>400</v>
      </c>
      <c r="BJ157" s="6" t="s">
        <v>406</v>
      </c>
      <c r="BK157" s="6" t="s">
        <v>406</v>
      </c>
      <c r="BL157" s="6" t="s">
        <v>406</v>
      </c>
      <c r="BM157" s="6" t="s">
        <v>400</v>
      </c>
      <c r="BN157" s="6" t="s">
        <v>406</v>
      </c>
      <c r="BO157" s="6" t="s">
        <v>406</v>
      </c>
      <c r="BP157" s="6" t="s">
        <v>400</v>
      </c>
      <c r="BQ157" s="6" t="s">
        <v>400</v>
      </c>
      <c r="BR157" s="6" t="s">
        <v>400</v>
      </c>
      <c r="BS157" s="6" t="s">
        <v>400</v>
      </c>
      <c r="BT157" s="6" t="s">
        <v>400</v>
      </c>
      <c r="BU157" s="6" t="s">
        <v>400</v>
      </c>
      <c r="BV157" s="6" t="s">
        <v>400</v>
      </c>
      <c r="BW157" s="6" t="s">
        <v>400</v>
      </c>
      <c r="BX157" s="6" t="s">
        <v>400</v>
      </c>
      <c r="BY157" s="6" t="s">
        <v>400</v>
      </c>
      <c r="BZ157" s="6" t="s">
        <v>400</v>
      </c>
      <c r="CA157" s="6" t="s">
        <v>400</v>
      </c>
      <c r="CB157" s="6" t="s">
        <v>400</v>
      </c>
      <c r="CC157" s="6" t="s">
        <v>400</v>
      </c>
      <c r="CD157" s="6" t="s">
        <v>400</v>
      </c>
      <c r="CE157" s="6" t="s">
        <v>400</v>
      </c>
      <c r="CF157" s="6" t="s">
        <v>400</v>
      </c>
      <c r="CG157" s="6" t="s">
        <v>400</v>
      </c>
      <c r="CH157" s="6" t="s">
        <v>417</v>
      </c>
      <c r="CI157" s="6" t="s">
        <v>2150</v>
      </c>
      <c r="CJ157" s="6" t="s">
        <v>438</v>
      </c>
      <c r="CK157" s="6" t="s">
        <v>919</v>
      </c>
      <c r="CL157" s="6" t="s">
        <v>420</v>
      </c>
      <c r="CM157" s="6">
        <v>464225</v>
      </c>
      <c r="CN157" s="6">
        <v>428776</v>
      </c>
      <c r="CO157" s="6" t="s">
        <v>1952</v>
      </c>
      <c r="CP157" s="6" t="s">
        <v>2661</v>
      </c>
      <c r="CQ157" s="6" t="s">
        <v>400</v>
      </c>
      <c r="CR157" s="6" t="s">
        <v>400</v>
      </c>
      <c r="CS157" s="6" t="s">
        <v>400</v>
      </c>
      <c r="CT157" s="6" t="s">
        <v>400</v>
      </c>
      <c r="CU157" s="6" t="s">
        <v>400</v>
      </c>
      <c r="CV157" s="6" t="s">
        <v>840</v>
      </c>
      <c r="CW157" s="6" t="s">
        <v>400</v>
      </c>
      <c r="CX157" s="6" t="s">
        <v>2662</v>
      </c>
      <c r="CY157" s="6" t="s">
        <v>400</v>
      </c>
      <c r="CZ157" s="6" t="s">
        <v>406</v>
      </c>
      <c r="DA157" s="6" t="s">
        <v>406</v>
      </c>
      <c r="DB157" s="6" t="s">
        <v>400</v>
      </c>
      <c r="DC157" s="6" t="s">
        <v>400</v>
      </c>
      <c r="DD157" s="6" t="s">
        <v>1955</v>
      </c>
      <c r="DE157" s="6" t="s">
        <v>2663</v>
      </c>
      <c r="DF157" s="6" t="s">
        <v>1115</v>
      </c>
      <c r="DG157" s="6" t="s">
        <v>400</v>
      </c>
    </row>
    <row r="158" spans="1:111" x14ac:dyDescent="0.35">
      <c r="A158" s="6">
        <v>121549</v>
      </c>
      <c r="B158" s="6" t="s">
        <v>398</v>
      </c>
      <c r="C158" s="6" t="s">
        <v>399</v>
      </c>
      <c r="D158" s="6">
        <v>3225</v>
      </c>
      <c r="E158" s="6" t="s">
        <v>168</v>
      </c>
      <c r="F158" s="6" t="s">
        <v>2184</v>
      </c>
      <c r="G158" s="6" t="s">
        <v>846</v>
      </c>
      <c r="H158" s="6" t="s">
        <v>404</v>
      </c>
      <c r="I158" s="6" t="s">
        <v>406</v>
      </c>
      <c r="J158" s="6" t="s">
        <v>400</v>
      </c>
      <c r="K158" s="6" t="s">
        <v>406</v>
      </c>
      <c r="L158" s="6" t="s">
        <v>400</v>
      </c>
      <c r="M158" s="6" t="s">
        <v>904</v>
      </c>
      <c r="N158" s="6">
        <v>3</v>
      </c>
      <c r="O158" s="6">
        <v>11</v>
      </c>
      <c r="P158" s="6" t="s">
        <v>926</v>
      </c>
      <c r="Q158" s="6" t="s">
        <v>777</v>
      </c>
      <c r="R158" s="6" t="s">
        <v>778</v>
      </c>
      <c r="S158" s="6" t="s">
        <v>779</v>
      </c>
      <c r="T158" s="6" t="s">
        <v>780</v>
      </c>
      <c r="U158" s="6" t="s">
        <v>2185</v>
      </c>
      <c r="V158" s="6" t="s">
        <v>849</v>
      </c>
      <c r="W158" s="6" t="s">
        <v>2186</v>
      </c>
      <c r="X158" s="6" t="s">
        <v>406</v>
      </c>
      <c r="Y158" s="6">
        <v>119</v>
      </c>
      <c r="Z158" s="6" t="s">
        <v>783</v>
      </c>
      <c r="AA158" s="6" t="s">
        <v>784</v>
      </c>
      <c r="AB158" s="6" t="s">
        <v>1025</v>
      </c>
      <c r="AC158" s="6" t="s">
        <v>1307</v>
      </c>
      <c r="AD158" s="6" t="s">
        <v>852</v>
      </c>
      <c r="AE158" s="6" t="s">
        <v>2664</v>
      </c>
      <c r="AF158" s="6" t="s">
        <v>406</v>
      </c>
      <c r="AG158" s="6" t="s">
        <v>400</v>
      </c>
      <c r="AH158" s="6" t="s">
        <v>406</v>
      </c>
      <c r="AI158" s="6" t="s">
        <v>400</v>
      </c>
      <c r="AJ158" s="6" t="s">
        <v>908</v>
      </c>
      <c r="AK158" s="6">
        <v>10072024</v>
      </c>
      <c r="AL158" s="6" t="s">
        <v>400</v>
      </c>
      <c r="AM158" s="6" t="s">
        <v>406</v>
      </c>
      <c r="AN158" s="6" t="s">
        <v>2665</v>
      </c>
      <c r="AO158" s="6" t="s">
        <v>407</v>
      </c>
      <c r="AP158" s="6" t="s">
        <v>542</v>
      </c>
      <c r="AQ158" s="6" t="s">
        <v>543</v>
      </c>
      <c r="AR158" s="6" t="s">
        <v>400</v>
      </c>
      <c r="AS158" s="6" t="s">
        <v>492</v>
      </c>
      <c r="AT158" s="6" t="s">
        <v>399</v>
      </c>
      <c r="AU158" s="6" t="s">
        <v>544</v>
      </c>
      <c r="AV158" s="6" t="s">
        <v>2666</v>
      </c>
      <c r="AW158" s="6" t="s">
        <v>1785</v>
      </c>
      <c r="AX158" s="6" t="s">
        <v>2667</v>
      </c>
      <c r="AY158" s="6" t="s">
        <v>2668</v>
      </c>
      <c r="AZ158" s="6" t="s">
        <v>996</v>
      </c>
      <c r="BA158" s="6" t="s">
        <v>1788</v>
      </c>
      <c r="BB158" s="6" t="s">
        <v>1789</v>
      </c>
      <c r="BC158" s="6" t="s">
        <v>832</v>
      </c>
      <c r="BD158" s="6" t="s">
        <v>406</v>
      </c>
      <c r="BE158" s="6" t="s">
        <v>400</v>
      </c>
      <c r="BF158" s="6" t="s">
        <v>400</v>
      </c>
      <c r="BG158" s="6" t="s">
        <v>400</v>
      </c>
      <c r="BH158" s="6" t="s">
        <v>406</v>
      </c>
      <c r="BI158" s="6" t="s">
        <v>400</v>
      </c>
      <c r="BJ158" s="6" t="s">
        <v>406</v>
      </c>
      <c r="BK158" s="6" t="s">
        <v>406</v>
      </c>
      <c r="BL158" s="6" t="s">
        <v>406</v>
      </c>
      <c r="BM158" s="6" t="s">
        <v>400</v>
      </c>
      <c r="BN158" s="6" t="s">
        <v>406</v>
      </c>
      <c r="BO158" s="6" t="s">
        <v>406</v>
      </c>
      <c r="BP158" s="6" t="s">
        <v>400</v>
      </c>
      <c r="BQ158" s="6" t="s">
        <v>400</v>
      </c>
      <c r="BR158" s="6" t="s">
        <v>400</v>
      </c>
      <c r="BS158" s="6" t="s">
        <v>400</v>
      </c>
      <c r="BT158" s="6" t="s">
        <v>400</v>
      </c>
      <c r="BU158" s="6" t="s">
        <v>400</v>
      </c>
      <c r="BV158" s="6" t="s">
        <v>400</v>
      </c>
      <c r="BW158" s="6" t="s">
        <v>400</v>
      </c>
      <c r="BX158" s="6" t="s">
        <v>400</v>
      </c>
      <c r="BY158" s="6" t="s">
        <v>400</v>
      </c>
      <c r="BZ158" s="6" t="s">
        <v>400</v>
      </c>
      <c r="CA158" s="6" t="s">
        <v>400</v>
      </c>
      <c r="CB158" s="6" t="s">
        <v>400</v>
      </c>
      <c r="CC158" s="6" t="s">
        <v>400</v>
      </c>
      <c r="CD158" s="6" t="s">
        <v>400</v>
      </c>
      <c r="CE158" s="6" t="s">
        <v>400</v>
      </c>
      <c r="CF158" s="6" t="s">
        <v>400</v>
      </c>
      <c r="CG158" s="6" t="s">
        <v>400</v>
      </c>
      <c r="CH158" s="6" t="s">
        <v>417</v>
      </c>
      <c r="CI158" s="6" t="s">
        <v>550</v>
      </c>
      <c r="CJ158" s="6" t="s">
        <v>551</v>
      </c>
      <c r="CK158" s="6" t="s">
        <v>419</v>
      </c>
      <c r="CL158" s="6" t="s">
        <v>420</v>
      </c>
      <c r="CM158" s="6">
        <v>415837</v>
      </c>
      <c r="CN158" s="6">
        <v>465782</v>
      </c>
      <c r="CO158" s="6" t="s">
        <v>552</v>
      </c>
      <c r="CP158" s="6" t="s">
        <v>553</v>
      </c>
      <c r="CQ158" s="6" t="s">
        <v>400</v>
      </c>
      <c r="CR158" s="6" t="s">
        <v>400</v>
      </c>
      <c r="CS158" s="6" t="s">
        <v>400</v>
      </c>
      <c r="CT158" s="6" t="s">
        <v>400</v>
      </c>
      <c r="CU158" s="6" t="s">
        <v>400</v>
      </c>
      <c r="CV158" s="6" t="s">
        <v>840</v>
      </c>
      <c r="CW158" s="6" t="s">
        <v>400</v>
      </c>
      <c r="CX158" s="6" t="s">
        <v>554</v>
      </c>
      <c r="CY158" s="6" t="s">
        <v>400</v>
      </c>
      <c r="CZ158" s="6" t="s">
        <v>406</v>
      </c>
      <c r="DA158" s="6" t="s">
        <v>406</v>
      </c>
      <c r="DB158" s="6" t="s">
        <v>400</v>
      </c>
      <c r="DC158" s="6" t="s">
        <v>400</v>
      </c>
      <c r="DD158" s="6" t="s">
        <v>555</v>
      </c>
      <c r="DE158" s="6" t="s">
        <v>556</v>
      </c>
      <c r="DF158" s="6" t="s">
        <v>1200</v>
      </c>
      <c r="DG158" s="6" t="s">
        <v>400</v>
      </c>
    </row>
    <row r="159" spans="1:111" x14ac:dyDescent="0.35">
      <c r="A159" s="6">
        <v>121550</v>
      </c>
      <c r="B159" s="6" t="s">
        <v>398</v>
      </c>
      <c r="C159" s="6" t="s">
        <v>399</v>
      </c>
      <c r="D159" s="6">
        <v>3226</v>
      </c>
      <c r="E159" s="6" t="s">
        <v>113</v>
      </c>
      <c r="F159" s="6" t="s">
        <v>2184</v>
      </c>
      <c r="G159" s="6" t="s">
        <v>846</v>
      </c>
      <c r="H159" s="6" t="s">
        <v>404</v>
      </c>
      <c r="I159" s="6" t="s">
        <v>406</v>
      </c>
      <c r="J159" s="6" t="s">
        <v>400</v>
      </c>
      <c r="K159" s="6" t="s">
        <v>406</v>
      </c>
      <c r="L159" s="6" t="s">
        <v>400</v>
      </c>
      <c r="M159" s="6" t="s">
        <v>904</v>
      </c>
      <c r="N159" s="6">
        <v>4</v>
      </c>
      <c r="O159" s="6">
        <v>11</v>
      </c>
      <c r="P159" s="6" t="s">
        <v>280</v>
      </c>
      <c r="Q159" s="6" t="s">
        <v>777</v>
      </c>
      <c r="R159" s="6" t="s">
        <v>817</v>
      </c>
      <c r="S159" s="6" t="s">
        <v>779</v>
      </c>
      <c r="T159" s="6" t="s">
        <v>780</v>
      </c>
      <c r="U159" s="6" t="s">
        <v>2185</v>
      </c>
      <c r="V159" s="6" t="s">
        <v>849</v>
      </c>
      <c r="W159" s="6" t="s">
        <v>2186</v>
      </c>
      <c r="X159" s="6" t="s">
        <v>406</v>
      </c>
      <c r="Y159" s="6">
        <v>87</v>
      </c>
      <c r="Z159" s="6" t="s">
        <v>783</v>
      </c>
      <c r="AA159" s="6" t="s">
        <v>784</v>
      </c>
      <c r="AB159" s="6" t="s">
        <v>1957</v>
      </c>
      <c r="AC159" s="6" t="s">
        <v>852</v>
      </c>
      <c r="AD159" s="6" t="s">
        <v>1718</v>
      </c>
      <c r="AE159" s="6" t="s">
        <v>2669</v>
      </c>
      <c r="AF159" s="6" t="s">
        <v>406</v>
      </c>
      <c r="AG159" s="6" t="s">
        <v>400</v>
      </c>
      <c r="AH159" s="6" t="s">
        <v>406</v>
      </c>
      <c r="AI159" s="6" t="s">
        <v>400</v>
      </c>
      <c r="AJ159" s="6" t="s">
        <v>854</v>
      </c>
      <c r="AK159" s="6">
        <v>10078857</v>
      </c>
      <c r="AL159" s="6" t="s">
        <v>400</v>
      </c>
      <c r="AM159" s="6" t="s">
        <v>406</v>
      </c>
      <c r="AN159" s="6" t="s">
        <v>1577</v>
      </c>
      <c r="AO159" s="6" t="s">
        <v>407</v>
      </c>
      <c r="AP159" s="6" t="s">
        <v>2670</v>
      </c>
      <c r="AQ159" s="6" t="s">
        <v>2671</v>
      </c>
      <c r="AR159" s="6" t="s">
        <v>400</v>
      </c>
      <c r="AS159" s="6" t="s">
        <v>492</v>
      </c>
      <c r="AT159" s="6" t="s">
        <v>399</v>
      </c>
      <c r="AU159" s="6" t="s">
        <v>2672</v>
      </c>
      <c r="AV159" s="6" t="s">
        <v>2673</v>
      </c>
      <c r="AW159" s="6" t="s">
        <v>2674</v>
      </c>
      <c r="AX159" s="6" t="s">
        <v>2675</v>
      </c>
      <c r="AY159" s="6" t="s">
        <v>2676</v>
      </c>
      <c r="AZ159" s="6" t="s">
        <v>797</v>
      </c>
      <c r="BA159" s="6" t="s">
        <v>2677</v>
      </c>
      <c r="BB159" s="6" t="s">
        <v>2678</v>
      </c>
      <c r="BC159" s="6" t="s">
        <v>832</v>
      </c>
      <c r="BD159" s="6" t="s">
        <v>406</v>
      </c>
      <c r="BE159" s="6" t="s">
        <v>400</v>
      </c>
      <c r="BF159" s="6" t="s">
        <v>400</v>
      </c>
      <c r="BG159" s="6" t="s">
        <v>400</v>
      </c>
      <c r="BH159" s="6" t="s">
        <v>406</v>
      </c>
      <c r="BI159" s="6" t="s">
        <v>400</v>
      </c>
      <c r="BJ159" s="6" t="s">
        <v>406</v>
      </c>
      <c r="BK159" s="6" t="s">
        <v>406</v>
      </c>
      <c r="BL159" s="6" t="s">
        <v>406</v>
      </c>
      <c r="BM159" s="6" t="s">
        <v>400</v>
      </c>
      <c r="BN159" s="6" t="s">
        <v>406</v>
      </c>
      <c r="BO159" s="6" t="s">
        <v>406</v>
      </c>
      <c r="BP159" s="6" t="s">
        <v>400</v>
      </c>
      <c r="BQ159" s="6" t="s">
        <v>400</v>
      </c>
      <c r="BR159" s="6" t="s">
        <v>400</v>
      </c>
      <c r="BS159" s="6" t="s">
        <v>400</v>
      </c>
      <c r="BT159" s="6" t="s">
        <v>400</v>
      </c>
      <c r="BU159" s="6" t="s">
        <v>400</v>
      </c>
      <c r="BV159" s="6" t="s">
        <v>400</v>
      </c>
      <c r="BW159" s="6" t="s">
        <v>400</v>
      </c>
      <c r="BX159" s="6" t="s">
        <v>400</v>
      </c>
      <c r="BY159" s="6" t="s">
        <v>400</v>
      </c>
      <c r="BZ159" s="6" t="s">
        <v>400</v>
      </c>
      <c r="CA159" s="6" t="s">
        <v>400</v>
      </c>
      <c r="CB159" s="6" t="s">
        <v>400</v>
      </c>
      <c r="CC159" s="6" t="s">
        <v>406</v>
      </c>
      <c r="CD159" s="6" t="s">
        <v>400</v>
      </c>
      <c r="CE159" s="6" t="s">
        <v>400</v>
      </c>
      <c r="CF159" s="6" t="s">
        <v>400</v>
      </c>
      <c r="CG159" s="6" t="s">
        <v>400</v>
      </c>
      <c r="CH159" s="6" t="s">
        <v>417</v>
      </c>
      <c r="CI159" s="6" t="s">
        <v>802</v>
      </c>
      <c r="CJ159" s="6" t="s">
        <v>551</v>
      </c>
      <c r="CK159" s="6" t="s">
        <v>803</v>
      </c>
      <c r="CL159" s="6" t="s">
        <v>420</v>
      </c>
      <c r="CM159" s="6">
        <v>424094</v>
      </c>
      <c r="CN159" s="6">
        <v>459525</v>
      </c>
      <c r="CO159" s="6" t="s">
        <v>804</v>
      </c>
      <c r="CP159" s="6" t="s">
        <v>1714</v>
      </c>
      <c r="CQ159" s="6" t="s">
        <v>400</v>
      </c>
      <c r="CR159" s="6" t="s">
        <v>400</v>
      </c>
      <c r="CS159" s="6" t="s">
        <v>400</v>
      </c>
      <c r="CT159" s="6" t="s">
        <v>400</v>
      </c>
      <c r="CU159" s="6" t="s">
        <v>400</v>
      </c>
      <c r="CV159" s="6" t="s">
        <v>840</v>
      </c>
      <c r="CW159" s="6" t="s">
        <v>400</v>
      </c>
      <c r="CX159" s="6" t="s">
        <v>2679</v>
      </c>
      <c r="CY159" s="6" t="s">
        <v>400</v>
      </c>
      <c r="CZ159" s="6" t="s">
        <v>406</v>
      </c>
      <c r="DA159" s="6" t="s">
        <v>406</v>
      </c>
      <c r="DB159" s="6" t="s">
        <v>400</v>
      </c>
      <c r="DC159" s="6" t="s">
        <v>400</v>
      </c>
      <c r="DD159" s="6" t="s">
        <v>809</v>
      </c>
      <c r="DE159" s="6" t="s">
        <v>1716</v>
      </c>
      <c r="DF159" s="6" t="s">
        <v>1323</v>
      </c>
      <c r="DG159" s="6" t="s">
        <v>400</v>
      </c>
    </row>
    <row r="160" spans="1:111" x14ac:dyDescent="0.35">
      <c r="A160" s="6">
        <v>121551</v>
      </c>
      <c r="B160" s="6" t="s">
        <v>398</v>
      </c>
      <c r="C160" s="6" t="s">
        <v>399</v>
      </c>
      <c r="D160" s="6">
        <v>3227</v>
      </c>
      <c r="E160" s="6" t="s">
        <v>114</v>
      </c>
      <c r="F160" s="6" t="s">
        <v>2184</v>
      </c>
      <c r="G160" s="6" t="s">
        <v>846</v>
      </c>
      <c r="H160" s="6" t="s">
        <v>404</v>
      </c>
      <c r="I160" s="6" t="s">
        <v>406</v>
      </c>
      <c r="J160" s="6" t="s">
        <v>400</v>
      </c>
      <c r="K160" s="6" t="s">
        <v>406</v>
      </c>
      <c r="L160" s="6" t="s">
        <v>400</v>
      </c>
      <c r="M160" s="6" t="s">
        <v>904</v>
      </c>
      <c r="N160" s="6">
        <v>2</v>
      </c>
      <c r="O160" s="6">
        <v>11</v>
      </c>
      <c r="P160" s="6" t="s">
        <v>776</v>
      </c>
      <c r="Q160" s="6" t="s">
        <v>777</v>
      </c>
      <c r="R160" s="6" t="s">
        <v>778</v>
      </c>
      <c r="S160" s="6" t="s">
        <v>779</v>
      </c>
      <c r="T160" s="6" t="s">
        <v>780</v>
      </c>
      <c r="U160" s="6" t="s">
        <v>2185</v>
      </c>
      <c r="V160" s="6" t="s">
        <v>849</v>
      </c>
      <c r="W160" s="6" t="s">
        <v>2186</v>
      </c>
      <c r="X160" s="6" t="s">
        <v>406</v>
      </c>
      <c r="Y160" s="6">
        <v>105</v>
      </c>
      <c r="Z160" s="6" t="s">
        <v>783</v>
      </c>
      <c r="AA160" s="6" t="s">
        <v>784</v>
      </c>
      <c r="AB160" s="6" t="s">
        <v>1527</v>
      </c>
      <c r="AC160" s="6" t="s">
        <v>787</v>
      </c>
      <c r="AD160" s="6" t="s">
        <v>1166</v>
      </c>
      <c r="AE160" s="6" t="s">
        <v>2680</v>
      </c>
      <c r="AF160" s="6" t="s">
        <v>406</v>
      </c>
      <c r="AG160" s="6" t="s">
        <v>400</v>
      </c>
      <c r="AH160" s="6" t="s">
        <v>406</v>
      </c>
      <c r="AI160" s="6" t="s">
        <v>400</v>
      </c>
      <c r="AJ160" s="6" t="s">
        <v>854</v>
      </c>
      <c r="AK160" s="6">
        <v>10080614</v>
      </c>
      <c r="AL160" s="6" t="s">
        <v>400</v>
      </c>
      <c r="AM160" s="6" t="s">
        <v>406</v>
      </c>
      <c r="AN160" s="6" t="s">
        <v>2681</v>
      </c>
      <c r="AO160" s="6" t="s">
        <v>407</v>
      </c>
      <c r="AP160" s="6" t="s">
        <v>2682</v>
      </c>
      <c r="AQ160" s="6" t="s">
        <v>2683</v>
      </c>
      <c r="AR160" s="6" t="s">
        <v>400</v>
      </c>
      <c r="AS160" s="6" t="s">
        <v>492</v>
      </c>
      <c r="AT160" s="6" t="s">
        <v>399</v>
      </c>
      <c r="AU160" s="6" t="s">
        <v>2684</v>
      </c>
      <c r="AV160" s="6" t="s">
        <v>2685</v>
      </c>
      <c r="AW160" s="6" t="s">
        <v>2686</v>
      </c>
      <c r="AX160" s="6" t="s">
        <v>400</v>
      </c>
      <c r="AY160" s="6" t="s">
        <v>2687</v>
      </c>
      <c r="AZ160" s="6" t="s">
        <v>797</v>
      </c>
      <c r="BA160" s="6" t="s">
        <v>2688</v>
      </c>
      <c r="BB160" s="6" t="s">
        <v>1681</v>
      </c>
      <c r="BC160" s="6" t="s">
        <v>832</v>
      </c>
      <c r="BD160" s="6" t="s">
        <v>406</v>
      </c>
      <c r="BE160" s="6" t="s">
        <v>400</v>
      </c>
      <c r="BF160" s="6" t="s">
        <v>400</v>
      </c>
      <c r="BG160" s="6" t="s">
        <v>400</v>
      </c>
      <c r="BH160" s="6" t="s">
        <v>406</v>
      </c>
      <c r="BI160" s="6" t="s">
        <v>400</v>
      </c>
      <c r="BJ160" s="6" t="s">
        <v>406</v>
      </c>
      <c r="BK160" s="6" t="s">
        <v>406</v>
      </c>
      <c r="BL160" s="6" t="s">
        <v>406</v>
      </c>
      <c r="BM160" s="6" t="s">
        <v>400</v>
      </c>
      <c r="BN160" s="6" t="s">
        <v>406</v>
      </c>
      <c r="BO160" s="6" t="s">
        <v>406</v>
      </c>
      <c r="BP160" s="6" t="s">
        <v>400</v>
      </c>
      <c r="BQ160" s="6" t="s">
        <v>400</v>
      </c>
      <c r="BR160" s="6" t="s">
        <v>400</v>
      </c>
      <c r="BS160" s="6" t="s">
        <v>400</v>
      </c>
      <c r="BT160" s="6" t="s">
        <v>400</v>
      </c>
      <c r="BU160" s="6" t="s">
        <v>400</v>
      </c>
      <c r="BV160" s="6" t="s">
        <v>400</v>
      </c>
      <c r="BW160" s="6" t="s">
        <v>400</v>
      </c>
      <c r="BX160" s="6" t="s">
        <v>400</v>
      </c>
      <c r="BY160" s="6" t="s">
        <v>400</v>
      </c>
      <c r="BZ160" s="6" t="s">
        <v>400</v>
      </c>
      <c r="CA160" s="6" t="s">
        <v>400</v>
      </c>
      <c r="CB160" s="6" t="s">
        <v>400</v>
      </c>
      <c r="CC160" s="6" t="s">
        <v>400</v>
      </c>
      <c r="CD160" s="6" t="s">
        <v>400</v>
      </c>
      <c r="CE160" s="6" t="s">
        <v>400</v>
      </c>
      <c r="CF160" s="6" t="s">
        <v>400</v>
      </c>
      <c r="CG160" s="6" t="s">
        <v>400</v>
      </c>
      <c r="CH160" s="6" t="s">
        <v>417</v>
      </c>
      <c r="CI160" s="6" t="s">
        <v>1260</v>
      </c>
      <c r="CJ160" s="6" t="s">
        <v>720</v>
      </c>
      <c r="CK160" s="6" t="s">
        <v>919</v>
      </c>
      <c r="CL160" s="6" t="s">
        <v>420</v>
      </c>
      <c r="CM160" s="6">
        <v>432880</v>
      </c>
      <c r="CN160" s="6">
        <v>466276</v>
      </c>
      <c r="CO160" s="6" t="s">
        <v>1833</v>
      </c>
      <c r="CP160" s="6" t="s">
        <v>2689</v>
      </c>
      <c r="CQ160" s="6" t="s">
        <v>400</v>
      </c>
      <c r="CR160" s="6" t="s">
        <v>400</v>
      </c>
      <c r="CS160" s="6" t="s">
        <v>400</v>
      </c>
      <c r="CT160" s="6" t="s">
        <v>400</v>
      </c>
      <c r="CU160" s="6" t="s">
        <v>400</v>
      </c>
      <c r="CV160" s="6" t="s">
        <v>840</v>
      </c>
      <c r="CW160" s="6" t="s">
        <v>400</v>
      </c>
      <c r="CX160" s="6" t="s">
        <v>2690</v>
      </c>
      <c r="CY160" s="6" t="s">
        <v>400</v>
      </c>
      <c r="CZ160" s="6" t="s">
        <v>406</v>
      </c>
      <c r="DA160" s="6" t="s">
        <v>406</v>
      </c>
      <c r="DB160" s="6" t="s">
        <v>400</v>
      </c>
      <c r="DC160" s="6" t="s">
        <v>400</v>
      </c>
      <c r="DD160" s="6" t="s">
        <v>1836</v>
      </c>
      <c r="DE160" s="6" t="s">
        <v>2691</v>
      </c>
      <c r="DF160" s="6" t="s">
        <v>1083</v>
      </c>
      <c r="DG160" s="6" t="s">
        <v>400</v>
      </c>
    </row>
    <row r="161" spans="1:111" x14ac:dyDescent="0.35">
      <c r="A161" s="6">
        <v>121552</v>
      </c>
      <c r="B161" s="6" t="s">
        <v>398</v>
      </c>
      <c r="C161" s="6" t="s">
        <v>399</v>
      </c>
      <c r="D161" s="6">
        <v>3228</v>
      </c>
      <c r="E161" s="6" t="s">
        <v>105</v>
      </c>
      <c r="F161" s="6" t="s">
        <v>2184</v>
      </c>
      <c r="G161" s="6" t="s">
        <v>846</v>
      </c>
      <c r="H161" s="6" t="s">
        <v>404</v>
      </c>
      <c r="I161" s="6" t="s">
        <v>406</v>
      </c>
      <c r="J161" s="6" t="s">
        <v>400</v>
      </c>
      <c r="K161" s="6" t="s">
        <v>406</v>
      </c>
      <c r="L161" s="6" t="s">
        <v>400</v>
      </c>
      <c r="M161" s="6" t="s">
        <v>904</v>
      </c>
      <c r="N161" s="6">
        <v>4</v>
      </c>
      <c r="O161" s="6">
        <v>11</v>
      </c>
      <c r="P161" s="6" t="s">
        <v>280</v>
      </c>
      <c r="Q161" s="6" t="s">
        <v>777</v>
      </c>
      <c r="R161" s="6" t="s">
        <v>817</v>
      </c>
      <c r="S161" s="6" t="s">
        <v>779</v>
      </c>
      <c r="T161" s="6" t="s">
        <v>780</v>
      </c>
      <c r="U161" s="6" t="s">
        <v>2185</v>
      </c>
      <c r="V161" s="6" t="s">
        <v>849</v>
      </c>
      <c r="W161" s="6" t="s">
        <v>2186</v>
      </c>
      <c r="X161" s="6" t="s">
        <v>406</v>
      </c>
      <c r="Y161" s="6">
        <v>56</v>
      </c>
      <c r="Z161" s="6" t="s">
        <v>783</v>
      </c>
      <c r="AA161" s="6" t="s">
        <v>784</v>
      </c>
      <c r="AB161" s="6" t="s">
        <v>1718</v>
      </c>
      <c r="AC161" s="6" t="s">
        <v>1103</v>
      </c>
      <c r="AD161" s="6" t="s">
        <v>1005</v>
      </c>
      <c r="AE161" s="6" t="s">
        <v>2692</v>
      </c>
      <c r="AF161" s="6" t="s">
        <v>406</v>
      </c>
      <c r="AG161" s="6" t="s">
        <v>400</v>
      </c>
      <c r="AH161" s="6" t="s">
        <v>406</v>
      </c>
      <c r="AI161" s="6" t="s">
        <v>400</v>
      </c>
      <c r="AJ161" s="6" t="s">
        <v>854</v>
      </c>
      <c r="AK161" s="6">
        <v>10077995</v>
      </c>
      <c r="AL161" s="6" t="s">
        <v>400</v>
      </c>
      <c r="AM161" s="6" t="s">
        <v>406</v>
      </c>
      <c r="AN161" s="6" t="s">
        <v>2693</v>
      </c>
      <c r="AO161" s="6" t="s">
        <v>407</v>
      </c>
      <c r="AP161" s="6" t="s">
        <v>2694</v>
      </c>
      <c r="AQ161" s="6" t="s">
        <v>2695</v>
      </c>
      <c r="AR161" s="6" t="s">
        <v>2696</v>
      </c>
      <c r="AS161" s="6" t="s">
        <v>492</v>
      </c>
      <c r="AT161" s="6" t="s">
        <v>399</v>
      </c>
      <c r="AU161" s="6" t="s">
        <v>2697</v>
      </c>
      <c r="AV161" s="6" t="s">
        <v>2698</v>
      </c>
      <c r="AW161" s="6" t="s">
        <v>2699</v>
      </c>
      <c r="AX161" s="6" t="s">
        <v>400</v>
      </c>
      <c r="AY161" s="6" t="s">
        <v>2700</v>
      </c>
      <c r="AZ161" s="6" t="s">
        <v>797</v>
      </c>
      <c r="BA161" s="6" t="s">
        <v>1847</v>
      </c>
      <c r="BB161" s="6" t="s">
        <v>1848</v>
      </c>
      <c r="BC161" s="6" t="s">
        <v>832</v>
      </c>
      <c r="BD161" s="6" t="s">
        <v>406</v>
      </c>
      <c r="BE161" s="6" t="s">
        <v>400</v>
      </c>
      <c r="BF161" s="6" t="s">
        <v>400</v>
      </c>
      <c r="BG161" s="6" t="s">
        <v>400</v>
      </c>
      <c r="BH161" s="6" t="s">
        <v>406</v>
      </c>
      <c r="BI161" s="6" t="s">
        <v>400</v>
      </c>
      <c r="BJ161" s="6" t="s">
        <v>406</v>
      </c>
      <c r="BK161" s="6" t="s">
        <v>406</v>
      </c>
      <c r="BL161" s="6" t="s">
        <v>406</v>
      </c>
      <c r="BM161" s="6" t="s">
        <v>400</v>
      </c>
      <c r="BN161" s="6" t="s">
        <v>406</v>
      </c>
      <c r="BO161" s="6" t="s">
        <v>406</v>
      </c>
      <c r="BP161" s="6" t="s">
        <v>400</v>
      </c>
      <c r="BQ161" s="6" t="s">
        <v>400</v>
      </c>
      <c r="BR161" s="6" t="s">
        <v>400</v>
      </c>
      <c r="BS161" s="6" t="s">
        <v>400</v>
      </c>
      <c r="BT161" s="6" t="s">
        <v>400</v>
      </c>
      <c r="BU161" s="6" t="s">
        <v>400</v>
      </c>
      <c r="BV161" s="6" t="s">
        <v>400</v>
      </c>
      <c r="BW161" s="6" t="s">
        <v>400</v>
      </c>
      <c r="BX161" s="6" t="s">
        <v>400</v>
      </c>
      <c r="BY161" s="6" t="s">
        <v>400</v>
      </c>
      <c r="BZ161" s="6" t="s">
        <v>400</v>
      </c>
      <c r="CA161" s="6" t="s">
        <v>400</v>
      </c>
      <c r="CB161" s="6" t="s">
        <v>400</v>
      </c>
      <c r="CC161" s="6" t="s">
        <v>400</v>
      </c>
      <c r="CD161" s="6" t="s">
        <v>400</v>
      </c>
      <c r="CE161" s="6" t="s">
        <v>400</v>
      </c>
      <c r="CF161" s="6" t="s">
        <v>400</v>
      </c>
      <c r="CG161" s="6" t="s">
        <v>400</v>
      </c>
      <c r="CH161" s="6" t="s">
        <v>417</v>
      </c>
      <c r="CI161" s="6" t="s">
        <v>2701</v>
      </c>
      <c r="CJ161" s="6" t="s">
        <v>551</v>
      </c>
      <c r="CK161" s="6" t="s">
        <v>803</v>
      </c>
      <c r="CL161" s="6" t="s">
        <v>420</v>
      </c>
      <c r="CM161" s="6">
        <v>425122</v>
      </c>
      <c r="CN161" s="6">
        <v>461249</v>
      </c>
      <c r="CO161" s="6" t="s">
        <v>804</v>
      </c>
      <c r="CP161" s="6" t="s">
        <v>1714</v>
      </c>
      <c r="CQ161" s="6" t="s">
        <v>400</v>
      </c>
      <c r="CR161" s="6" t="s">
        <v>400</v>
      </c>
      <c r="CS161" s="6" t="s">
        <v>400</v>
      </c>
      <c r="CT161" s="6" t="s">
        <v>400</v>
      </c>
      <c r="CU161" s="6" t="s">
        <v>400</v>
      </c>
      <c r="CV161" s="6" t="s">
        <v>840</v>
      </c>
      <c r="CW161" s="6" t="s">
        <v>1304</v>
      </c>
      <c r="CX161" s="6" t="s">
        <v>2702</v>
      </c>
      <c r="CY161" s="6" t="s">
        <v>400</v>
      </c>
      <c r="CZ161" s="6" t="s">
        <v>406</v>
      </c>
      <c r="DA161" s="6" t="s">
        <v>406</v>
      </c>
      <c r="DB161" s="6" t="s">
        <v>400</v>
      </c>
      <c r="DC161" s="6" t="s">
        <v>400</v>
      </c>
      <c r="DD161" s="6" t="s">
        <v>809</v>
      </c>
      <c r="DE161" s="6" t="s">
        <v>1716</v>
      </c>
      <c r="DF161" s="6" t="s">
        <v>885</v>
      </c>
      <c r="DG161" s="6" t="s">
        <v>400</v>
      </c>
    </row>
    <row r="162" spans="1:111" x14ac:dyDescent="0.35">
      <c r="A162" s="6">
        <v>121555</v>
      </c>
      <c r="B162" s="6" t="s">
        <v>398</v>
      </c>
      <c r="C162" s="6" t="s">
        <v>399</v>
      </c>
      <c r="D162" s="6">
        <v>3232</v>
      </c>
      <c r="E162" s="6" t="s">
        <v>116</v>
      </c>
      <c r="F162" s="6" t="s">
        <v>2184</v>
      </c>
      <c r="G162" s="6" t="s">
        <v>846</v>
      </c>
      <c r="H162" s="6" t="s">
        <v>404</v>
      </c>
      <c r="I162" s="6" t="s">
        <v>406</v>
      </c>
      <c r="J162" s="6" t="s">
        <v>400</v>
      </c>
      <c r="K162" s="6" t="s">
        <v>406</v>
      </c>
      <c r="L162" s="6" t="s">
        <v>400</v>
      </c>
      <c r="M162" s="6" t="s">
        <v>904</v>
      </c>
      <c r="N162" s="6">
        <v>5</v>
      </c>
      <c r="O162" s="6">
        <v>11</v>
      </c>
      <c r="P162" s="6" t="s">
        <v>1420</v>
      </c>
      <c r="Q162" s="6" t="s">
        <v>777</v>
      </c>
      <c r="R162" s="6" t="s">
        <v>817</v>
      </c>
      <c r="S162" s="6" t="s">
        <v>779</v>
      </c>
      <c r="T162" s="6" t="s">
        <v>780</v>
      </c>
      <c r="U162" s="6" t="s">
        <v>2185</v>
      </c>
      <c r="V162" s="6" t="s">
        <v>849</v>
      </c>
      <c r="W162" s="6" t="s">
        <v>2186</v>
      </c>
      <c r="X162" s="6" t="s">
        <v>406</v>
      </c>
      <c r="Y162" s="6">
        <v>70</v>
      </c>
      <c r="Z162" s="6" t="s">
        <v>783</v>
      </c>
      <c r="AA162" s="6" t="s">
        <v>784</v>
      </c>
      <c r="AB162" s="6" t="s">
        <v>1280</v>
      </c>
      <c r="AC162" s="6" t="s">
        <v>1718</v>
      </c>
      <c r="AD162" s="6" t="s">
        <v>1642</v>
      </c>
      <c r="AE162" s="6" t="s">
        <v>2703</v>
      </c>
      <c r="AF162" s="6" t="s">
        <v>406</v>
      </c>
      <c r="AG162" s="6" t="s">
        <v>400</v>
      </c>
      <c r="AH162" s="6" t="s">
        <v>406</v>
      </c>
      <c r="AI162" s="6" t="s">
        <v>400</v>
      </c>
      <c r="AJ162" s="6" t="s">
        <v>854</v>
      </c>
      <c r="AK162" s="6">
        <v>10080612</v>
      </c>
      <c r="AL162" s="6" t="s">
        <v>400</v>
      </c>
      <c r="AM162" s="6" t="s">
        <v>406</v>
      </c>
      <c r="AN162" s="6" t="s">
        <v>2704</v>
      </c>
      <c r="AO162" s="6" t="s">
        <v>407</v>
      </c>
      <c r="AP162" s="6" t="s">
        <v>2705</v>
      </c>
      <c r="AQ162" s="6" t="s">
        <v>400</v>
      </c>
      <c r="AR162" s="6" t="s">
        <v>400</v>
      </c>
      <c r="AS162" s="6" t="s">
        <v>492</v>
      </c>
      <c r="AT162" s="6" t="s">
        <v>399</v>
      </c>
      <c r="AU162" s="6" t="s">
        <v>2706</v>
      </c>
      <c r="AV162" s="6" t="s">
        <v>2707</v>
      </c>
      <c r="AW162" s="6" t="s">
        <v>2708</v>
      </c>
      <c r="AX162" s="6" t="s">
        <v>400</v>
      </c>
      <c r="AY162" s="6" t="s">
        <v>2709</v>
      </c>
      <c r="AZ162" s="6" t="s">
        <v>797</v>
      </c>
      <c r="BA162" s="6" t="s">
        <v>2677</v>
      </c>
      <c r="BB162" s="6" t="s">
        <v>2710</v>
      </c>
      <c r="BC162" s="6" t="s">
        <v>832</v>
      </c>
      <c r="BD162" s="6" t="s">
        <v>406</v>
      </c>
      <c r="BE162" s="6" t="s">
        <v>400</v>
      </c>
      <c r="BF162" s="6" t="s">
        <v>400</v>
      </c>
      <c r="BG162" s="6" t="s">
        <v>400</v>
      </c>
      <c r="BH162" s="6" t="s">
        <v>406</v>
      </c>
      <c r="BI162" s="6" t="s">
        <v>400</v>
      </c>
      <c r="BJ162" s="6" t="s">
        <v>406</v>
      </c>
      <c r="BK162" s="6" t="s">
        <v>406</v>
      </c>
      <c r="BL162" s="6" t="s">
        <v>406</v>
      </c>
      <c r="BM162" s="6" t="s">
        <v>400</v>
      </c>
      <c r="BN162" s="6" t="s">
        <v>406</v>
      </c>
      <c r="BO162" s="6" t="s">
        <v>406</v>
      </c>
      <c r="BP162" s="6" t="s">
        <v>400</v>
      </c>
      <c r="BQ162" s="6" t="s">
        <v>400</v>
      </c>
      <c r="BR162" s="6" t="s">
        <v>400</v>
      </c>
      <c r="BS162" s="6" t="s">
        <v>400</v>
      </c>
      <c r="BT162" s="6" t="s">
        <v>400</v>
      </c>
      <c r="BU162" s="6" t="s">
        <v>400</v>
      </c>
      <c r="BV162" s="6" t="s">
        <v>400</v>
      </c>
      <c r="BW162" s="6" t="s">
        <v>400</v>
      </c>
      <c r="BX162" s="6" t="s">
        <v>400</v>
      </c>
      <c r="BY162" s="6" t="s">
        <v>400</v>
      </c>
      <c r="BZ162" s="6" t="s">
        <v>400</v>
      </c>
      <c r="CA162" s="6" t="s">
        <v>400</v>
      </c>
      <c r="CB162" s="6" t="s">
        <v>400</v>
      </c>
      <c r="CC162" s="6" t="s">
        <v>400</v>
      </c>
      <c r="CD162" s="6" t="s">
        <v>400</v>
      </c>
      <c r="CE162" s="6" t="s">
        <v>400</v>
      </c>
      <c r="CF162" s="6" t="s">
        <v>400</v>
      </c>
      <c r="CG162" s="6" t="s">
        <v>400</v>
      </c>
      <c r="CH162" s="6" t="s">
        <v>417</v>
      </c>
      <c r="CI162" s="6" t="s">
        <v>1636</v>
      </c>
      <c r="CJ162" s="6" t="s">
        <v>500</v>
      </c>
      <c r="CK162" s="6" t="s">
        <v>919</v>
      </c>
      <c r="CL162" s="6" t="s">
        <v>420</v>
      </c>
      <c r="CM162" s="6">
        <v>432601</v>
      </c>
      <c r="CN162" s="6">
        <v>463752</v>
      </c>
      <c r="CO162" s="6" t="s">
        <v>1833</v>
      </c>
      <c r="CP162" s="6" t="s">
        <v>2689</v>
      </c>
      <c r="CQ162" s="6" t="s">
        <v>400</v>
      </c>
      <c r="CR162" s="6" t="s">
        <v>400</v>
      </c>
      <c r="CS162" s="6" t="s">
        <v>400</v>
      </c>
      <c r="CT162" s="6" t="s">
        <v>400</v>
      </c>
      <c r="CU162" s="6" t="s">
        <v>400</v>
      </c>
      <c r="CV162" s="6" t="s">
        <v>868</v>
      </c>
      <c r="CW162" s="6" t="s">
        <v>400</v>
      </c>
      <c r="CX162" s="6" t="s">
        <v>2711</v>
      </c>
      <c r="CY162" s="6" t="s">
        <v>400</v>
      </c>
      <c r="CZ162" s="6" t="s">
        <v>406</v>
      </c>
      <c r="DA162" s="6" t="s">
        <v>406</v>
      </c>
      <c r="DB162" s="6" t="s">
        <v>400</v>
      </c>
      <c r="DC162" s="6" t="s">
        <v>400</v>
      </c>
      <c r="DD162" s="6" t="s">
        <v>1836</v>
      </c>
      <c r="DE162" s="6" t="s">
        <v>2691</v>
      </c>
      <c r="DF162" s="6" t="s">
        <v>1115</v>
      </c>
      <c r="DG162" s="6" t="s">
        <v>400</v>
      </c>
    </row>
    <row r="163" spans="1:111" x14ac:dyDescent="0.35">
      <c r="A163" s="6">
        <v>121556</v>
      </c>
      <c r="B163" s="6" t="s">
        <v>398</v>
      </c>
      <c r="C163" s="6" t="s">
        <v>399</v>
      </c>
      <c r="D163" s="6">
        <v>3233</v>
      </c>
      <c r="E163" s="6" t="s">
        <v>117</v>
      </c>
      <c r="F163" s="6" t="s">
        <v>2184</v>
      </c>
      <c r="G163" s="6" t="s">
        <v>846</v>
      </c>
      <c r="H163" s="6" t="s">
        <v>1046</v>
      </c>
      <c r="I163" s="6" t="s">
        <v>406</v>
      </c>
      <c r="J163" s="6" t="s">
        <v>400</v>
      </c>
      <c r="K163" s="6" t="s">
        <v>1047</v>
      </c>
      <c r="L163" s="6" t="s">
        <v>1218</v>
      </c>
      <c r="M163" s="6" t="s">
        <v>904</v>
      </c>
      <c r="N163" s="6">
        <v>3</v>
      </c>
      <c r="O163" s="6">
        <v>11</v>
      </c>
      <c r="P163" s="6" t="s">
        <v>926</v>
      </c>
      <c r="Q163" s="6" t="s">
        <v>777</v>
      </c>
      <c r="R163" s="6" t="s">
        <v>778</v>
      </c>
      <c r="S163" s="6" t="s">
        <v>779</v>
      </c>
      <c r="T163" s="6" t="s">
        <v>780</v>
      </c>
      <c r="U163" s="6" t="s">
        <v>2185</v>
      </c>
      <c r="V163" s="6" t="s">
        <v>849</v>
      </c>
      <c r="W163" s="6" t="s">
        <v>2202</v>
      </c>
      <c r="X163" s="6" t="s">
        <v>406</v>
      </c>
      <c r="Y163" s="6">
        <v>70</v>
      </c>
      <c r="Z163" s="6" t="s">
        <v>783</v>
      </c>
      <c r="AA163" s="6" t="s">
        <v>784</v>
      </c>
      <c r="AB163" s="6" t="s">
        <v>1268</v>
      </c>
      <c r="AC163" s="6" t="s">
        <v>888</v>
      </c>
      <c r="AD163" s="6" t="s">
        <v>2712</v>
      </c>
      <c r="AE163" s="6" t="s">
        <v>2713</v>
      </c>
      <c r="AF163" s="6" t="s">
        <v>406</v>
      </c>
      <c r="AG163" s="6" t="s">
        <v>400</v>
      </c>
      <c r="AH163" s="6" t="s">
        <v>406</v>
      </c>
      <c r="AI163" s="6" t="s">
        <v>400</v>
      </c>
      <c r="AJ163" s="6" t="s">
        <v>854</v>
      </c>
      <c r="AK163" s="6">
        <v>10072022</v>
      </c>
      <c r="AL163" s="6" t="s">
        <v>400</v>
      </c>
      <c r="AM163" s="6" t="s">
        <v>406</v>
      </c>
      <c r="AN163" s="6" t="s">
        <v>2714</v>
      </c>
      <c r="AO163" s="6" t="s">
        <v>407</v>
      </c>
      <c r="AP163" s="6" t="s">
        <v>2715</v>
      </c>
      <c r="AQ163" s="6" t="s">
        <v>2716</v>
      </c>
      <c r="AR163" s="6" t="s">
        <v>400</v>
      </c>
      <c r="AS163" s="6" t="s">
        <v>438</v>
      </c>
      <c r="AT163" s="6" t="s">
        <v>399</v>
      </c>
      <c r="AU163" s="6" t="s">
        <v>2717</v>
      </c>
      <c r="AV163" s="6" t="s">
        <v>2718</v>
      </c>
      <c r="AW163" s="6" t="s">
        <v>2719</v>
      </c>
      <c r="AX163" s="6" t="s">
        <v>400</v>
      </c>
      <c r="AY163" s="6" t="s">
        <v>2720</v>
      </c>
      <c r="AZ163" s="6" t="s">
        <v>797</v>
      </c>
      <c r="BA163" s="6" t="s">
        <v>1654</v>
      </c>
      <c r="BB163" s="6" t="s">
        <v>1655</v>
      </c>
      <c r="BC163" s="6" t="s">
        <v>832</v>
      </c>
      <c r="BD163" s="6" t="s">
        <v>406</v>
      </c>
      <c r="BE163" s="6" t="s">
        <v>400</v>
      </c>
      <c r="BF163" s="6" t="s">
        <v>400</v>
      </c>
      <c r="BG163" s="6" t="s">
        <v>400</v>
      </c>
      <c r="BH163" s="6" t="s">
        <v>406</v>
      </c>
      <c r="BI163" s="6" t="s">
        <v>400</v>
      </c>
      <c r="BJ163" s="6" t="s">
        <v>406</v>
      </c>
      <c r="BK163" s="6" t="s">
        <v>406</v>
      </c>
      <c r="BL163" s="6" t="s">
        <v>406</v>
      </c>
      <c r="BM163" s="6" t="s">
        <v>400</v>
      </c>
      <c r="BN163" s="6" t="s">
        <v>406</v>
      </c>
      <c r="BO163" s="6" t="s">
        <v>406</v>
      </c>
      <c r="BP163" s="6" t="s">
        <v>400</v>
      </c>
      <c r="BQ163" s="6" t="s">
        <v>400</v>
      </c>
      <c r="BR163" s="6" t="s">
        <v>400</v>
      </c>
      <c r="BS163" s="6" t="s">
        <v>400</v>
      </c>
      <c r="BT163" s="6" t="s">
        <v>400</v>
      </c>
      <c r="BU163" s="6" t="s">
        <v>400</v>
      </c>
      <c r="BV163" s="6" t="s">
        <v>400</v>
      </c>
      <c r="BW163" s="6" t="s">
        <v>400</v>
      </c>
      <c r="BX163" s="6" t="s">
        <v>400</v>
      </c>
      <c r="BY163" s="6" t="s">
        <v>400</v>
      </c>
      <c r="BZ163" s="6" t="s">
        <v>400</v>
      </c>
      <c r="CA163" s="6" t="s">
        <v>400</v>
      </c>
      <c r="CB163" s="6" t="s">
        <v>400</v>
      </c>
      <c r="CC163" s="6" t="s">
        <v>400</v>
      </c>
      <c r="CD163" s="6" t="s">
        <v>400</v>
      </c>
      <c r="CE163" s="6" t="s">
        <v>400</v>
      </c>
      <c r="CF163" s="6" t="s">
        <v>400</v>
      </c>
      <c r="CG163" s="6" t="s">
        <v>400</v>
      </c>
      <c r="CH163" s="6" t="s">
        <v>417</v>
      </c>
      <c r="CI163" s="6" t="s">
        <v>1774</v>
      </c>
      <c r="CJ163" s="6" t="s">
        <v>438</v>
      </c>
      <c r="CK163" s="6" t="s">
        <v>919</v>
      </c>
      <c r="CL163" s="6" t="s">
        <v>420</v>
      </c>
      <c r="CM163" s="6">
        <v>457629</v>
      </c>
      <c r="CN163" s="6">
        <v>426529</v>
      </c>
      <c r="CO163" s="6" t="s">
        <v>1775</v>
      </c>
      <c r="CP163" s="6" t="s">
        <v>2721</v>
      </c>
      <c r="CQ163" s="6" t="s">
        <v>400</v>
      </c>
      <c r="CR163" s="6" t="s">
        <v>400</v>
      </c>
      <c r="CS163" s="6" t="s">
        <v>400</v>
      </c>
      <c r="CT163" s="6" t="s">
        <v>400</v>
      </c>
      <c r="CU163" s="6" t="s">
        <v>400</v>
      </c>
      <c r="CV163" s="6" t="s">
        <v>840</v>
      </c>
      <c r="CW163" s="6" t="s">
        <v>400</v>
      </c>
      <c r="CX163" s="6" t="s">
        <v>2722</v>
      </c>
      <c r="CY163" s="6" t="s">
        <v>400</v>
      </c>
      <c r="CZ163" s="6" t="s">
        <v>406</v>
      </c>
      <c r="DA163" s="6" t="s">
        <v>406</v>
      </c>
      <c r="DB163" s="6" t="s">
        <v>400</v>
      </c>
      <c r="DC163" s="6" t="s">
        <v>400</v>
      </c>
      <c r="DD163" s="6" t="s">
        <v>1778</v>
      </c>
      <c r="DE163" s="6" t="s">
        <v>2723</v>
      </c>
      <c r="DF163" s="6" t="s">
        <v>928</v>
      </c>
      <c r="DG163" s="6" t="s">
        <v>400</v>
      </c>
    </row>
    <row r="164" spans="1:111" x14ac:dyDescent="0.35">
      <c r="A164" s="6">
        <v>121558</v>
      </c>
      <c r="B164" s="6" t="s">
        <v>398</v>
      </c>
      <c r="C164" s="6" t="s">
        <v>399</v>
      </c>
      <c r="D164" s="6">
        <v>3235</v>
      </c>
      <c r="E164" s="6" t="s">
        <v>119</v>
      </c>
      <c r="F164" s="6" t="s">
        <v>2184</v>
      </c>
      <c r="G164" s="6" t="s">
        <v>846</v>
      </c>
      <c r="H164" s="6" t="s">
        <v>404</v>
      </c>
      <c r="I164" s="6" t="s">
        <v>406</v>
      </c>
      <c r="J164" s="6" t="s">
        <v>400</v>
      </c>
      <c r="K164" s="6" t="s">
        <v>406</v>
      </c>
      <c r="L164" s="6" t="s">
        <v>400</v>
      </c>
      <c r="M164" s="6" t="s">
        <v>904</v>
      </c>
      <c r="N164" s="6">
        <v>4</v>
      </c>
      <c r="O164" s="6">
        <v>11</v>
      </c>
      <c r="P164" s="6" t="s">
        <v>280</v>
      </c>
      <c r="Q164" s="6" t="s">
        <v>777</v>
      </c>
      <c r="R164" s="6" t="s">
        <v>817</v>
      </c>
      <c r="S164" s="6" t="s">
        <v>779</v>
      </c>
      <c r="T164" s="6" t="s">
        <v>780</v>
      </c>
      <c r="U164" s="6" t="s">
        <v>2185</v>
      </c>
      <c r="V164" s="6" t="s">
        <v>849</v>
      </c>
      <c r="W164" s="6" t="s">
        <v>2186</v>
      </c>
      <c r="X164" s="6" t="s">
        <v>406</v>
      </c>
      <c r="Y164" s="6">
        <v>52</v>
      </c>
      <c r="Z164" s="6" t="s">
        <v>783</v>
      </c>
      <c r="AA164" s="6" t="s">
        <v>784</v>
      </c>
      <c r="AB164" s="6" t="s">
        <v>2712</v>
      </c>
      <c r="AC164" s="6" t="s">
        <v>876</v>
      </c>
      <c r="AD164" s="6" t="s">
        <v>1184</v>
      </c>
      <c r="AE164" s="6" t="s">
        <v>853</v>
      </c>
      <c r="AF164" s="6" t="s">
        <v>406</v>
      </c>
      <c r="AG164" s="6" t="s">
        <v>400</v>
      </c>
      <c r="AH164" s="6" t="s">
        <v>406</v>
      </c>
      <c r="AI164" s="6" t="s">
        <v>400</v>
      </c>
      <c r="AJ164" s="6" t="s">
        <v>908</v>
      </c>
      <c r="AK164" s="6">
        <v>10077994</v>
      </c>
      <c r="AL164" s="6" t="s">
        <v>400</v>
      </c>
      <c r="AM164" s="6" t="s">
        <v>406</v>
      </c>
      <c r="AN164" s="6" t="s">
        <v>2513</v>
      </c>
      <c r="AO164" s="6" t="s">
        <v>407</v>
      </c>
      <c r="AP164" s="6" t="s">
        <v>2724</v>
      </c>
      <c r="AQ164" s="6" t="s">
        <v>400</v>
      </c>
      <c r="AR164" s="6" t="s">
        <v>400</v>
      </c>
      <c r="AS164" s="6" t="s">
        <v>562</v>
      </c>
      <c r="AT164" s="6" t="s">
        <v>399</v>
      </c>
      <c r="AU164" s="6" t="s">
        <v>2725</v>
      </c>
      <c r="AV164" s="6" t="s">
        <v>2726</v>
      </c>
      <c r="AW164" s="6" t="s">
        <v>2727</v>
      </c>
      <c r="AX164" s="6" t="s">
        <v>2728</v>
      </c>
      <c r="AY164" s="6" t="s">
        <v>2729</v>
      </c>
      <c r="AZ164" s="6" t="s">
        <v>797</v>
      </c>
      <c r="BA164" s="6" t="s">
        <v>1802</v>
      </c>
      <c r="BB164" s="6" t="s">
        <v>1803</v>
      </c>
      <c r="BC164" s="6" t="s">
        <v>832</v>
      </c>
      <c r="BD164" s="6" t="s">
        <v>406</v>
      </c>
      <c r="BE164" s="6" t="s">
        <v>400</v>
      </c>
      <c r="BF164" s="6" t="s">
        <v>400</v>
      </c>
      <c r="BG164" s="6" t="s">
        <v>400</v>
      </c>
      <c r="BH164" s="6" t="s">
        <v>406</v>
      </c>
      <c r="BI164" s="6" t="s">
        <v>400</v>
      </c>
      <c r="BJ164" s="6" t="s">
        <v>406</v>
      </c>
      <c r="BK164" s="6" t="s">
        <v>406</v>
      </c>
      <c r="BL164" s="6" t="s">
        <v>406</v>
      </c>
      <c r="BM164" s="6" t="s">
        <v>400</v>
      </c>
      <c r="BN164" s="6" t="s">
        <v>406</v>
      </c>
      <c r="BO164" s="6" t="s">
        <v>406</v>
      </c>
      <c r="BP164" s="6" t="s">
        <v>400</v>
      </c>
      <c r="BQ164" s="6" t="s">
        <v>400</v>
      </c>
      <c r="BR164" s="6" t="s">
        <v>400</v>
      </c>
      <c r="BS164" s="6" t="s">
        <v>400</v>
      </c>
      <c r="BT164" s="6" t="s">
        <v>400</v>
      </c>
      <c r="BU164" s="6" t="s">
        <v>400</v>
      </c>
      <c r="BV164" s="6" t="s">
        <v>400</v>
      </c>
      <c r="BW164" s="6" t="s">
        <v>400</v>
      </c>
      <c r="BX164" s="6" t="s">
        <v>400</v>
      </c>
      <c r="BY164" s="6" t="s">
        <v>400</v>
      </c>
      <c r="BZ164" s="6" t="s">
        <v>400</v>
      </c>
      <c r="CA164" s="6" t="s">
        <v>400</v>
      </c>
      <c r="CB164" s="6" t="s">
        <v>400</v>
      </c>
      <c r="CC164" s="6" t="s">
        <v>400</v>
      </c>
      <c r="CD164" s="6" t="s">
        <v>400</v>
      </c>
      <c r="CE164" s="6" t="s">
        <v>400</v>
      </c>
      <c r="CF164" s="6" t="s">
        <v>400</v>
      </c>
      <c r="CG164" s="6" t="s">
        <v>400</v>
      </c>
      <c r="CH164" s="6" t="s">
        <v>417</v>
      </c>
      <c r="CI164" s="6" t="s">
        <v>1804</v>
      </c>
      <c r="CJ164" s="6" t="s">
        <v>551</v>
      </c>
      <c r="CK164" s="6" t="s">
        <v>919</v>
      </c>
      <c r="CL164" s="6" t="s">
        <v>420</v>
      </c>
      <c r="CM164" s="6">
        <v>397334</v>
      </c>
      <c r="CN164" s="6">
        <v>459802</v>
      </c>
      <c r="CO164" s="6" t="s">
        <v>1805</v>
      </c>
      <c r="CP164" s="6" t="s">
        <v>2730</v>
      </c>
      <c r="CQ164" s="6" t="s">
        <v>400</v>
      </c>
      <c r="CR164" s="6" t="s">
        <v>400</v>
      </c>
      <c r="CS164" s="6" t="s">
        <v>400</v>
      </c>
      <c r="CT164" s="6" t="s">
        <v>400</v>
      </c>
      <c r="CU164" s="6" t="s">
        <v>400</v>
      </c>
      <c r="CV164" s="6" t="s">
        <v>840</v>
      </c>
      <c r="CW164" s="6" t="s">
        <v>400</v>
      </c>
      <c r="CX164" s="6" t="s">
        <v>2731</v>
      </c>
      <c r="CY164" s="6" t="s">
        <v>400</v>
      </c>
      <c r="CZ164" s="6" t="s">
        <v>406</v>
      </c>
      <c r="DA164" s="6" t="s">
        <v>406</v>
      </c>
      <c r="DB164" s="6" t="s">
        <v>400</v>
      </c>
      <c r="DC164" s="6" t="s">
        <v>400</v>
      </c>
      <c r="DD164" s="6" t="s">
        <v>1808</v>
      </c>
      <c r="DE164" s="6" t="s">
        <v>2732</v>
      </c>
      <c r="DF164" s="6" t="s">
        <v>872</v>
      </c>
      <c r="DG164" s="6" t="s">
        <v>400</v>
      </c>
    </row>
    <row r="165" spans="1:111" x14ac:dyDescent="0.35">
      <c r="A165" s="6">
        <v>121559</v>
      </c>
      <c r="B165" s="6" t="s">
        <v>398</v>
      </c>
      <c r="C165" s="6" t="s">
        <v>399</v>
      </c>
      <c r="D165" s="6">
        <v>3236</v>
      </c>
      <c r="E165" s="6" t="s">
        <v>123</v>
      </c>
      <c r="F165" s="6" t="s">
        <v>2184</v>
      </c>
      <c r="G165" s="6" t="s">
        <v>846</v>
      </c>
      <c r="H165" s="6" t="s">
        <v>404</v>
      </c>
      <c r="I165" s="6" t="s">
        <v>406</v>
      </c>
      <c r="J165" s="6" t="s">
        <v>400</v>
      </c>
      <c r="K165" s="6" t="s">
        <v>406</v>
      </c>
      <c r="L165" s="6" t="s">
        <v>400</v>
      </c>
      <c r="M165" s="6" t="s">
        <v>904</v>
      </c>
      <c r="N165" s="6">
        <v>4</v>
      </c>
      <c r="O165" s="6">
        <v>11</v>
      </c>
      <c r="P165" s="6" t="s">
        <v>280</v>
      </c>
      <c r="Q165" s="6" t="s">
        <v>777</v>
      </c>
      <c r="R165" s="6" t="s">
        <v>817</v>
      </c>
      <c r="S165" s="6" t="s">
        <v>779</v>
      </c>
      <c r="T165" s="6" t="s">
        <v>780</v>
      </c>
      <c r="U165" s="6" t="s">
        <v>2185</v>
      </c>
      <c r="V165" s="6" t="s">
        <v>849</v>
      </c>
      <c r="W165" s="6" t="s">
        <v>2186</v>
      </c>
      <c r="X165" s="6" t="s">
        <v>406</v>
      </c>
      <c r="Y165" s="6">
        <v>207</v>
      </c>
      <c r="Z165" s="6" t="s">
        <v>783</v>
      </c>
      <c r="AA165" s="6" t="s">
        <v>784</v>
      </c>
      <c r="AB165" s="6" t="s">
        <v>2252</v>
      </c>
      <c r="AC165" s="6" t="s">
        <v>1527</v>
      </c>
      <c r="AD165" s="6" t="s">
        <v>1529</v>
      </c>
      <c r="AE165" s="6" t="s">
        <v>2733</v>
      </c>
      <c r="AF165" s="6" t="s">
        <v>406</v>
      </c>
      <c r="AG165" s="6" t="s">
        <v>400</v>
      </c>
      <c r="AH165" s="6" t="s">
        <v>406</v>
      </c>
      <c r="AI165" s="6" t="s">
        <v>400</v>
      </c>
      <c r="AJ165" s="6" t="s">
        <v>854</v>
      </c>
      <c r="AK165" s="6">
        <v>10078856</v>
      </c>
      <c r="AL165" s="6" t="s">
        <v>400</v>
      </c>
      <c r="AM165" s="6" t="s">
        <v>406</v>
      </c>
      <c r="AN165" s="6" t="s">
        <v>2734</v>
      </c>
      <c r="AO165" s="6" t="s">
        <v>407</v>
      </c>
      <c r="AP165" s="6" t="s">
        <v>2735</v>
      </c>
      <c r="AQ165" s="6" t="s">
        <v>2736</v>
      </c>
      <c r="AR165" s="6" t="s">
        <v>400</v>
      </c>
      <c r="AS165" s="6" t="s">
        <v>562</v>
      </c>
      <c r="AT165" s="6" t="s">
        <v>399</v>
      </c>
      <c r="AU165" s="6" t="s">
        <v>2737</v>
      </c>
      <c r="AV165" s="6" t="s">
        <v>2738</v>
      </c>
      <c r="AW165" s="6" t="s">
        <v>2739</v>
      </c>
      <c r="AX165" s="6" t="s">
        <v>2740</v>
      </c>
      <c r="AY165" s="6" t="s">
        <v>2741</v>
      </c>
      <c r="AZ165" s="6" t="s">
        <v>797</v>
      </c>
      <c r="BA165" s="6" t="s">
        <v>1448</v>
      </c>
      <c r="BB165" s="6" t="s">
        <v>2742</v>
      </c>
      <c r="BC165" s="6" t="s">
        <v>832</v>
      </c>
      <c r="BD165" s="6" t="s">
        <v>406</v>
      </c>
      <c r="BE165" s="6" t="s">
        <v>400</v>
      </c>
      <c r="BF165" s="6" t="s">
        <v>400</v>
      </c>
      <c r="BG165" s="6" t="s">
        <v>400</v>
      </c>
      <c r="BH165" s="6" t="s">
        <v>406</v>
      </c>
      <c r="BI165" s="6" t="s">
        <v>400</v>
      </c>
      <c r="BJ165" s="6" t="s">
        <v>406</v>
      </c>
      <c r="BK165" s="6" t="s">
        <v>406</v>
      </c>
      <c r="BL165" s="6" t="s">
        <v>406</v>
      </c>
      <c r="BM165" s="6" t="s">
        <v>400</v>
      </c>
      <c r="BN165" s="6" t="s">
        <v>406</v>
      </c>
      <c r="BO165" s="6" t="s">
        <v>406</v>
      </c>
      <c r="BP165" s="6" t="s">
        <v>400</v>
      </c>
      <c r="BQ165" s="6" t="s">
        <v>400</v>
      </c>
      <c r="BR165" s="6" t="s">
        <v>400</v>
      </c>
      <c r="BS165" s="6" t="s">
        <v>400</v>
      </c>
      <c r="BT165" s="6" t="s">
        <v>400</v>
      </c>
      <c r="BU165" s="6" t="s">
        <v>400</v>
      </c>
      <c r="BV165" s="6" t="s">
        <v>400</v>
      </c>
      <c r="BW165" s="6" t="s">
        <v>400</v>
      </c>
      <c r="BX165" s="6" t="s">
        <v>400</v>
      </c>
      <c r="BY165" s="6" t="s">
        <v>400</v>
      </c>
      <c r="BZ165" s="6" t="s">
        <v>400</v>
      </c>
      <c r="CA165" s="6" t="s">
        <v>400</v>
      </c>
      <c r="CB165" s="6" t="s">
        <v>400</v>
      </c>
      <c r="CC165" s="6" t="s">
        <v>406</v>
      </c>
      <c r="CD165" s="6" t="s">
        <v>400</v>
      </c>
      <c r="CE165" s="6" t="s">
        <v>400</v>
      </c>
      <c r="CF165" s="6" t="s">
        <v>400</v>
      </c>
      <c r="CG165" s="6" t="s">
        <v>400</v>
      </c>
      <c r="CH165" s="6" t="s">
        <v>417</v>
      </c>
      <c r="CI165" s="6" t="s">
        <v>899</v>
      </c>
      <c r="CJ165" s="6" t="s">
        <v>551</v>
      </c>
      <c r="CK165" s="6" t="s">
        <v>419</v>
      </c>
      <c r="CL165" s="6" t="s">
        <v>420</v>
      </c>
      <c r="CM165" s="6">
        <v>400769</v>
      </c>
      <c r="CN165" s="6">
        <v>453831</v>
      </c>
      <c r="CO165" s="6" t="s">
        <v>1805</v>
      </c>
      <c r="CP165" s="6" t="s">
        <v>2743</v>
      </c>
      <c r="CQ165" s="6" t="s">
        <v>400</v>
      </c>
      <c r="CR165" s="6" t="s">
        <v>400</v>
      </c>
      <c r="CS165" s="6" t="s">
        <v>400</v>
      </c>
      <c r="CT165" s="6" t="s">
        <v>400</v>
      </c>
      <c r="CU165" s="6" t="s">
        <v>400</v>
      </c>
      <c r="CV165" s="6" t="s">
        <v>840</v>
      </c>
      <c r="CW165" s="6" t="s">
        <v>400</v>
      </c>
      <c r="CX165" s="6" t="s">
        <v>2744</v>
      </c>
      <c r="CY165" s="6" t="s">
        <v>400</v>
      </c>
      <c r="CZ165" s="6" t="s">
        <v>406</v>
      </c>
      <c r="DA165" s="6" t="s">
        <v>406</v>
      </c>
      <c r="DB165" s="6" t="s">
        <v>400</v>
      </c>
      <c r="DC165" s="6" t="s">
        <v>400</v>
      </c>
      <c r="DD165" s="6" t="s">
        <v>1808</v>
      </c>
      <c r="DE165" s="6" t="s">
        <v>2745</v>
      </c>
      <c r="DF165" s="6" t="s">
        <v>1323</v>
      </c>
      <c r="DG165" s="6" t="s">
        <v>400</v>
      </c>
    </row>
    <row r="166" spans="1:111" x14ac:dyDescent="0.35">
      <c r="A166" s="6">
        <v>121560</v>
      </c>
      <c r="B166" s="6" t="s">
        <v>398</v>
      </c>
      <c r="C166" s="6" t="s">
        <v>399</v>
      </c>
      <c r="D166" s="6">
        <v>3237</v>
      </c>
      <c r="E166" s="6" t="s">
        <v>124</v>
      </c>
      <c r="F166" s="6" t="s">
        <v>2184</v>
      </c>
      <c r="G166" s="6" t="s">
        <v>846</v>
      </c>
      <c r="H166" s="6" t="s">
        <v>404</v>
      </c>
      <c r="I166" s="6" t="s">
        <v>406</v>
      </c>
      <c r="J166" s="6" t="s">
        <v>400</v>
      </c>
      <c r="K166" s="6" t="s">
        <v>406</v>
      </c>
      <c r="L166" s="6" t="s">
        <v>400</v>
      </c>
      <c r="M166" s="6" t="s">
        <v>904</v>
      </c>
      <c r="N166" s="6">
        <v>5</v>
      </c>
      <c r="O166" s="6">
        <v>11</v>
      </c>
      <c r="P166" s="6" t="s">
        <v>1420</v>
      </c>
      <c r="Q166" s="6" t="s">
        <v>777</v>
      </c>
      <c r="R166" s="6" t="s">
        <v>817</v>
      </c>
      <c r="S166" s="6" t="s">
        <v>779</v>
      </c>
      <c r="T166" s="6" t="s">
        <v>780</v>
      </c>
      <c r="U166" s="6" t="s">
        <v>2185</v>
      </c>
      <c r="V166" s="6" t="s">
        <v>849</v>
      </c>
      <c r="W166" s="6" t="s">
        <v>2186</v>
      </c>
      <c r="X166" s="6" t="s">
        <v>406</v>
      </c>
      <c r="Y166" s="6">
        <v>63</v>
      </c>
      <c r="Z166" s="6" t="s">
        <v>783</v>
      </c>
      <c r="AA166" s="6" t="s">
        <v>784</v>
      </c>
      <c r="AB166" s="6" t="s">
        <v>1166</v>
      </c>
      <c r="AC166" s="6" t="s">
        <v>1704</v>
      </c>
      <c r="AD166" s="6" t="s">
        <v>876</v>
      </c>
      <c r="AE166" s="6" t="s">
        <v>2746</v>
      </c>
      <c r="AF166" s="6" t="s">
        <v>406</v>
      </c>
      <c r="AG166" s="6" t="s">
        <v>400</v>
      </c>
      <c r="AH166" s="6" t="s">
        <v>406</v>
      </c>
      <c r="AI166" s="6" t="s">
        <v>400</v>
      </c>
      <c r="AJ166" s="6" t="s">
        <v>908</v>
      </c>
      <c r="AK166" s="6">
        <v>10080611</v>
      </c>
      <c r="AL166" s="6" t="s">
        <v>400</v>
      </c>
      <c r="AM166" s="6" t="s">
        <v>406</v>
      </c>
      <c r="AN166" s="6" t="s">
        <v>2747</v>
      </c>
      <c r="AO166" s="6" t="s">
        <v>407</v>
      </c>
      <c r="AP166" s="6" t="s">
        <v>1203</v>
      </c>
      <c r="AQ166" s="6" t="s">
        <v>2748</v>
      </c>
      <c r="AR166" s="6" t="s">
        <v>400</v>
      </c>
      <c r="AS166" s="6" t="s">
        <v>492</v>
      </c>
      <c r="AT166" s="6" t="s">
        <v>399</v>
      </c>
      <c r="AU166" s="6" t="s">
        <v>2749</v>
      </c>
      <c r="AV166" s="6" t="s">
        <v>2750</v>
      </c>
      <c r="AW166" s="6" t="s">
        <v>2751</v>
      </c>
      <c r="AX166" s="6" t="s">
        <v>2752</v>
      </c>
      <c r="AY166" s="6" t="s">
        <v>2753</v>
      </c>
      <c r="AZ166" s="6" t="s">
        <v>797</v>
      </c>
      <c r="BA166" s="6" t="s">
        <v>2677</v>
      </c>
      <c r="BB166" s="6" t="s">
        <v>2754</v>
      </c>
      <c r="BC166" s="6" t="s">
        <v>832</v>
      </c>
      <c r="BD166" s="6" t="s">
        <v>406</v>
      </c>
      <c r="BE166" s="6" t="s">
        <v>400</v>
      </c>
      <c r="BF166" s="6" t="s">
        <v>400</v>
      </c>
      <c r="BG166" s="6" t="s">
        <v>400</v>
      </c>
      <c r="BH166" s="6" t="s">
        <v>406</v>
      </c>
      <c r="BI166" s="6" t="s">
        <v>400</v>
      </c>
      <c r="BJ166" s="6" t="s">
        <v>406</v>
      </c>
      <c r="BK166" s="6" t="s">
        <v>406</v>
      </c>
      <c r="BL166" s="6" t="s">
        <v>406</v>
      </c>
      <c r="BM166" s="6" t="s">
        <v>400</v>
      </c>
      <c r="BN166" s="6" t="s">
        <v>406</v>
      </c>
      <c r="BO166" s="6" t="s">
        <v>406</v>
      </c>
      <c r="BP166" s="6" t="s">
        <v>400</v>
      </c>
      <c r="BQ166" s="6" t="s">
        <v>400</v>
      </c>
      <c r="BR166" s="6" t="s">
        <v>400</v>
      </c>
      <c r="BS166" s="6" t="s">
        <v>400</v>
      </c>
      <c r="BT166" s="6" t="s">
        <v>400</v>
      </c>
      <c r="BU166" s="6" t="s">
        <v>400</v>
      </c>
      <c r="BV166" s="6" t="s">
        <v>400</v>
      </c>
      <c r="BW166" s="6" t="s">
        <v>400</v>
      </c>
      <c r="BX166" s="6" t="s">
        <v>400</v>
      </c>
      <c r="BY166" s="6" t="s">
        <v>400</v>
      </c>
      <c r="BZ166" s="6" t="s">
        <v>400</v>
      </c>
      <c r="CA166" s="6" t="s">
        <v>400</v>
      </c>
      <c r="CB166" s="6" t="s">
        <v>400</v>
      </c>
      <c r="CC166" s="6" t="s">
        <v>400</v>
      </c>
      <c r="CD166" s="6" t="s">
        <v>400</v>
      </c>
      <c r="CE166" s="6" t="s">
        <v>400</v>
      </c>
      <c r="CF166" s="6" t="s">
        <v>400</v>
      </c>
      <c r="CG166" s="6" t="s">
        <v>400</v>
      </c>
      <c r="CH166" s="6" t="s">
        <v>417</v>
      </c>
      <c r="CI166" s="6" t="s">
        <v>1849</v>
      </c>
      <c r="CJ166" s="6" t="s">
        <v>720</v>
      </c>
      <c r="CK166" s="6" t="s">
        <v>919</v>
      </c>
      <c r="CL166" s="6" t="s">
        <v>420</v>
      </c>
      <c r="CM166" s="6">
        <v>434167</v>
      </c>
      <c r="CN166" s="6">
        <v>452475</v>
      </c>
      <c r="CO166" s="6" t="s">
        <v>2755</v>
      </c>
      <c r="CP166" s="6" t="s">
        <v>2756</v>
      </c>
      <c r="CQ166" s="6" t="s">
        <v>400</v>
      </c>
      <c r="CR166" s="6" t="s">
        <v>400</v>
      </c>
      <c r="CS166" s="6" t="s">
        <v>400</v>
      </c>
      <c r="CT166" s="6" t="s">
        <v>400</v>
      </c>
      <c r="CU166" s="6" t="s">
        <v>400</v>
      </c>
      <c r="CV166" s="6" t="s">
        <v>1161</v>
      </c>
      <c r="CW166" s="6" t="s">
        <v>400</v>
      </c>
      <c r="CX166" s="6" t="s">
        <v>2757</v>
      </c>
      <c r="CY166" s="6" t="s">
        <v>400</v>
      </c>
      <c r="CZ166" s="6" t="s">
        <v>406</v>
      </c>
      <c r="DA166" s="6" t="s">
        <v>406</v>
      </c>
      <c r="DB166" s="6" t="s">
        <v>400</v>
      </c>
      <c r="DC166" s="6" t="s">
        <v>400</v>
      </c>
      <c r="DD166" s="6" t="s">
        <v>2758</v>
      </c>
      <c r="DE166" s="6" t="s">
        <v>2759</v>
      </c>
      <c r="DF166" s="6" t="s">
        <v>983</v>
      </c>
      <c r="DG166" s="6" t="s">
        <v>400</v>
      </c>
    </row>
    <row r="167" spans="1:111" x14ac:dyDescent="0.35">
      <c r="A167" s="6">
        <v>121562</v>
      </c>
      <c r="B167" s="6" t="s">
        <v>398</v>
      </c>
      <c r="C167" s="6" t="s">
        <v>399</v>
      </c>
      <c r="D167" s="6">
        <v>3240</v>
      </c>
      <c r="E167" s="6" t="s">
        <v>130</v>
      </c>
      <c r="F167" s="6" t="s">
        <v>2184</v>
      </c>
      <c r="G167" s="6" t="s">
        <v>846</v>
      </c>
      <c r="H167" s="6" t="s">
        <v>404</v>
      </c>
      <c r="I167" s="6" t="s">
        <v>406</v>
      </c>
      <c r="J167" s="6" t="s">
        <v>400</v>
      </c>
      <c r="K167" s="6" t="s">
        <v>406</v>
      </c>
      <c r="L167" s="6" t="s">
        <v>400</v>
      </c>
      <c r="M167" s="6" t="s">
        <v>904</v>
      </c>
      <c r="N167" s="6">
        <v>5</v>
      </c>
      <c r="O167" s="6">
        <v>11</v>
      </c>
      <c r="P167" s="6" t="s">
        <v>1420</v>
      </c>
      <c r="Q167" s="6" t="s">
        <v>777</v>
      </c>
      <c r="R167" s="6" t="s">
        <v>817</v>
      </c>
      <c r="S167" s="6" t="s">
        <v>779</v>
      </c>
      <c r="T167" s="6" t="s">
        <v>780</v>
      </c>
      <c r="U167" s="6" t="s">
        <v>2185</v>
      </c>
      <c r="V167" s="6" t="s">
        <v>849</v>
      </c>
      <c r="W167" s="6" t="s">
        <v>2186</v>
      </c>
      <c r="X167" s="6" t="s">
        <v>406</v>
      </c>
      <c r="Y167" s="6">
        <v>84</v>
      </c>
      <c r="Z167" s="6" t="s">
        <v>783</v>
      </c>
      <c r="AA167" s="6" t="s">
        <v>784</v>
      </c>
      <c r="AB167" s="6" t="s">
        <v>787</v>
      </c>
      <c r="AC167" s="6" t="s">
        <v>1199</v>
      </c>
      <c r="AD167" s="6" t="s">
        <v>1068</v>
      </c>
      <c r="AE167" s="6" t="s">
        <v>2541</v>
      </c>
      <c r="AF167" s="6" t="s">
        <v>406</v>
      </c>
      <c r="AG167" s="6" t="s">
        <v>400</v>
      </c>
      <c r="AH167" s="6" t="s">
        <v>406</v>
      </c>
      <c r="AI167" s="6" t="s">
        <v>400</v>
      </c>
      <c r="AJ167" s="6" t="s">
        <v>854</v>
      </c>
      <c r="AK167" s="6">
        <v>10080610</v>
      </c>
      <c r="AL167" s="6" t="s">
        <v>400</v>
      </c>
      <c r="AM167" s="6" t="s">
        <v>406</v>
      </c>
      <c r="AN167" s="6" t="s">
        <v>2760</v>
      </c>
      <c r="AO167" s="6" t="s">
        <v>407</v>
      </c>
      <c r="AP167" s="6" t="s">
        <v>2761</v>
      </c>
      <c r="AQ167" s="6" t="s">
        <v>400</v>
      </c>
      <c r="AR167" s="6" t="s">
        <v>400</v>
      </c>
      <c r="AS167" s="6" t="s">
        <v>530</v>
      </c>
      <c r="AT167" s="6" t="s">
        <v>399</v>
      </c>
      <c r="AU167" s="6" t="s">
        <v>2762</v>
      </c>
      <c r="AV167" s="6" t="s">
        <v>2763</v>
      </c>
      <c r="AW167" s="6" t="s">
        <v>1844</v>
      </c>
      <c r="AX167" s="6" t="s">
        <v>2764</v>
      </c>
      <c r="AY167" s="6" t="s">
        <v>2765</v>
      </c>
      <c r="AZ167" s="6" t="s">
        <v>797</v>
      </c>
      <c r="BA167" s="6" t="s">
        <v>1847</v>
      </c>
      <c r="BB167" s="6" t="s">
        <v>1848</v>
      </c>
      <c r="BC167" s="6" t="s">
        <v>832</v>
      </c>
      <c r="BD167" s="6" t="s">
        <v>406</v>
      </c>
      <c r="BE167" s="6" t="s">
        <v>400</v>
      </c>
      <c r="BF167" s="6" t="s">
        <v>400</v>
      </c>
      <c r="BG167" s="6" t="s">
        <v>400</v>
      </c>
      <c r="BH167" s="6" t="s">
        <v>406</v>
      </c>
      <c r="BI167" s="6" t="s">
        <v>400</v>
      </c>
      <c r="BJ167" s="6" t="s">
        <v>406</v>
      </c>
      <c r="BK167" s="6" t="s">
        <v>406</v>
      </c>
      <c r="BL167" s="6" t="s">
        <v>406</v>
      </c>
      <c r="BM167" s="6" t="s">
        <v>400</v>
      </c>
      <c r="BN167" s="6" t="s">
        <v>406</v>
      </c>
      <c r="BO167" s="6" t="s">
        <v>406</v>
      </c>
      <c r="BP167" s="6" t="s">
        <v>400</v>
      </c>
      <c r="BQ167" s="6" t="s">
        <v>400</v>
      </c>
      <c r="BR167" s="6" t="s">
        <v>400</v>
      </c>
      <c r="BS167" s="6" t="s">
        <v>400</v>
      </c>
      <c r="BT167" s="6" t="s">
        <v>400</v>
      </c>
      <c r="BU167" s="6" t="s">
        <v>400</v>
      </c>
      <c r="BV167" s="6" t="s">
        <v>400</v>
      </c>
      <c r="BW167" s="6" t="s">
        <v>400</v>
      </c>
      <c r="BX167" s="6" t="s">
        <v>400</v>
      </c>
      <c r="BY167" s="6" t="s">
        <v>400</v>
      </c>
      <c r="BZ167" s="6" t="s">
        <v>400</v>
      </c>
      <c r="CA167" s="6" t="s">
        <v>400</v>
      </c>
      <c r="CB167" s="6" t="s">
        <v>400</v>
      </c>
      <c r="CC167" s="6" t="s">
        <v>400</v>
      </c>
      <c r="CD167" s="6" t="s">
        <v>400</v>
      </c>
      <c r="CE167" s="6" t="s">
        <v>400</v>
      </c>
      <c r="CF167" s="6" t="s">
        <v>400</v>
      </c>
      <c r="CG167" s="6" t="s">
        <v>400</v>
      </c>
      <c r="CH167" s="6" t="s">
        <v>417</v>
      </c>
      <c r="CI167" s="6" t="s">
        <v>1636</v>
      </c>
      <c r="CJ167" s="6" t="s">
        <v>500</v>
      </c>
      <c r="CK167" s="6" t="s">
        <v>919</v>
      </c>
      <c r="CL167" s="6" t="s">
        <v>420</v>
      </c>
      <c r="CM167" s="6">
        <v>437998</v>
      </c>
      <c r="CN167" s="6">
        <v>456224</v>
      </c>
      <c r="CO167" s="6" t="s">
        <v>2755</v>
      </c>
      <c r="CP167" s="6" t="s">
        <v>2756</v>
      </c>
      <c r="CQ167" s="6" t="s">
        <v>400</v>
      </c>
      <c r="CR167" s="6" t="s">
        <v>400</v>
      </c>
      <c r="CS167" s="6" t="s">
        <v>400</v>
      </c>
      <c r="CT167" s="6" t="s">
        <v>400</v>
      </c>
      <c r="CU167" s="6" t="s">
        <v>400</v>
      </c>
      <c r="CV167" s="6" t="s">
        <v>840</v>
      </c>
      <c r="CW167" s="6" t="s">
        <v>400</v>
      </c>
      <c r="CX167" s="6" t="s">
        <v>2766</v>
      </c>
      <c r="CY167" s="6" t="s">
        <v>400</v>
      </c>
      <c r="CZ167" s="6" t="s">
        <v>406</v>
      </c>
      <c r="DA167" s="6" t="s">
        <v>406</v>
      </c>
      <c r="DB167" s="6" t="s">
        <v>400</v>
      </c>
      <c r="DC167" s="6" t="s">
        <v>400</v>
      </c>
      <c r="DD167" s="6" t="s">
        <v>2758</v>
      </c>
      <c r="DE167" s="6" t="s">
        <v>2759</v>
      </c>
      <c r="DF167" s="6" t="s">
        <v>983</v>
      </c>
      <c r="DG167" s="6" t="s">
        <v>400</v>
      </c>
    </row>
    <row r="168" spans="1:111" x14ac:dyDescent="0.35">
      <c r="A168" s="6">
        <v>121563</v>
      </c>
      <c r="B168" s="6" t="s">
        <v>398</v>
      </c>
      <c r="C168" s="6" t="s">
        <v>399</v>
      </c>
      <c r="D168" s="6">
        <v>3241</v>
      </c>
      <c r="E168" s="6" t="s">
        <v>131</v>
      </c>
      <c r="F168" s="6" t="s">
        <v>2184</v>
      </c>
      <c r="G168" s="6" t="s">
        <v>846</v>
      </c>
      <c r="H168" s="6" t="s">
        <v>404</v>
      </c>
      <c r="I168" s="6" t="s">
        <v>406</v>
      </c>
      <c r="J168" s="6" t="s">
        <v>400</v>
      </c>
      <c r="K168" s="6" t="s">
        <v>406</v>
      </c>
      <c r="L168" s="6" t="s">
        <v>400</v>
      </c>
      <c r="M168" s="6" t="s">
        <v>904</v>
      </c>
      <c r="N168" s="6">
        <v>3</v>
      </c>
      <c r="O168" s="6">
        <v>11</v>
      </c>
      <c r="P168" s="6" t="s">
        <v>926</v>
      </c>
      <c r="Q168" s="6" t="s">
        <v>777</v>
      </c>
      <c r="R168" s="6" t="s">
        <v>778</v>
      </c>
      <c r="S168" s="6" t="s">
        <v>779</v>
      </c>
      <c r="T168" s="6" t="s">
        <v>780</v>
      </c>
      <c r="U168" s="6" t="s">
        <v>2185</v>
      </c>
      <c r="V168" s="6" t="s">
        <v>849</v>
      </c>
      <c r="W168" s="6" t="s">
        <v>2186</v>
      </c>
      <c r="X168" s="6" t="s">
        <v>406</v>
      </c>
      <c r="Y168" s="6">
        <v>84</v>
      </c>
      <c r="Z168" s="6" t="s">
        <v>783</v>
      </c>
      <c r="AA168" s="6" t="s">
        <v>784</v>
      </c>
      <c r="AB168" s="6" t="s">
        <v>851</v>
      </c>
      <c r="AC168" s="6" t="s">
        <v>927</v>
      </c>
      <c r="AD168" s="6" t="s">
        <v>1307</v>
      </c>
      <c r="AE168" s="6" t="s">
        <v>1220</v>
      </c>
      <c r="AF168" s="6" t="s">
        <v>406</v>
      </c>
      <c r="AG168" s="6" t="s">
        <v>400</v>
      </c>
      <c r="AH168" s="6" t="s">
        <v>406</v>
      </c>
      <c r="AI168" s="6" t="s">
        <v>400</v>
      </c>
      <c r="AJ168" s="6" t="s">
        <v>908</v>
      </c>
      <c r="AK168" s="6">
        <v>10077992</v>
      </c>
      <c r="AL168" s="6" t="s">
        <v>400</v>
      </c>
      <c r="AM168" s="6" t="s">
        <v>406</v>
      </c>
      <c r="AN168" s="6" t="s">
        <v>2767</v>
      </c>
      <c r="AO168" s="6" t="s">
        <v>407</v>
      </c>
      <c r="AP168" s="6" t="s">
        <v>2768</v>
      </c>
      <c r="AQ168" s="6" t="s">
        <v>2769</v>
      </c>
      <c r="AR168" s="6" t="s">
        <v>400</v>
      </c>
      <c r="AS168" s="6" t="s">
        <v>562</v>
      </c>
      <c r="AT168" s="6" t="s">
        <v>399</v>
      </c>
      <c r="AU168" s="6" t="s">
        <v>2770</v>
      </c>
      <c r="AV168" s="6" t="s">
        <v>2771</v>
      </c>
      <c r="AW168" s="6" t="s">
        <v>2772</v>
      </c>
      <c r="AX168" s="6" t="s">
        <v>2727</v>
      </c>
      <c r="AY168" s="6" t="s">
        <v>2773</v>
      </c>
      <c r="AZ168" s="6" t="s">
        <v>797</v>
      </c>
      <c r="BA168" s="6" t="s">
        <v>1802</v>
      </c>
      <c r="BB168" s="6" t="s">
        <v>2774</v>
      </c>
      <c r="BC168" s="6" t="s">
        <v>832</v>
      </c>
      <c r="BD168" s="6" t="s">
        <v>406</v>
      </c>
      <c r="BE168" s="6" t="s">
        <v>400</v>
      </c>
      <c r="BF168" s="6" t="s">
        <v>400</v>
      </c>
      <c r="BG168" s="6" t="s">
        <v>400</v>
      </c>
      <c r="BH168" s="6" t="s">
        <v>406</v>
      </c>
      <c r="BI168" s="6" t="s">
        <v>400</v>
      </c>
      <c r="BJ168" s="6" t="s">
        <v>406</v>
      </c>
      <c r="BK168" s="6" t="s">
        <v>406</v>
      </c>
      <c r="BL168" s="6" t="s">
        <v>406</v>
      </c>
      <c r="BM168" s="6" t="s">
        <v>400</v>
      </c>
      <c r="BN168" s="6" t="s">
        <v>406</v>
      </c>
      <c r="BO168" s="6" t="s">
        <v>406</v>
      </c>
      <c r="BP168" s="6" t="s">
        <v>400</v>
      </c>
      <c r="BQ168" s="6" t="s">
        <v>400</v>
      </c>
      <c r="BR168" s="6" t="s">
        <v>400</v>
      </c>
      <c r="BS168" s="6" t="s">
        <v>400</v>
      </c>
      <c r="BT168" s="6" t="s">
        <v>400</v>
      </c>
      <c r="BU168" s="6" t="s">
        <v>400</v>
      </c>
      <c r="BV168" s="6" t="s">
        <v>400</v>
      </c>
      <c r="BW168" s="6" t="s">
        <v>400</v>
      </c>
      <c r="BX168" s="6" t="s">
        <v>400</v>
      </c>
      <c r="BY168" s="6" t="s">
        <v>400</v>
      </c>
      <c r="BZ168" s="6" t="s">
        <v>400</v>
      </c>
      <c r="CA168" s="6" t="s">
        <v>400</v>
      </c>
      <c r="CB168" s="6" t="s">
        <v>400</v>
      </c>
      <c r="CC168" s="6" t="s">
        <v>400</v>
      </c>
      <c r="CD168" s="6" t="s">
        <v>400</v>
      </c>
      <c r="CE168" s="6" t="s">
        <v>400</v>
      </c>
      <c r="CF168" s="6" t="s">
        <v>400</v>
      </c>
      <c r="CG168" s="6" t="s">
        <v>400</v>
      </c>
      <c r="CH168" s="6" t="s">
        <v>417</v>
      </c>
      <c r="CI168" s="6" t="s">
        <v>1804</v>
      </c>
      <c r="CJ168" s="6" t="s">
        <v>551</v>
      </c>
      <c r="CK168" s="6" t="s">
        <v>419</v>
      </c>
      <c r="CL168" s="6" t="s">
        <v>420</v>
      </c>
      <c r="CM168" s="6">
        <v>400186</v>
      </c>
      <c r="CN168" s="6">
        <v>463885</v>
      </c>
      <c r="CO168" s="6" t="s">
        <v>1805</v>
      </c>
      <c r="CP168" s="6" t="s">
        <v>2775</v>
      </c>
      <c r="CQ168" s="6" t="s">
        <v>400</v>
      </c>
      <c r="CR168" s="6" t="s">
        <v>400</v>
      </c>
      <c r="CS168" s="6" t="s">
        <v>400</v>
      </c>
      <c r="CT168" s="6" t="s">
        <v>400</v>
      </c>
      <c r="CU168" s="6" t="s">
        <v>400</v>
      </c>
      <c r="CV168" s="6" t="s">
        <v>840</v>
      </c>
      <c r="CW168" s="6" t="s">
        <v>400</v>
      </c>
      <c r="CX168" s="6" t="s">
        <v>2776</v>
      </c>
      <c r="CY168" s="6" t="s">
        <v>400</v>
      </c>
      <c r="CZ168" s="6" t="s">
        <v>406</v>
      </c>
      <c r="DA168" s="6" t="s">
        <v>406</v>
      </c>
      <c r="DB168" s="6" t="s">
        <v>400</v>
      </c>
      <c r="DC168" s="6" t="s">
        <v>400</v>
      </c>
      <c r="DD168" s="6" t="s">
        <v>1808</v>
      </c>
      <c r="DE168" s="6" t="s">
        <v>2777</v>
      </c>
      <c r="DF168" s="6" t="s">
        <v>885</v>
      </c>
      <c r="DG168" s="6" t="s">
        <v>400</v>
      </c>
    </row>
    <row r="169" spans="1:111" x14ac:dyDescent="0.35">
      <c r="A169" s="6">
        <v>121564</v>
      </c>
      <c r="B169" s="6" t="s">
        <v>398</v>
      </c>
      <c r="C169" s="6" t="s">
        <v>399</v>
      </c>
      <c r="D169" s="6">
        <v>3242</v>
      </c>
      <c r="E169" s="6" t="s">
        <v>132</v>
      </c>
      <c r="F169" s="6" t="s">
        <v>2184</v>
      </c>
      <c r="G169" s="6" t="s">
        <v>846</v>
      </c>
      <c r="H169" s="6" t="s">
        <v>404</v>
      </c>
      <c r="I169" s="6" t="s">
        <v>406</v>
      </c>
      <c r="J169" s="6" t="s">
        <v>400</v>
      </c>
      <c r="K169" s="6" t="s">
        <v>406</v>
      </c>
      <c r="L169" s="6" t="s">
        <v>400</v>
      </c>
      <c r="M169" s="6" t="s">
        <v>904</v>
      </c>
      <c r="N169" s="6">
        <v>3</v>
      </c>
      <c r="O169" s="6">
        <v>11</v>
      </c>
      <c r="P169" s="6" t="s">
        <v>926</v>
      </c>
      <c r="Q169" s="6" t="s">
        <v>777</v>
      </c>
      <c r="R169" s="6" t="s">
        <v>778</v>
      </c>
      <c r="S169" s="6" t="s">
        <v>779</v>
      </c>
      <c r="T169" s="6" t="s">
        <v>780</v>
      </c>
      <c r="U169" s="6" t="s">
        <v>2185</v>
      </c>
      <c r="V169" s="6" t="s">
        <v>849</v>
      </c>
      <c r="W169" s="6" t="s">
        <v>2186</v>
      </c>
      <c r="X169" s="6" t="s">
        <v>406</v>
      </c>
      <c r="Y169" s="6">
        <v>119</v>
      </c>
      <c r="Z169" s="6" t="s">
        <v>783</v>
      </c>
      <c r="AA169" s="6" t="s">
        <v>784</v>
      </c>
      <c r="AB169" s="6" t="s">
        <v>1438</v>
      </c>
      <c r="AC169" s="6" t="s">
        <v>985</v>
      </c>
      <c r="AD169" s="6" t="s">
        <v>787</v>
      </c>
      <c r="AE169" s="6" t="s">
        <v>2640</v>
      </c>
      <c r="AF169" s="6" t="s">
        <v>406</v>
      </c>
      <c r="AG169" s="6" t="s">
        <v>400</v>
      </c>
      <c r="AH169" s="6" t="s">
        <v>406</v>
      </c>
      <c r="AI169" s="6" t="s">
        <v>400</v>
      </c>
      <c r="AJ169" s="6" t="s">
        <v>854</v>
      </c>
      <c r="AK169" s="6">
        <v>10077991</v>
      </c>
      <c r="AL169" s="6" t="s">
        <v>400</v>
      </c>
      <c r="AM169" s="6" t="s">
        <v>406</v>
      </c>
      <c r="AN169" s="6" t="s">
        <v>2778</v>
      </c>
      <c r="AO169" s="6" t="s">
        <v>407</v>
      </c>
      <c r="AP169" s="6" t="s">
        <v>1628</v>
      </c>
      <c r="AQ169" s="6" t="s">
        <v>2779</v>
      </c>
      <c r="AR169" s="6" t="s">
        <v>400</v>
      </c>
      <c r="AS169" s="6" t="s">
        <v>594</v>
      </c>
      <c r="AT169" s="6" t="s">
        <v>399</v>
      </c>
      <c r="AU169" s="6" t="s">
        <v>2780</v>
      </c>
      <c r="AV169" s="6" t="s">
        <v>2781</v>
      </c>
      <c r="AW169" s="6" t="s">
        <v>2782</v>
      </c>
      <c r="AX169" s="6" t="s">
        <v>400</v>
      </c>
      <c r="AY169" s="6" t="s">
        <v>2783</v>
      </c>
      <c r="AZ169" s="6" t="s">
        <v>797</v>
      </c>
      <c r="BA169" s="6" t="s">
        <v>1316</v>
      </c>
      <c r="BB169" s="6" t="s">
        <v>1317</v>
      </c>
      <c r="BC169" s="6" t="s">
        <v>832</v>
      </c>
      <c r="BD169" s="6" t="s">
        <v>406</v>
      </c>
      <c r="BE169" s="6" t="s">
        <v>400</v>
      </c>
      <c r="BF169" s="6" t="s">
        <v>400</v>
      </c>
      <c r="BG169" s="6" t="s">
        <v>400</v>
      </c>
      <c r="BH169" s="6" t="s">
        <v>406</v>
      </c>
      <c r="BI169" s="6" t="s">
        <v>400</v>
      </c>
      <c r="BJ169" s="6" t="s">
        <v>406</v>
      </c>
      <c r="BK169" s="6" t="s">
        <v>406</v>
      </c>
      <c r="BL169" s="6" t="s">
        <v>406</v>
      </c>
      <c r="BM169" s="6" t="s">
        <v>400</v>
      </c>
      <c r="BN169" s="6" t="s">
        <v>406</v>
      </c>
      <c r="BO169" s="6" t="s">
        <v>406</v>
      </c>
      <c r="BP169" s="6" t="s">
        <v>400</v>
      </c>
      <c r="BQ169" s="6" t="s">
        <v>400</v>
      </c>
      <c r="BR169" s="6" t="s">
        <v>400</v>
      </c>
      <c r="BS169" s="6" t="s">
        <v>400</v>
      </c>
      <c r="BT169" s="6" t="s">
        <v>400</v>
      </c>
      <c r="BU169" s="6" t="s">
        <v>400</v>
      </c>
      <c r="BV169" s="6" t="s">
        <v>400</v>
      </c>
      <c r="BW169" s="6" t="s">
        <v>400</v>
      </c>
      <c r="BX169" s="6" t="s">
        <v>400</v>
      </c>
      <c r="BY169" s="6" t="s">
        <v>400</v>
      </c>
      <c r="BZ169" s="6" t="s">
        <v>400</v>
      </c>
      <c r="CA169" s="6" t="s">
        <v>400</v>
      </c>
      <c r="CB169" s="6" t="s">
        <v>400</v>
      </c>
      <c r="CC169" s="6" t="s">
        <v>400</v>
      </c>
      <c r="CD169" s="6" t="s">
        <v>400</v>
      </c>
      <c r="CE169" s="6" t="s">
        <v>400</v>
      </c>
      <c r="CF169" s="6" t="s">
        <v>400</v>
      </c>
      <c r="CG169" s="6" t="s">
        <v>400</v>
      </c>
      <c r="CH169" s="6" t="s">
        <v>417</v>
      </c>
      <c r="CI169" s="6" t="s">
        <v>1742</v>
      </c>
      <c r="CJ169" s="6" t="s">
        <v>720</v>
      </c>
      <c r="CK169" s="6" t="s">
        <v>919</v>
      </c>
      <c r="CL169" s="6" t="s">
        <v>420</v>
      </c>
      <c r="CM169" s="6">
        <v>445893</v>
      </c>
      <c r="CN169" s="6">
        <v>456798</v>
      </c>
      <c r="CO169" s="6" t="s">
        <v>1743</v>
      </c>
      <c r="CP169" s="6" t="s">
        <v>2784</v>
      </c>
      <c r="CQ169" s="6" t="s">
        <v>400</v>
      </c>
      <c r="CR169" s="6" t="s">
        <v>400</v>
      </c>
      <c r="CS169" s="6" t="s">
        <v>400</v>
      </c>
      <c r="CT169" s="6" t="s">
        <v>400</v>
      </c>
      <c r="CU169" s="6" t="s">
        <v>400</v>
      </c>
      <c r="CV169" s="6" t="s">
        <v>840</v>
      </c>
      <c r="CW169" s="6" t="s">
        <v>400</v>
      </c>
      <c r="CX169" s="6" t="s">
        <v>2785</v>
      </c>
      <c r="CY169" s="6" t="s">
        <v>400</v>
      </c>
      <c r="CZ169" s="6" t="s">
        <v>406</v>
      </c>
      <c r="DA169" s="6" t="s">
        <v>406</v>
      </c>
      <c r="DB169" s="6" t="s">
        <v>400</v>
      </c>
      <c r="DC169" s="6" t="s">
        <v>400</v>
      </c>
      <c r="DD169" s="6" t="s">
        <v>1746</v>
      </c>
      <c r="DE169" s="6" t="s">
        <v>2786</v>
      </c>
      <c r="DF169" s="6" t="s">
        <v>1083</v>
      </c>
      <c r="DG169" s="6" t="s">
        <v>400</v>
      </c>
    </row>
    <row r="170" spans="1:111" x14ac:dyDescent="0.35">
      <c r="A170" s="6">
        <v>121566</v>
      </c>
      <c r="B170" s="6" t="s">
        <v>398</v>
      </c>
      <c r="C170" s="6" t="s">
        <v>399</v>
      </c>
      <c r="D170" s="6">
        <v>3244</v>
      </c>
      <c r="E170" s="6" t="s">
        <v>137</v>
      </c>
      <c r="F170" s="6" t="s">
        <v>2184</v>
      </c>
      <c r="G170" s="6" t="s">
        <v>846</v>
      </c>
      <c r="H170" s="6" t="s">
        <v>404</v>
      </c>
      <c r="I170" s="6" t="s">
        <v>406</v>
      </c>
      <c r="J170" s="6" t="s">
        <v>400</v>
      </c>
      <c r="K170" s="6" t="s">
        <v>406</v>
      </c>
      <c r="L170" s="6" t="s">
        <v>400</v>
      </c>
      <c r="M170" s="6" t="s">
        <v>904</v>
      </c>
      <c r="N170" s="6">
        <v>4</v>
      </c>
      <c r="O170" s="6">
        <v>11</v>
      </c>
      <c r="P170" s="6" t="s">
        <v>280</v>
      </c>
      <c r="Q170" s="6" t="s">
        <v>777</v>
      </c>
      <c r="R170" s="6" t="s">
        <v>817</v>
      </c>
      <c r="S170" s="6" t="s">
        <v>779</v>
      </c>
      <c r="T170" s="6" t="s">
        <v>780</v>
      </c>
      <c r="U170" s="6" t="s">
        <v>2185</v>
      </c>
      <c r="V170" s="6" t="s">
        <v>849</v>
      </c>
      <c r="W170" s="6" t="s">
        <v>2202</v>
      </c>
      <c r="X170" s="6" t="s">
        <v>406</v>
      </c>
      <c r="Y170" s="6">
        <v>210</v>
      </c>
      <c r="Z170" s="6" t="s">
        <v>783</v>
      </c>
      <c r="AA170" s="6" t="s">
        <v>784</v>
      </c>
      <c r="AB170" s="6" t="s">
        <v>1967</v>
      </c>
      <c r="AC170" s="6" t="s">
        <v>819</v>
      </c>
      <c r="AD170" s="6" t="s">
        <v>2787</v>
      </c>
      <c r="AE170" s="6" t="s">
        <v>1167</v>
      </c>
      <c r="AF170" s="6" t="s">
        <v>406</v>
      </c>
      <c r="AG170" s="6" t="s">
        <v>400</v>
      </c>
      <c r="AH170" s="6" t="s">
        <v>406</v>
      </c>
      <c r="AI170" s="6" t="s">
        <v>400</v>
      </c>
      <c r="AJ170" s="6" t="s">
        <v>854</v>
      </c>
      <c r="AK170" s="6">
        <v>10080609</v>
      </c>
      <c r="AL170" s="6" t="s">
        <v>400</v>
      </c>
      <c r="AM170" s="6" t="s">
        <v>406</v>
      </c>
      <c r="AN170" s="6" t="s">
        <v>2788</v>
      </c>
      <c r="AO170" s="6" t="s">
        <v>407</v>
      </c>
      <c r="AP170" s="6" t="s">
        <v>2789</v>
      </c>
      <c r="AQ170" s="6" t="s">
        <v>2790</v>
      </c>
      <c r="AR170" s="6" t="s">
        <v>400</v>
      </c>
      <c r="AS170" s="6" t="s">
        <v>438</v>
      </c>
      <c r="AT170" s="6" t="s">
        <v>399</v>
      </c>
      <c r="AU170" s="6" t="s">
        <v>2791</v>
      </c>
      <c r="AV170" s="6" t="s">
        <v>2792</v>
      </c>
      <c r="AW170" s="6" t="s">
        <v>2793</v>
      </c>
      <c r="AX170" s="6" t="s">
        <v>400</v>
      </c>
      <c r="AY170" s="6" t="s">
        <v>2794</v>
      </c>
      <c r="AZ170" s="6" t="s">
        <v>829</v>
      </c>
      <c r="BA170" s="6" t="s">
        <v>2795</v>
      </c>
      <c r="BB170" s="6" t="s">
        <v>2796</v>
      </c>
      <c r="BC170" s="6" t="s">
        <v>832</v>
      </c>
      <c r="BD170" s="6" t="s">
        <v>406</v>
      </c>
      <c r="BE170" s="6" t="s">
        <v>400</v>
      </c>
      <c r="BF170" s="6" t="s">
        <v>400</v>
      </c>
      <c r="BG170" s="6" t="s">
        <v>400</v>
      </c>
      <c r="BH170" s="6" t="s">
        <v>406</v>
      </c>
      <c r="BI170" s="6" t="s">
        <v>400</v>
      </c>
      <c r="BJ170" s="6" t="s">
        <v>406</v>
      </c>
      <c r="BK170" s="6" t="s">
        <v>406</v>
      </c>
      <c r="BL170" s="6" t="s">
        <v>406</v>
      </c>
      <c r="BM170" s="6" t="s">
        <v>400</v>
      </c>
      <c r="BN170" s="6" t="s">
        <v>406</v>
      </c>
      <c r="BO170" s="6" t="s">
        <v>406</v>
      </c>
      <c r="BP170" s="6" t="s">
        <v>400</v>
      </c>
      <c r="BQ170" s="6" t="s">
        <v>400</v>
      </c>
      <c r="BR170" s="6" t="s">
        <v>400</v>
      </c>
      <c r="BS170" s="6" t="s">
        <v>400</v>
      </c>
      <c r="BT170" s="6" t="s">
        <v>400</v>
      </c>
      <c r="BU170" s="6" t="s">
        <v>400</v>
      </c>
      <c r="BV170" s="6" t="s">
        <v>400</v>
      </c>
      <c r="BW170" s="6" t="s">
        <v>400</v>
      </c>
      <c r="BX170" s="6" t="s">
        <v>400</v>
      </c>
      <c r="BY170" s="6" t="s">
        <v>400</v>
      </c>
      <c r="BZ170" s="6" t="s">
        <v>400</v>
      </c>
      <c r="CA170" s="6" t="s">
        <v>400</v>
      </c>
      <c r="CB170" s="6" t="s">
        <v>400</v>
      </c>
      <c r="CC170" s="6" t="s">
        <v>400</v>
      </c>
      <c r="CD170" s="6" t="s">
        <v>400</v>
      </c>
      <c r="CE170" s="6" t="s">
        <v>400</v>
      </c>
      <c r="CF170" s="6" t="s">
        <v>400</v>
      </c>
      <c r="CG170" s="6" t="s">
        <v>400</v>
      </c>
      <c r="CH170" s="6" t="s">
        <v>417</v>
      </c>
      <c r="CI170" s="6" t="s">
        <v>1951</v>
      </c>
      <c r="CJ170" s="6" t="s">
        <v>438</v>
      </c>
      <c r="CK170" s="6" t="s">
        <v>419</v>
      </c>
      <c r="CL170" s="6" t="s">
        <v>420</v>
      </c>
      <c r="CM170" s="6">
        <v>455369</v>
      </c>
      <c r="CN170" s="6">
        <v>430537</v>
      </c>
      <c r="CO170" s="6" t="s">
        <v>440</v>
      </c>
      <c r="CP170" s="6" t="s">
        <v>2797</v>
      </c>
      <c r="CQ170" s="6" t="s">
        <v>400</v>
      </c>
      <c r="CR170" s="6" t="s">
        <v>400</v>
      </c>
      <c r="CS170" s="6" t="s">
        <v>400</v>
      </c>
      <c r="CT170" s="6" t="s">
        <v>400</v>
      </c>
      <c r="CU170" s="6" t="s">
        <v>400</v>
      </c>
      <c r="CV170" s="6" t="s">
        <v>840</v>
      </c>
      <c r="CW170" s="6" t="s">
        <v>400</v>
      </c>
      <c r="CX170" s="6" t="s">
        <v>2798</v>
      </c>
      <c r="CY170" s="6" t="s">
        <v>400</v>
      </c>
      <c r="CZ170" s="6" t="s">
        <v>406</v>
      </c>
      <c r="DA170" s="6" t="s">
        <v>406</v>
      </c>
      <c r="DB170" s="6" t="s">
        <v>400</v>
      </c>
      <c r="DC170" s="6" t="s">
        <v>400</v>
      </c>
      <c r="DD170" s="6" t="s">
        <v>443</v>
      </c>
      <c r="DE170" s="6" t="s">
        <v>2799</v>
      </c>
      <c r="DF170" s="6" t="s">
        <v>1200</v>
      </c>
      <c r="DG170" s="6" t="s">
        <v>400</v>
      </c>
    </row>
    <row r="171" spans="1:111" x14ac:dyDescent="0.35">
      <c r="A171" s="6">
        <v>121569</v>
      </c>
      <c r="B171" s="6" t="s">
        <v>398</v>
      </c>
      <c r="C171" s="6" t="s">
        <v>399</v>
      </c>
      <c r="D171" s="6">
        <v>3248</v>
      </c>
      <c r="E171" s="6" t="s">
        <v>144</v>
      </c>
      <c r="F171" s="6" t="s">
        <v>2184</v>
      </c>
      <c r="G171" s="6" t="s">
        <v>846</v>
      </c>
      <c r="H171" s="6" t="s">
        <v>404</v>
      </c>
      <c r="I171" s="6" t="s">
        <v>406</v>
      </c>
      <c r="J171" s="6" t="s">
        <v>400</v>
      </c>
      <c r="K171" s="6" t="s">
        <v>406</v>
      </c>
      <c r="L171" s="6" t="s">
        <v>400</v>
      </c>
      <c r="M171" s="6" t="s">
        <v>904</v>
      </c>
      <c r="N171" s="6">
        <v>4</v>
      </c>
      <c r="O171" s="6">
        <v>11</v>
      </c>
      <c r="P171" s="6" t="s">
        <v>280</v>
      </c>
      <c r="Q171" s="6" t="s">
        <v>777</v>
      </c>
      <c r="R171" s="6" t="s">
        <v>817</v>
      </c>
      <c r="S171" s="6" t="s">
        <v>779</v>
      </c>
      <c r="T171" s="6" t="s">
        <v>780</v>
      </c>
      <c r="U171" s="6" t="s">
        <v>2185</v>
      </c>
      <c r="V171" s="6" t="s">
        <v>849</v>
      </c>
      <c r="W171" s="6" t="s">
        <v>2186</v>
      </c>
      <c r="X171" s="6" t="s">
        <v>406</v>
      </c>
      <c r="Y171" s="6">
        <v>210</v>
      </c>
      <c r="Z171" s="6" t="s">
        <v>783</v>
      </c>
      <c r="AA171" s="6" t="s">
        <v>784</v>
      </c>
      <c r="AB171" s="6" t="s">
        <v>1406</v>
      </c>
      <c r="AC171" s="6" t="s">
        <v>2800</v>
      </c>
      <c r="AD171" s="6" t="s">
        <v>1516</v>
      </c>
      <c r="AE171" s="6" t="s">
        <v>2801</v>
      </c>
      <c r="AF171" s="6" t="s">
        <v>406</v>
      </c>
      <c r="AG171" s="6" t="s">
        <v>400</v>
      </c>
      <c r="AH171" s="6" t="s">
        <v>406</v>
      </c>
      <c r="AI171" s="6" t="s">
        <v>400</v>
      </c>
      <c r="AJ171" s="6" t="s">
        <v>854</v>
      </c>
      <c r="AK171" s="6">
        <v>10077990</v>
      </c>
      <c r="AL171" s="6" t="s">
        <v>400</v>
      </c>
      <c r="AM171" s="6" t="s">
        <v>406</v>
      </c>
      <c r="AN171" s="6" t="s">
        <v>1328</v>
      </c>
      <c r="AO171" s="6" t="s">
        <v>407</v>
      </c>
      <c r="AP171" s="6" t="s">
        <v>2802</v>
      </c>
      <c r="AQ171" s="6" t="s">
        <v>2803</v>
      </c>
      <c r="AR171" s="6" t="s">
        <v>400</v>
      </c>
      <c r="AS171" s="6" t="s">
        <v>492</v>
      </c>
      <c r="AT171" s="6" t="s">
        <v>399</v>
      </c>
      <c r="AU171" s="6" t="s">
        <v>2804</v>
      </c>
      <c r="AV171" s="6" t="s">
        <v>2805</v>
      </c>
      <c r="AW171" s="6" t="s">
        <v>2806</v>
      </c>
      <c r="AX171" s="6" t="s">
        <v>400</v>
      </c>
      <c r="AY171" s="6" t="s">
        <v>2807</v>
      </c>
      <c r="AZ171" s="6" t="s">
        <v>797</v>
      </c>
      <c r="BA171" s="6" t="s">
        <v>2808</v>
      </c>
      <c r="BB171" s="6" t="s">
        <v>2809</v>
      </c>
      <c r="BC171" s="6" t="s">
        <v>832</v>
      </c>
      <c r="BD171" s="6" t="s">
        <v>406</v>
      </c>
      <c r="BE171" s="6" t="s">
        <v>400</v>
      </c>
      <c r="BF171" s="6" t="s">
        <v>400</v>
      </c>
      <c r="BG171" s="6" t="s">
        <v>400</v>
      </c>
      <c r="BH171" s="6" t="s">
        <v>406</v>
      </c>
      <c r="BI171" s="6" t="s">
        <v>400</v>
      </c>
      <c r="BJ171" s="6" t="s">
        <v>406</v>
      </c>
      <c r="BK171" s="6" t="s">
        <v>406</v>
      </c>
      <c r="BL171" s="6" t="s">
        <v>406</v>
      </c>
      <c r="BM171" s="6" t="s">
        <v>400</v>
      </c>
      <c r="BN171" s="6" t="s">
        <v>406</v>
      </c>
      <c r="BO171" s="6" t="s">
        <v>406</v>
      </c>
      <c r="BP171" s="6" t="s">
        <v>400</v>
      </c>
      <c r="BQ171" s="6" t="s">
        <v>400</v>
      </c>
      <c r="BR171" s="6" t="s">
        <v>400</v>
      </c>
      <c r="BS171" s="6" t="s">
        <v>400</v>
      </c>
      <c r="BT171" s="6" t="s">
        <v>400</v>
      </c>
      <c r="BU171" s="6" t="s">
        <v>400</v>
      </c>
      <c r="BV171" s="6" t="s">
        <v>400</v>
      </c>
      <c r="BW171" s="6" t="s">
        <v>400</v>
      </c>
      <c r="BX171" s="6" t="s">
        <v>400</v>
      </c>
      <c r="BY171" s="6" t="s">
        <v>400</v>
      </c>
      <c r="BZ171" s="6" t="s">
        <v>400</v>
      </c>
      <c r="CA171" s="6" t="s">
        <v>400</v>
      </c>
      <c r="CB171" s="6" t="s">
        <v>400</v>
      </c>
      <c r="CC171" s="6" t="s">
        <v>400</v>
      </c>
      <c r="CD171" s="6" t="s">
        <v>400</v>
      </c>
      <c r="CE171" s="6" t="s">
        <v>400</v>
      </c>
      <c r="CF171" s="6" t="s">
        <v>400</v>
      </c>
      <c r="CG171" s="6" t="s">
        <v>400</v>
      </c>
      <c r="CH171" s="6" t="s">
        <v>417</v>
      </c>
      <c r="CI171" s="6" t="s">
        <v>2810</v>
      </c>
      <c r="CJ171" s="6" t="s">
        <v>500</v>
      </c>
      <c r="CK171" s="6" t="s">
        <v>919</v>
      </c>
      <c r="CL171" s="6" t="s">
        <v>420</v>
      </c>
      <c r="CM171" s="6">
        <v>428356</v>
      </c>
      <c r="CN171" s="6">
        <v>458283</v>
      </c>
      <c r="CO171" s="6" t="s">
        <v>2811</v>
      </c>
      <c r="CP171" s="6" t="s">
        <v>2812</v>
      </c>
      <c r="CQ171" s="6" t="s">
        <v>400</v>
      </c>
      <c r="CR171" s="6" t="s">
        <v>400</v>
      </c>
      <c r="CS171" s="6" t="s">
        <v>400</v>
      </c>
      <c r="CT171" s="6" t="s">
        <v>400</v>
      </c>
      <c r="CU171" s="6" t="s">
        <v>400</v>
      </c>
      <c r="CV171" s="6" t="s">
        <v>840</v>
      </c>
      <c r="CW171" s="6" t="s">
        <v>400</v>
      </c>
      <c r="CX171" s="6" t="s">
        <v>2813</v>
      </c>
      <c r="CY171" s="6" t="s">
        <v>400</v>
      </c>
      <c r="CZ171" s="6" t="s">
        <v>406</v>
      </c>
      <c r="DA171" s="6" t="s">
        <v>406</v>
      </c>
      <c r="DB171" s="6" t="s">
        <v>400</v>
      </c>
      <c r="DC171" s="6" t="s">
        <v>400</v>
      </c>
      <c r="DD171" s="6" t="s">
        <v>2814</v>
      </c>
      <c r="DE171" s="6" t="s">
        <v>2815</v>
      </c>
      <c r="DF171" s="6" t="s">
        <v>927</v>
      </c>
      <c r="DG171" s="6" t="s">
        <v>400</v>
      </c>
    </row>
    <row r="172" spans="1:111" x14ac:dyDescent="0.35">
      <c r="A172" s="6">
        <v>121570</v>
      </c>
      <c r="B172" s="6" t="s">
        <v>398</v>
      </c>
      <c r="C172" s="6" t="s">
        <v>399</v>
      </c>
      <c r="D172" s="6">
        <v>3249</v>
      </c>
      <c r="E172" s="6" t="s">
        <v>147</v>
      </c>
      <c r="F172" s="6" t="s">
        <v>2184</v>
      </c>
      <c r="G172" s="6" t="s">
        <v>846</v>
      </c>
      <c r="H172" s="6" t="s">
        <v>404</v>
      </c>
      <c r="I172" s="6" t="s">
        <v>406</v>
      </c>
      <c r="J172" s="6" t="s">
        <v>400</v>
      </c>
      <c r="K172" s="6" t="s">
        <v>406</v>
      </c>
      <c r="L172" s="6" t="s">
        <v>400</v>
      </c>
      <c r="M172" s="6" t="s">
        <v>904</v>
      </c>
      <c r="N172" s="6">
        <v>5</v>
      </c>
      <c r="O172" s="6">
        <v>11</v>
      </c>
      <c r="P172" s="6" t="s">
        <v>1420</v>
      </c>
      <c r="Q172" s="6" t="s">
        <v>777</v>
      </c>
      <c r="R172" s="6" t="s">
        <v>817</v>
      </c>
      <c r="S172" s="6" t="s">
        <v>779</v>
      </c>
      <c r="T172" s="6" t="s">
        <v>780</v>
      </c>
      <c r="U172" s="6" t="s">
        <v>2185</v>
      </c>
      <c r="V172" s="6" t="s">
        <v>849</v>
      </c>
      <c r="W172" s="6" t="s">
        <v>2186</v>
      </c>
      <c r="X172" s="6" t="s">
        <v>406</v>
      </c>
      <c r="Y172" s="6">
        <v>105</v>
      </c>
      <c r="Z172" s="6" t="s">
        <v>783</v>
      </c>
      <c r="AA172" s="6" t="s">
        <v>784</v>
      </c>
      <c r="AB172" s="6" t="s">
        <v>2599</v>
      </c>
      <c r="AC172" s="6" t="s">
        <v>1067</v>
      </c>
      <c r="AD172" s="6" t="s">
        <v>851</v>
      </c>
      <c r="AE172" s="6" t="s">
        <v>2816</v>
      </c>
      <c r="AF172" s="6" t="s">
        <v>406</v>
      </c>
      <c r="AG172" s="6" t="s">
        <v>400</v>
      </c>
      <c r="AH172" s="6" t="s">
        <v>406</v>
      </c>
      <c r="AI172" s="6" t="s">
        <v>400</v>
      </c>
      <c r="AJ172" s="6" t="s">
        <v>854</v>
      </c>
      <c r="AK172" s="6">
        <v>10080608</v>
      </c>
      <c r="AL172" s="6" t="s">
        <v>400</v>
      </c>
      <c r="AM172" s="6" t="s">
        <v>406</v>
      </c>
      <c r="AN172" s="6" t="s">
        <v>2817</v>
      </c>
      <c r="AO172" s="6" t="s">
        <v>407</v>
      </c>
      <c r="AP172" s="6" t="s">
        <v>1720</v>
      </c>
      <c r="AQ172" s="6" t="s">
        <v>2818</v>
      </c>
      <c r="AR172" s="6" t="s">
        <v>400</v>
      </c>
      <c r="AS172" s="6" t="s">
        <v>1926</v>
      </c>
      <c r="AT172" s="6" t="s">
        <v>399</v>
      </c>
      <c r="AU172" s="6" t="s">
        <v>2819</v>
      </c>
      <c r="AV172" s="6" t="s">
        <v>2820</v>
      </c>
      <c r="AW172" s="6" t="s">
        <v>2821</v>
      </c>
      <c r="AX172" s="6" t="s">
        <v>400</v>
      </c>
      <c r="AY172" s="6" t="s">
        <v>2822</v>
      </c>
      <c r="AZ172" s="6" t="s">
        <v>797</v>
      </c>
      <c r="BA172" s="6" t="s">
        <v>1210</v>
      </c>
      <c r="BB172" s="6" t="s">
        <v>2560</v>
      </c>
      <c r="BC172" s="6" t="s">
        <v>832</v>
      </c>
      <c r="BD172" s="6" t="s">
        <v>406</v>
      </c>
      <c r="BE172" s="6" t="s">
        <v>400</v>
      </c>
      <c r="BF172" s="6" t="s">
        <v>400</v>
      </c>
      <c r="BG172" s="6" t="s">
        <v>400</v>
      </c>
      <c r="BH172" s="6" t="s">
        <v>406</v>
      </c>
      <c r="BI172" s="6" t="s">
        <v>400</v>
      </c>
      <c r="BJ172" s="6" t="s">
        <v>406</v>
      </c>
      <c r="BK172" s="6" t="s">
        <v>406</v>
      </c>
      <c r="BL172" s="6" t="s">
        <v>406</v>
      </c>
      <c r="BM172" s="6" t="s">
        <v>400</v>
      </c>
      <c r="BN172" s="6" t="s">
        <v>406</v>
      </c>
      <c r="BO172" s="6" t="s">
        <v>406</v>
      </c>
      <c r="BP172" s="6" t="s">
        <v>400</v>
      </c>
      <c r="BQ172" s="6" t="s">
        <v>400</v>
      </c>
      <c r="BR172" s="6" t="s">
        <v>400</v>
      </c>
      <c r="BS172" s="6" t="s">
        <v>400</v>
      </c>
      <c r="BT172" s="6" t="s">
        <v>400</v>
      </c>
      <c r="BU172" s="6" t="s">
        <v>400</v>
      </c>
      <c r="BV172" s="6" t="s">
        <v>400</v>
      </c>
      <c r="BW172" s="6" t="s">
        <v>400</v>
      </c>
      <c r="BX172" s="6" t="s">
        <v>400</v>
      </c>
      <c r="BY172" s="6" t="s">
        <v>400</v>
      </c>
      <c r="BZ172" s="6" t="s">
        <v>400</v>
      </c>
      <c r="CA172" s="6" t="s">
        <v>400</v>
      </c>
      <c r="CB172" s="6" t="s">
        <v>400</v>
      </c>
      <c r="CC172" s="6" t="s">
        <v>400</v>
      </c>
      <c r="CD172" s="6" t="s">
        <v>400</v>
      </c>
      <c r="CE172" s="6" t="s">
        <v>400</v>
      </c>
      <c r="CF172" s="6" t="s">
        <v>400</v>
      </c>
      <c r="CG172" s="6" t="s">
        <v>400</v>
      </c>
      <c r="CH172" s="6" t="s">
        <v>417</v>
      </c>
      <c r="CI172" s="6" t="s">
        <v>2701</v>
      </c>
      <c r="CJ172" s="6" t="s">
        <v>551</v>
      </c>
      <c r="CK172" s="6" t="s">
        <v>919</v>
      </c>
      <c r="CL172" s="6" t="s">
        <v>420</v>
      </c>
      <c r="CM172" s="6">
        <v>423485</v>
      </c>
      <c r="CN172" s="6">
        <v>474547</v>
      </c>
      <c r="CO172" s="6" t="s">
        <v>2823</v>
      </c>
      <c r="CP172" s="6" t="s">
        <v>2824</v>
      </c>
      <c r="CQ172" s="6" t="s">
        <v>400</v>
      </c>
      <c r="CR172" s="6" t="s">
        <v>400</v>
      </c>
      <c r="CS172" s="6" t="s">
        <v>400</v>
      </c>
      <c r="CT172" s="6" t="s">
        <v>400</v>
      </c>
      <c r="CU172" s="6" t="s">
        <v>400</v>
      </c>
      <c r="CV172" s="6" t="s">
        <v>840</v>
      </c>
      <c r="CW172" s="6" t="s">
        <v>400</v>
      </c>
      <c r="CX172" s="6" t="s">
        <v>2825</v>
      </c>
      <c r="CY172" s="6" t="s">
        <v>400</v>
      </c>
      <c r="CZ172" s="6" t="s">
        <v>406</v>
      </c>
      <c r="DA172" s="6" t="s">
        <v>406</v>
      </c>
      <c r="DB172" s="6" t="s">
        <v>400</v>
      </c>
      <c r="DC172" s="6" t="s">
        <v>400</v>
      </c>
      <c r="DD172" s="6" t="s">
        <v>2826</v>
      </c>
      <c r="DE172" s="6" t="s">
        <v>2827</v>
      </c>
      <c r="DF172" s="6" t="s">
        <v>928</v>
      </c>
      <c r="DG172" s="6" t="s">
        <v>400</v>
      </c>
    </row>
    <row r="173" spans="1:111" x14ac:dyDescent="0.35">
      <c r="A173" s="6">
        <v>121572</v>
      </c>
      <c r="B173" s="6" t="s">
        <v>398</v>
      </c>
      <c r="C173" s="6" t="s">
        <v>399</v>
      </c>
      <c r="D173" s="6">
        <v>3252</v>
      </c>
      <c r="E173" s="6" t="s">
        <v>145</v>
      </c>
      <c r="F173" s="6" t="s">
        <v>2184</v>
      </c>
      <c r="G173" s="6" t="s">
        <v>846</v>
      </c>
      <c r="H173" s="6" t="s">
        <v>404</v>
      </c>
      <c r="I173" s="6" t="s">
        <v>406</v>
      </c>
      <c r="J173" s="6" t="s">
        <v>400</v>
      </c>
      <c r="K173" s="6" t="s">
        <v>406</v>
      </c>
      <c r="L173" s="6" t="s">
        <v>400</v>
      </c>
      <c r="M173" s="6" t="s">
        <v>904</v>
      </c>
      <c r="N173" s="6">
        <v>4</v>
      </c>
      <c r="O173" s="6">
        <v>11</v>
      </c>
      <c r="P173" s="6" t="s">
        <v>280</v>
      </c>
      <c r="Q173" s="6" t="s">
        <v>777</v>
      </c>
      <c r="R173" s="6" t="s">
        <v>817</v>
      </c>
      <c r="S173" s="6" t="s">
        <v>779</v>
      </c>
      <c r="T173" s="6" t="s">
        <v>780</v>
      </c>
      <c r="U173" s="6" t="s">
        <v>2185</v>
      </c>
      <c r="V173" s="6" t="s">
        <v>849</v>
      </c>
      <c r="W173" s="6" t="s">
        <v>2186</v>
      </c>
      <c r="X173" s="6" t="s">
        <v>406</v>
      </c>
      <c r="Y173" s="6">
        <v>84</v>
      </c>
      <c r="Z173" s="6" t="s">
        <v>783</v>
      </c>
      <c r="AA173" s="6" t="s">
        <v>784</v>
      </c>
      <c r="AB173" s="6" t="s">
        <v>851</v>
      </c>
      <c r="AC173" s="6" t="s">
        <v>1307</v>
      </c>
      <c r="AD173" s="6" t="s">
        <v>927</v>
      </c>
      <c r="AE173" s="6" t="s">
        <v>2640</v>
      </c>
      <c r="AF173" s="6" t="s">
        <v>406</v>
      </c>
      <c r="AG173" s="6" t="s">
        <v>400</v>
      </c>
      <c r="AH173" s="6" t="s">
        <v>406</v>
      </c>
      <c r="AI173" s="6" t="s">
        <v>400</v>
      </c>
      <c r="AJ173" s="6" t="s">
        <v>908</v>
      </c>
      <c r="AK173" s="6">
        <v>10078855</v>
      </c>
      <c r="AL173" s="6" t="s">
        <v>400</v>
      </c>
      <c r="AM173" s="6" t="s">
        <v>406</v>
      </c>
      <c r="AN173" s="6" t="s">
        <v>2828</v>
      </c>
      <c r="AO173" s="6" t="s">
        <v>407</v>
      </c>
      <c r="AP173" s="6" t="s">
        <v>2829</v>
      </c>
      <c r="AQ173" s="6" t="s">
        <v>2830</v>
      </c>
      <c r="AR173" s="6" t="s">
        <v>400</v>
      </c>
      <c r="AS173" s="6" t="s">
        <v>594</v>
      </c>
      <c r="AT173" s="6" t="s">
        <v>399</v>
      </c>
      <c r="AU173" s="6" t="s">
        <v>2831</v>
      </c>
      <c r="AV173" s="6" t="s">
        <v>2832</v>
      </c>
      <c r="AW173" s="6" t="s">
        <v>2833</v>
      </c>
      <c r="AX173" s="6" t="s">
        <v>400</v>
      </c>
      <c r="AY173" s="6" t="s">
        <v>2834</v>
      </c>
      <c r="AZ173" s="6" t="s">
        <v>797</v>
      </c>
      <c r="BA173" s="6" t="s">
        <v>1874</v>
      </c>
      <c r="BB173" s="6" t="s">
        <v>1875</v>
      </c>
      <c r="BC173" s="6" t="s">
        <v>1195</v>
      </c>
      <c r="BD173" s="6" t="s">
        <v>406</v>
      </c>
      <c r="BE173" s="6" t="s">
        <v>400</v>
      </c>
      <c r="BF173" s="6" t="s">
        <v>400</v>
      </c>
      <c r="BG173" s="6" t="s">
        <v>400</v>
      </c>
      <c r="BH173" s="6" t="s">
        <v>406</v>
      </c>
      <c r="BI173" s="6" t="s">
        <v>400</v>
      </c>
      <c r="BJ173" s="6" t="s">
        <v>406</v>
      </c>
      <c r="BK173" s="6" t="s">
        <v>406</v>
      </c>
      <c r="BL173" s="6" t="s">
        <v>406</v>
      </c>
      <c r="BM173" s="6" t="s">
        <v>400</v>
      </c>
      <c r="BN173" s="6" t="s">
        <v>406</v>
      </c>
      <c r="BO173" s="6" t="s">
        <v>406</v>
      </c>
      <c r="BP173" s="6" t="s">
        <v>400</v>
      </c>
      <c r="BQ173" s="6" t="s">
        <v>400</v>
      </c>
      <c r="BR173" s="6" t="s">
        <v>400</v>
      </c>
      <c r="BS173" s="6" t="s">
        <v>400</v>
      </c>
      <c r="BT173" s="6" t="s">
        <v>400</v>
      </c>
      <c r="BU173" s="6" t="s">
        <v>400</v>
      </c>
      <c r="BV173" s="6" t="s">
        <v>400</v>
      </c>
      <c r="BW173" s="6" t="s">
        <v>400</v>
      </c>
      <c r="BX173" s="6" t="s">
        <v>400</v>
      </c>
      <c r="BY173" s="6" t="s">
        <v>400</v>
      </c>
      <c r="BZ173" s="6" t="s">
        <v>400</v>
      </c>
      <c r="CA173" s="6" t="s">
        <v>400</v>
      </c>
      <c r="CB173" s="6" t="s">
        <v>400</v>
      </c>
      <c r="CC173" s="6" t="s">
        <v>406</v>
      </c>
      <c r="CD173" s="6" t="s">
        <v>400</v>
      </c>
      <c r="CE173" s="6" t="s">
        <v>400</v>
      </c>
      <c r="CF173" s="6" t="s">
        <v>400</v>
      </c>
      <c r="CG173" s="6" t="s">
        <v>400</v>
      </c>
      <c r="CH173" s="6" t="s">
        <v>417</v>
      </c>
      <c r="CI173" s="6" t="s">
        <v>1742</v>
      </c>
      <c r="CJ173" s="6" t="s">
        <v>720</v>
      </c>
      <c r="CK173" s="6" t="s">
        <v>919</v>
      </c>
      <c r="CL173" s="6" t="s">
        <v>420</v>
      </c>
      <c r="CM173" s="6">
        <v>446612</v>
      </c>
      <c r="CN173" s="6">
        <v>455737</v>
      </c>
      <c r="CO173" s="6" t="s">
        <v>1743</v>
      </c>
      <c r="CP173" s="6" t="s">
        <v>2835</v>
      </c>
      <c r="CQ173" s="6" t="s">
        <v>400</v>
      </c>
      <c r="CR173" s="6" t="s">
        <v>400</v>
      </c>
      <c r="CS173" s="6" t="s">
        <v>400</v>
      </c>
      <c r="CT173" s="6" t="s">
        <v>400</v>
      </c>
      <c r="CU173" s="6" t="s">
        <v>400</v>
      </c>
      <c r="CV173" s="6" t="s">
        <v>840</v>
      </c>
      <c r="CW173" s="6" t="s">
        <v>400</v>
      </c>
      <c r="CX173" s="6" t="s">
        <v>2836</v>
      </c>
      <c r="CY173" s="6" t="s">
        <v>400</v>
      </c>
      <c r="CZ173" s="6" t="s">
        <v>406</v>
      </c>
      <c r="DA173" s="6" t="s">
        <v>406</v>
      </c>
      <c r="DB173" s="6" t="s">
        <v>400</v>
      </c>
      <c r="DC173" s="6" t="s">
        <v>400</v>
      </c>
      <c r="DD173" s="6" t="s">
        <v>1746</v>
      </c>
      <c r="DE173" s="6" t="s">
        <v>2837</v>
      </c>
      <c r="DF173" s="6" t="s">
        <v>1028</v>
      </c>
      <c r="DG173" s="6" t="s">
        <v>400</v>
      </c>
    </row>
    <row r="174" spans="1:111" x14ac:dyDescent="0.35">
      <c r="A174" s="6">
        <v>121573</v>
      </c>
      <c r="B174" s="6" t="s">
        <v>398</v>
      </c>
      <c r="C174" s="6" t="s">
        <v>399</v>
      </c>
      <c r="D174" s="6">
        <v>3253</v>
      </c>
      <c r="E174" s="6" t="s">
        <v>146</v>
      </c>
      <c r="F174" s="6" t="s">
        <v>2184</v>
      </c>
      <c r="G174" s="6" t="s">
        <v>846</v>
      </c>
      <c r="H174" s="6" t="s">
        <v>404</v>
      </c>
      <c r="I174" s="6" t="s">
        <v>406</v>
      </c>
      <c r="J174" s="6" t="s">
        <v>400</v>
      </c>
      <c r="K174" s="6" t="s">
        <v>406</v>
      </c>
      <c r="L174" s="6" t="s">
        <v>400</v>
      </c>
      <c r="M174" s="6" t="s">
        <v>904</v>
      </c>
      <c r="N174" s="6">
        <v>3</v>
      </c>
      <c r="O174" s="6">
        <v>11</v>
      </c>
      <c r="P174" s="6" t="s">
        <v>926</v>
      </c>
      <c r="Q174" s="6" t="s">
        <v>777</v>
      </c>
      <c r="R174" s="6" t="s">
        <v>778</v>
      </c>
      <c r="S174" s="6" t="s">
        <v>779</v>
      </c>
      <c r="T174" s="6" t="s">
        <v>780</v>
      </c>
      <c r="U174" s="6" t="s">
        <v>2185</v>
      </c>
      <c r="V174" s="6" t="s">
        <v>849</v>
      </c>
      <c r="W174" s="6" t="s">
        <v>2186</v>
      </c>
      <c r="X174" s="6" t="s">
        <v>406</v>
      </c>
      <c r="Y174" s="6">
        <v>105</v>
      </c>
      <c r="Z174" s="6" t="s">
        <v>783</v>
      </c>
      <c r="AA174" s="6" t="s">
        <v>784</v>
      </c>
      <c r="AB174" s="6" t="s">
        <v>1515</v>
      </c>
      <c r="AC174" s="6" t="s">
        <v>851</v>
      </c>
      <c r="AD174" s="6" t="s">
        <v>1660</v>
      </c>
      <c r="AE174" s="6" t="s">
        <v>2838</v>
      </c>
      <c r="AF174" s="6" t="s">
        <v>406</v>
      </c>
      <c r="AG174" s="6" t="s">
        <v>400</v>
      </c>
      <c r="AH174" s="6" t="s">
        <v>406</v>
      </c>
      <c r="AI174" s="6" t="s">
        <v>400</v>
      </c>
      <c r="AJ174" s="6" t="s">
        <v>854</v>
      </c>
      <c r="AK174" s="6">
        <v>10072019</v>
      </c>
      <c r="AL174" s="6" t="s">
        <v>400</v>
      </c>
      <c r="AM174" s="6" t="s">
        <v>406</v>
      </c>
      <c r="AN174" s="6" t="s">
        <v>1857</v>
      </c>
      <c r="AO174" s="6" t="s">
        <v>407</v>
      </c>
      <c r="AP174" s="6" t="s">
        <v>1203</v>
      </c>
      <c r="AQ174" s="6" t="s">
        <v>2839</v>
      </c>
      <c r="AR174" s="6" t="s">
        <v>400</v>
      </c>
      <c r="AS174" s="6" t="s">
        <v>2840</v>
      </c>
      <c r="AT174" s="6" t="s">
        <v>792</v>
      </c>
      <c r="AU174" s="6" t="s">
        <v>2841</v>
      </c>
      <c r="AV174" s="6" t="s">
        <v>2842</v>
      </c>
      <c r="AW174" s="6" t="s">
        <v>2843</v>
      </c>
      <c r="AX174" s="6" t="s">
        <v>400</v>
      </c>
      <c r="AY174" s="6" t="s">
        <v>2844</v>
      </c>
      <c r="AZ174" s="6" t="s">
        <v>797</v>
      </c>
      <c r="BA174" s="6" t="s">
        <v>2845</v>
      </c>
      <c r="BB174" s="6" t="s">
        <v>2846</v>
      </c>
      <c r="BC174" s="6" t="s">
        <v>832</v>
      </c>
      <c r="BD174" s="6" t="s">
        <v>406</v>
      </c>
      <c r="BE174" s="6" t="s">
        <v>400</v>
      </c>
      <c r="BF174" s="6" t="s">
        <v>400</v>
      </c>
      <c r="BG174" s="6" t="s">
        <v>400</v>
      </c>
      <c r="BH174" s="6" t="s">
        <v>406</v>
      </c>
      <c r="BI174" s="6" t="s">
        <v>400</v>
      </c>
      <c r="BJ174" s="6" t="s">
        <v>406</v>
      </c>
      <c r="BK174" s="6" t="s">
        <v>406</v>
      </c>
      <c r="BL174" s="6" t="s">
        <v>406</v>
      </c>
      <c r="BM174" s="6" t="s">
        <v>400</v>
      </c>
      <c r="BN174" s="6" t="s">
        <v>406</v>
      </c>
      <c r="BO174" s="6" t="s">
        <v>406</v>
      </c>
      <c r="BP174" s="6" t="s">
        <v>400</v>
      </c>
      <c r="BQ174" s="6" t="s">
        <v>400</v>
      </c>
      <c r="BR174" s="6" t="s">
        <v>400</v>
      </c>
      <c r="BS174" s="6" t="s">
        <v>400</v>
      </c>
      <c r="BT174" s="6" t="s">
        <v>400</v>
      </c>
      <c r="BU174" s="6" t="s">
        <v>400</v>
      </c>
      <c r="BV174" s="6" t="s">
        <v>400</v>
      </c>
      <c r="BW174" s="6" t="s">
        <v>400</v>
      </c>
      <c r="BX174" s="6" t="s">
        <v>400</v>
      </c>
      <c r="BY174" s="6" t="s">
        <v>400</v>
      </c>
      <c r="BZ174" s="6" t="s">
        <v>400</v>
      </c>
      <c r="CA174" s="6" t="s">
        <v>400</v>
      </c>
      <c r="CB174" s="6" t="s">
        <v>400</v>
      </c>
      <c r="CC174" s="6" t="s">
        <v>400</v>
      </c>
      <c r="CD174" s="6" t="s">
        <v>400</v>
      </c>
      <c r="CE174" s="6" t="s">
        <v>400</v>
      </c>
      <c r="CF174" s="6" t="s">
        <v>400</v>
      </c>
      <c r="CG174" s="6" t="s">
        <v>400</v>
      </c>
      <c r="CH174" s="6" t="s">
        <v>417</v>
      </c>
      <c r="CI174" s="6" t="s">
        <v>1920</v>
      </c>
      <c r="CJ174" s="6" t="s">
        <v>438</v>
      </c>
      <c r="CK174" s="6" t="s">
        <v>919</v>
      </c>
      <c r="CL174" s="6" t="s">
        <v>420</v>
      </c>
      <c r="CM174" s="6">
        <v>451913</v>
      </c>
      <c r="CN174" s="6">
        <v>416582</v>
      </c>
      <c r="CO174" s="6" t="s">
        <v>1775</v>
      </c>
      <c r="CP174" s="6" t="s">
        <v>2847</v>
      </c>
      <c r="CQ174" s="6" t="s">
        <v>400</v>
      </c>
      <c r="CR174" s="6" t="s">
        <v>400</v>
      </c>
      <c r="CS174" s="6" t="s">
        <v>400</v>
      </c>
      <c r="CT174" s="6" t="s">
        <v>400</v>
      </c>
      <c r="CU174" s="6" t="s">
        <v>400</v>
      </c>
      <c r="CV174" s="6" t="s">
        <v>840</v>
      </c>
      <c r="CW174" s="6" t="s">
        <v>400</v>
      </c>
      <c r="CX174" s="6" t="s">
        <v>2848</v>
      </c>
      <c r="CY174" s="6" t="s">
        <v>400</v>
      </c>
      <c r="CZ174" s="6" t="s">
        <v>406</v>
      </c>
      <c r="DA174" s="6" t="s">
        <v>406</v>
      </c>
      <c r="DB174" s="6" t="s">
        <v>400</v>
      </c>
      <c r="DC174" s="6" t="s">
        <v>400</v>
      </c>
      <c r="DD174" s="6" t="s">
        <v>1778</v>
      </c>
      <c r="DE174" s="6" t="s">
        <v>2849</v>
      </c>
      <c r="DF174" s="6" t="s">
        <v>928</v>
      </c>
      <c r="DG174" s="6" t="s">
        <v>400</v>
      </c>
    </row>
    <row r="175" spans="1:111" x14ac:dyDescent="0.35">
      <c r="A175" s="6">
        <v>121575</v>
      </c>
      <c r="B175" s="6" t="s">
        <v>398</v>
      </c>
      <c r="C175" s="6" t="s">
        <v>399</v>
      </c>
      <c r="D175" s="6">
        <v>3255</v>
      </c>
      <c r="E175" s="6" t="s">
        <v>148</v>
      </c>
      <c r="F175" s="6" t="s">
        <v>2184</v>
      </c>
      <c r="G175" s="6" t="s">
        <v>846</v>
      </c>
      <c r="H175" s="6" t="s">
        <v>404</v>
      </c>
      <c r="I175" s="6" t="s">
        <v>406</v>
      </c>
      <c r="J175" s="6" t="s">
        <v>400</v>
      </c>
      <c r="K175" s="6" t="s">
        <v>406</v>
      </c>
      <c r="L175" s="6" t="s">
        <v>400</v>
      </c>
      <c r="M175" s="6" t="s">
        <v>904</v>
      </c>
      <c r="N175" s="6">
        <v>4</v>
      </c>
      <c r="O175" s="6">
        <v>11</v>
      </c>
      <c r="P175" s="6" t="s">
        <v>280</v>
      </c>
      <c r="Q175" s="6" t="s">
        <v>777</v>
      </c>
      <c r="R175" s="6" t="s">
        <v>817</v>
      </c>
      <c r="S175" s="6" t="s">
        <v>779</v>
      </c>
      <c r="T175" s="6" t="s">
        <v>780</v>
      </c>
      <c r="U175" s="6" t="s">
        <v>2185</v>
      </c>
      <c r="V175" s="6" t="s">
        <v>849</v>
      </c>
      <c r="W175" s="6" t="s">
        <v>2202</v>
      </c>
      <c r="X175" s="6" t="s">
        <v>406</v>
      </c>
      <c r="Y175" s="6">
        <v>70</v>
      </c>
      <c r="Z175" s="6" t="s">
        <v>783</v>
      </c>
      <c r="AA175" s="6" t="s">
        <v>784</v>
      </c>
      <c r="AB175" s="6" t="s">
        <v>1691</v>
      </c>
      <c r="AC175" s="6" t="s">
        <v>945</v>
      </c>
      <c r="AD175" s="6" t="s">
        <v>1184</v>
      </c>
      <c r="AE175" s="6" t="s">
        <v>2501</v>
      </c>
      <c r="AF175" s="6" t="s">
        <v>406</v>
      </c>
      <c r="AG175" s="6" t="s">
        <v>400</v>
      </c>
      <c r="AH175" s="6" t="s">
        <v>406</v>
      </c>
      <c r="AI175" s="6" t="s">
        <v>400</v>
      </c>
      <c r="AJ175" s="6" t="s">
        <v>908</v>
      </c>
      <c r="AK175" s="6">
        <v>10077989</v>
      </c>
      <c r="AL175" s="6" t="s">
        <v>400</v>
      </c>
      <c r="AM175" s="6" t="s">
        <v>406</v>
      </c>
      <c r="AN175" s="6" t="s">
        <v>1531</v>
      </c>
      <c r="AO175" s="6" t="s">
        <v>948</v>
      </c>
      <c r="AP175" s="6" t="s">
        <v>2850</v>
      </c>
      <c r="AQ175" s="6" t="s">
        <v>2851</v>
      </c>
      <c r="AR175" s="6" t="s">
        <v>400</v>
      </c>
      <c r="AS175" s="6" t="s">
        <v>594</v>
      </c>
      <c r="AT175" s="6" t="s">
        <v>399</v>
      </c>
      <c r="AU175" s="6" t="s">
        <v>2852</v>
      </c>
      <c r="AV175" s="6" t="s">
        <v>2853</v>
      </c>
      <c r="AW175" s="6" t="s">
        <v>2854</v>
      </c>
      <c r="AX175" s="6" t="s">
        <v>2854</v>
      </c>
      <c r="AY175" s="6" t="s">
        <v>2855</v>
      </c>
      <c r="AZ175" s="6" t="s">
        <v>797</v>
      </c>
      <c r="BA175" s="6" t="s">
        <v>1874</v>
      </c>
      <c r="BB175" s="6" t="s">
        <v>1875</v>
      </c>
      <c r="BC175" s="6" t="s">
        <v>832</v>
      </c>
      <c r="BD175" s="6" t="s">
        <v>406</v>
      </c>
      <c r="BE175" s="6" t="s">
        <v>400</v>
      </c>
      <c r="BF175" s="6" t="s">
        <v>400</v>
      </c>
      <c r="BG175" s="6" t="s">
        <v>400</v>
      </c>
      <c r="BH175" s="6" t="s">
        <v>406</v>
      </c>
      <c r="BI175" s="6" t="s">
        <v>400</v>
      </c>
      <c r="BJ175" s="6" t="s">
        <v>406</v>
      </c>
      <c r="BK175" s="6" t="s">
        <v>406</v>
      </c>
      <c r="BL175" s="6" t="s">
        <v>406</v>
      </c>
      <c r="BM175" s="6" t="s">
        <v>400</v>
      </c>
      <c r="BN175" s="6" t="s">
        <v>406</v>
      </c>
      <c r="BO175" s="6" t="s">
        <v>406</v>
      </c>
      <c r="BP175" s="6" t="s">
        <v>400</v>
      </c>
      <c r="BQ175" s="6" t="s">
        <v>400</v>
      </c>
      <c r="BR175" s="6" t="s">
        <v>400</v>
      </c>
      <c r="BS175" s="6" t="s">
        <v>400</v>
      </c>
      <c r="BT175" s="6" t="s">
        <v>400</v>
      </c>
      <c r="BU175" s="6" t="s">
        <v>400</v>
      </c>
      <c r="BV175" s="6" t="s">
        <v>400</v>
      </c>
      <c r="BW175" s="6" t="s">
        <v>400</v>
      </c>
      <c r="BX175" s="6" t="s">
        <v>400</v>
      </c>
      <c r="BY175" s="6" t="s">
        <v>400</v>
      </c>
      <c r="BZ175" s="6" t="s">
        <v>400</v>
      </c>
      <c r="CA175" s="6" t="s">
        <v>400</v>
      </c>
      <c r="CB175" s="6" t="s">
        <v>400</v>
      </c>
      <c r="CC175" s="6" t="s">
        <v>400</v>
      </c>
      <c r="CD175" s="6" t="s">
        <v>400</v>
      </c>
      <c r="CE175" s="6" t="s">
        <v>400</v>
      </c>
      <c r="CF175" s="6" t="s">
        <v>400</v>
      </c>
      <c r="CG175" s="6" t="s">
        <v>400</v>
      </c>
      <c r="CH175" s="6" t="s">
        <v>417</v>
      </c>
      <c r="CI175" s="6" t="s">
        <v>1742</v>
      </c>
      <c r="CJ175" s="6" t="s">
        <v>720</v>
      </c>
      <c r="CK175" s="6" t="s">
        <v>803</v>
      </c>
      <c r="CL175" s="6" t="s">
        <v>420</v>
      </c>
      <c r="CM175" s="6">
        <v>450402</v>
      </c>
      <c r="CN175" s="6">
        <v>450925</v>
      </c>
      <c r="CO175" s="6" t="s">
        <v>1743</v>
      </c>
      <c r="CP175" s="6" t="s">
        <v>2856</v>
      </c>
      <c r="CQ175" s="6" t="s">
        <v>400</v>
      </c>
      <c r="CR175" s="6" t="s">
        <v>400</v>
      </c>
      <c r="CS175" s="6" t="s">
        <v>400</v>
      </c>
      <c r="CT175" s="6" t="s">
        <v>400</v>
      </c>
      <c r="CU175" s="6" t="s">
        <v>400</v>
      </c>
      <c r="CV175" s="6" t="s">
        <v>840</v>
      </c>
      <c r="CW175" s="6" t="s">
        <v>400</v>
      </c>
      <c r="CX175" s="6" t="s">
        <v>2857</v>
      </c>
      <c r="CY175" s="6" t="s">
        <v>400</v>
      </c>
      <c r="CZ175" s="6" t="s">
        <v>406</v>
      </c>
      <c r="DA175" s="6" t="s">
        <v>406</v>
      </c>
      <c r="DB175" s="6" t="s">
        <v>400</v>
      </c>
      <c r="DC175" s="6" t="s">
        <v>400</v>
      </c>
      <c r="DD175" s="6" t="s">
        <v>1746</v>
      </c>
      <c r="DE175" s="6" t="s">
        <v>2858</v>
      </c>
      <c r="DF175" s="6" t="s">
        <v>1028</v>
      </c>
      <c r="DG175" s="6" t="s">
        <v>400</v>
      </c>
    </row>
    <row r="176" spans="1:111" x14ac:dyDescent="0.35">
      <c r="A176" s="6">
        <v>121576</v>
      </c>
      <c r="B176" s="6" t="s">
        <v>398</v>
      </c>
      <c r="C176" s="6" t="s">
        <v>399</v>
      </c>
      <c r="D176" s="6">
        <v>3256</v>
      </c>
      <c r="E176" s="6" t="s">
        <v>150</v>
      </c>
      <c r="F176" s="6" t="s">
        <v>2184</v>
      </c>
      <c r="G176" s="6" t="s">
        <v>846</v>
      </c>
      <c r="H176" s="6" t="s">
        <v>404</v>
      </c>
      <c r="I176" s="6" t="s">
        <v>406</v>
      </c>
      <c r="J176" s="6" t="s">
        <v>400</v>
      </c>
      <c r="K176" s="6" t="s">
        <v>406</v>
      </c>
      <c r="L176" s="6" t="s">
        <v>400</v>
      </c>
      <c r="M176" s="6" t="s">
        <v>904</v>
      </c>
      <c r="N176" s="6">
        <v>3</v>
      </c>
      <c r="O176" s="6">
        <v>11</v>
      </c>
      <c r="P176" s="6" t="s">
        <v>926</v>
      </c>
      <c r="Q176" s="6" t="s">
        <v>777</v>
      </c>
      <c r="R176" s="6" t="s">
        <v>778</v>
      </c>
      <c r="S176" s="6" t="s">
        <v>779</v>
      </c>
      <c r="T176" s="6" t="s">
        <v>780</v>
      </c>
      <c r="U176" s="6" t="s">
        <v>2185</v>
      </c>
      <c r="V176" s="6" t="s">
        <v>849</v>
      </c>
      <c r="W176" s="6" t="s">
        <v>2186</v>
      </c>
      <c r="X176" s="6" t="s">
        <v>406</v>
      </c>
      <c r="Y176" s="6">
        <v>84</v>
      </c>
      <c r="Z176" s="6" t="s">
        <v>783</v>
      </c>
      <c r="AA176" s="6" t="s">
        <v>784</v>
      </c>
      <c r="AB176" s="6" t="s">
        <v>1574</v>
      </c>
      <c r="AC176" s="6" t="s">
        <v>1704</v>
      </c>
      <c r="AD176" s="6" t="s">
        <v>1502</v>
      </c>
      <c r="AE176" s="6" t="s">
        <v>2859</v>
      </c>
      <c r="AF176" s="6" t="s">
        <v>406</v>
      </c>
      <c r="AG176" s="6" t="s">
        <v>400</v>
      </c>
      <c r="AH176" s="6" t="s">
        <v>406</v>
      </c>
      <c r="AI176" s="6" t="s">
        <v>400</v>
      </c>
      <c r="AJ176" s="6" t="s">
        <v>854</v>
      </c>
      <c r="AK176" s="6">
        <v>10074241</v>
      </c>
      <c r="AL176" s="6" t="s">
        <v>400</v>
      </c>
      <c r="AM176" s="6" t="s">
        <v>406</v>
      </c>
      <c r="AN176" s="6" t="s">
        <v>2047</v>
      </c>
      <c r="AO176" s="6" t="s">
        <v>1237</v>
      </c>
      <c r="AP176" s="6" t="s">
        <v>2471</v>
      </c>
      <c r="AQ176" s="6" t="s">
        <v>2860</v>
      </c>
      <c r="AR176" s="6" t="s">
        <v>400</v>
      </c>
      <c r="AS176" s="6" t="s">
        <v>492</v>
      </c>
      <c r="AT176" s="6" t="s">
        <v>399</v>
      </c>
      <c r="AU176" s="6" t="s">
        <v>2861</v>
      </c>
      <c r="AV176" s="6" t="s">
        <v>2862</v>
      </c>
      <c r="AW176" s="6" t="s">
        <v>2863</v>
      </c>
      <c r="AX176" s="6" t="s">
        <v>2864</v>
      </c>
      <c r="AY176" s="6" t="s">
        <v>2865</v>
      </c>
      <c r="AZ176" s="6" t="s">
        <v>797</v>
      </c>
      <c r="BA176" s="6" t="s">
        <v>2677</v>
      </c>
      <c r="BB176" s="6" t="s">
        <v>2678</v>
      </c>
      <c r="BC176" s="6" t="s">
        <v>832</v>
      </c>
      <c r="BD176" s="6" t="s">
        <v>406</v>
      </c>
      <c r="BE176" s="6" t="s">
        <v>400</v>
      </c>
      <c r="BF176" s="6" t="s">
        <v>400</v>
      </c>
      <c r="BG176" s="6" t="s">
        <v>400</v>
      </c>
      <c r="BH176" s="6" t="s">
        <v>406</v>
      </c>
      <c r="BI176" s="6" t="s">
        <v>400</v>
      </c>
      <c r="BJ176" s="6" t="s">
        <v>406</v>
      </c>
      <c r="BK176" s="6" t="s">
        <v>406</v>
      </c>
      <c r="BL176" s="6" t="s">
        <v>406</v>
      </c>
      <c r="BM176" s="6" t="s">
        <v>400</v>
      </c>
      <c r="BN176" s="6" t="s">
        <v>406</v>
      </c>
      <c r="BO176" s="6" t="s">
        <v>406</v>
      </c>
      <c r="BP176" s="6" t="s">
        <v>400</v>
      </c>
      <c r="BQ176" s="6" t="s">
        <v>400</v>
      </c>
      <c r="BR176" s="6" t="s">
        <v>400</v>
      </c>
      <c r="BS176" s="6" t="s">
        <v>400</v>
      </c>
      <c r="BT176" s="6" t="s">
        <v>400</v>
      </c>
      <c r="BU176" s="6" t="s">
        <v>400</v>
      </c>
      <c r="BV176" s="6" t="s">
        <v>400</v>
      </c>
      <c r="BW176" s="6" t="s">
        <v>400</v>
      </c>
      <c r="BX176" s="6" t="s">
        <v>400</v>
      </c>
      <c r="BY176" s="6" t="s">
        <v>400</v>
      </c>
      <c r="BZ176" s="6" t="s">
        <v>400</v>
      </c>
      <c r="CA176" s="6" t="s">
        <v>400</v>
      </c>
      <c r="CB176" s="6" t="s">
        <v>400</v>
      </c>
      <c r="CC176" s="6" t="s">
        <v>406</v>
      </c>
      <c r="CD176" s="6" t="s">
        <v>400</v>
      </c>
      <c r="CE176" s="6" t="s">
        <v>400</v>
      </c>
      <c r="CF176" s="6" t="s">
        <v>400</v>
      </c>
      <c r="CG176" s="6" t="s">
        <v>400</v>
      </c>
      <c r="CH176" s="6" t="s">
        <v>417</v>
      </c>
      <c r="CI176" s="6" t="s">
        <v>2701</v>
      </c>
      <c r="CJ176" s="6" t="s">
        <v>551</v>
      </c>
      <c r="CK176" s="6" t="s">
        <v>803</v>
      </c>
      <c r="CL176" s="6" t="s">
        <v>420</v>
      </c>
      <c r="CM176" s="6">
        <v>428733</v>
      </c>
      <c r="CN176" s="6">
        <v>464923</v>
      </c>
      <c r="CO176" s="6" t="s">
        <v>1261</v>
      </c>
      <c r="CP176" s="6" t="s">
        <v>2866</v>
      </c>
      <c r="CQ176" s="6" t="s">
        <v>400</v>
      </c>
      <c r="CR176" s="6" t="s">
        <v>400</v>
      </c>
      <c r="CS176" s="6" t="s">
        <v>400</v>
      </c>
      <c r="CT176" s="6" t="s">
        <v>400</v>
      </c>
      <c r="CU176" s="6" t="s">
        <v>400</v>
      </c>
      <c r="CV176" s="6" t="s">
        <v>840</v>
      </c>
      <c r="CW176" s="6" t="s">
        <v>400</v>
      </c>
      <c r="CX176" s="6" t="s">
        <v>2867</v>
      </c>
      <c r="CY176" s="6" t="s">
        <v>400</v>
      </c>
      <c r="CZ176" s="6" t="s">
        <v>406</v>
      </c>
      <c r="DA176" s="6" t="s">
        <v>406</v>
      </c>
      <c r="DB176" s="6" t="s">
        <v>400</v>
      </c>
      <c r="DC176" s="6" t="s">
        <v>400</v>
      </c>
      <c r="DD176" s="6" t="s">
        <v>1264</v>
      </c>
      <c r="DE176" s="6" t="s">
        <v>2868</v>
      </c>
      <c r="DF176" s="6" t="s">
        <v>1028</v>
      </c>
      <c r="DG176" s="6" t="s">
        <v>400</v>
      </c>
    </row>
    <row r="177" spans="1:111" x14ac:dyDescent="0.35">
      <c r="A177" s="6">
        <v>121580</v>
      </c>
      <c r="B177" s="6" t="s">
        <v>398</v>
      </c>
      <c r="C177" s="6" t="s">
        <v>399</v>
      </c>
      <c r="D177" s="6">
        <v>3261</v>
      </c>
      <c r="E177" s="6" t="s">
        <v>156</v>
      </c>
      <c r="F177" s="6" t="s">
        <v>2184</v>
      </c>
      <c r="G177" s="6" t="s">
        <v>846</v>
      </c>
      <c r="H177" s="6" t="s">
        <v>404</v>
      </c>
      <c r="I177" s="6" t="s">
        <v>406</v>
      </c>
      <c r="J177" s="6" t="s">
        <v>400</v>
      </c>
      <c r="K177" s="6" t="s">
        <v>406</v>
      </c>
      <c r="L177" s="6" t="s">
        <v>400</v>
      </c>
      <c r="M177" s="6" t="s">
        <v>904</v>
      </c>
      <c r="N177" s="6">
        <v>4</v>
      </c>
      <c r="O177" s="6">
        <v>11</v>
      </c>
      <c r="P177" s="6" t="s">
        <v>280</v>
      </c>
      <c r="Q177" s="6" t="s">
        <v>777</v>
      </c>
      <c r="R177" s="6" t="s">
        <v>817</v>
      </c>
      <c r="S177" s="6" t="s">
        <v>779</v>
      </c>
      <c r="T177" s="6" t="s">
        <v>780</v>
      </c>
      <c r="U177" s="6" t="s">
        <v>2185</v>
      </c>
      <c r="V177" s="6" t="s">
        <v>849</v>
      </c>
      <c r="W177" s="6" t="s">
        <v>2186</v>
      </c>
      <c r="X177" s="6" t="s">
        <v>406</v>
      </c>
      <c r="Y177" s="6">
        <v>72</v>
      </c>
      <c r="Z177" s="6" t="s">
        <v>783</v>
      </c>
      <c r="AA177" s="6" t="s">
        <v>784</v>
      </c>
      <c r="AB177" s="6" t="s">
        <v>2064</v>
      </c>
      <c r="AC177" s="6" t="s">
        <v>905</v>
      </c>
      <c r="AD177" s="6" t="s">
        <v>1704</v>
      </c>
      <c r="AE177" s="6" t="s">
        <v>2869</v>
      </c>
      <c r="AF177" s="6" t="s">
        <v>406</v>
      </c>
      <c r="AG177" s="6" t="s">
        <v>400</v>
      </c>
      <c r="AH177" s="6" t="s">
        <v>406</v>
      </c>
      <c r="AI177" s="6" t="s">
        <v>400</v>
      </c>
      <c r="AJ177" s="6" t="s">
        <v>854</v>
      </c>
      <c r="AK177" s="6">
        <v>10077987</v>
      </c>
      <c r="AL177" s="6" t="s">
        <v>400</v>
      </c>
      <c r="AM177" s="6" t="s">
        <v>406</v>
      </c>
      <c r="AN177" s="6" t="s">
        <v>2870</v>
      </c>
      <c r="AO177" s="6" t="s">
        <v>407</v>
      </c>
      <c r="AP177" s="6" t="s">
        <v>1203</v>
      </c>
      <c r="AQ177" s="6" t="s">
        <v>2871</v>
      </c>
      <c r="AR177" s="6" t="s">
        <v>2872</v>
      </c>
      <c r="AS177" s="6" t="s">
        <v>2873</v>
      </c>
      <c r="AT177" s="6" t="s">
        <v>399</v>
      </c>
      <c r="AU177" s="6" t="s">
        <v>2874</v>
      </c>
      <c r="AV177" s="6" t="s">
        <v>2875</v>
      </c>
      <c r="AW177" s="6" t="s">
        <v>2876</v>
      </c>
      <c r="AX177" s="6" t="s">
        <v>400</v>
      </c>
      <c r="AY177" s="6" t="s">
        <v>2877</v>
      </c>
      <c r="AZ177" s="6" t="s">
        <v>996</v>
      </c>
      <c r="BA177" s="6" t="s">
        <v>1712</v>
      </c>
      <c r="BB177" s="6" t="s">
        <v>1713</v>
      </c>
      <c r="BC177" s="6" t="s">
        <v>832</v>
      </c>
      <c r="BD177" s="6" t="s">
        <v>406</v>
      </c>
      <c r="BE177" s="6" t="s">
        <v>400</v>
      </c>
      <c r="BF177" s="6" t="s">
        <v>400</v>
      </c>
      <c r="BG177" s="6" t="s">
        <v>400</v>
      </c>
      <c r="BH177" s="6" t="s">
        <v>406</v>
      </c>
      <c r="BI177" s="6" t="s">
        <v>400</v>
      </c>
      <c r="BJ177" s="6" t="s">
        <v>406</v>
      </c>
      <c r="BK177" s="6" t="s">
        <v>406</v>
      </c>
      <c r="BL177" s="6" t="s">
        <v>406</v>
      </c>
      <c r="BM177" s="6" t="s">
        <v>400</v>
      </c>
      <c r="BN177" s="6" t="s">
        <v>406</v>
      </c>
      <c r="BO177" s="6" t="s">
        <v>406</v>
      </c>
      <c r="BP177" s="6" t="s">
        <v>400</v>
      </c>
      <c r="BQ177" s="6" t="s">
        <v>400</v>
      </c>
      <c r="BR177" s="6" t="s">
        <v>400</v>
      </c>
      <c r="BS177" s="6" t="s">
        <v>400</v>
      </c>
      <c r="BT177" s="6" t="s">
        <v>400</v>
      </c>
      <c r="BU177" s="6" t="s">
        <v>400</v>
      </c>
      <c r="BV177" s="6" t="s">
        <v>400</v>
      </c>
      <c r="BW177" s="6" t="s">
        <v>400</v>
      </c>
      <c r="BX177" s="6" t="s">
        <v>400</v>
      </c>
      <c r="BY177" s="6" t="s">
        <v>400</v>
      </c>
      <c r="BZ177" s="6" t="s">
        <v>400</v>
      </c>
      <c r="CA177" s="6" t="s">
        <v>400</v>
      </c>
      <c r="CB177" s="6" t="s">
        <v>400</v>
      </c>
      <c r="CC177" s="6" t="s">
        <v>400</v>
      </c>
      <c r="CD177" s="6" t="s">
        <v>400</v>
      </c>
      <c r="CE177" s="6" t="s">
        <v>400</v>
      </c>
      <c r="CF177" s="6" t="s">
        <v>400</v>
      </c>
      <c r="CG177" s="6" t="s">
        <v>400</v>
      </c>
      <c r="CH177" s="6" t="s">
        <v>417</v>
      </c>
      <c r="CI177" s="6" t="s">
        <v>2701</v>
      </c>
      <c r="CJ177" s="6" t="s">
        <v>551</v>
      </c>
      <c r="CK177" s="6" t="s">
        <v>919</v>
      </c>
      <c r="CL177" s="6" t="s">
        <v>420</v>
      </c>
      <c r="CM177" s="6">
        <v>428421</v>
      </c>
      <c r="CN177" s="6">
        <v>460614</v>
      </c>
      <c r="CO177" s="6" t="s">
        <v>2811</v>
      </c>
      <c r="CP177" s="6" t="s">
        <v>2878</v>
      </c>
      <c r="CQ177" s="6" t="s">
        <v>400</v>
      </c>
      <c r="CR177" s="6" t="s">
        <v>400</v>
      </c>
      <c r="CS177" s="6" t="s">
        <v>400</v>
      </c>
      <c r="CT177" s="6" t="s">
        <v>400</v>
      </c>
      <c r="CU177" s="6" t="s">
        <v>400</v>
      </c>
      <c r="CV177" s="6" t="s">
        <v>840</v>
      </c>
      <c r="CW177" s="6" t="s">
        <v>400</v>
      </c>
      <c r="CX177" s="6" t="s">
        <v>2879</v>
      </c>
      <c r="CY177" s="6" t="s">
        <v>400</v>
      </c>
      <c r="CZ177" s="6" t="s">
        <v>406</v>
      </c>
      <c r="DA177" s="6" t="s">
        <v>406</v>
      </c>
      <c r="DB177" s="6" t="s">
        <v>400</v>
      </c>
      <c r="DC177" s="6" t="s">
        <v>400</v>
      </c>
      <c r="DD177" s="6" t="s">
        <v>2814</v>
      </c>
      <c r="DE177" s="6" t="s">
        <v>2880</v>
      </c>
      <c r="DF177" s="6" t="s">
        <v>1027</v>
      </c>
      <c r="DG177" s="6" t="s">
        <v>400</v>
      </c>
    </row>
    <row r="178" spans="1:111" x14ac:dyDescent="0.35">
      <c r="A178" s="6">
        <v>121581</v>
      </c>
      <c r="B178" s="6" t="s">
        <v>398</v>
      </c>
      <c r="C178" s="6" t="s">
        <v>399</v>
      </c>
      <c r="D178" s="6">
        <v>3262</v>
      </c>
      <c r="E178" s="6" t="s">
        <v>194</v>
      </c>
      <c r="F178" s="6" t="s">
        <v>2300</v>
      </c>
      <c r="G178" s="6" t="s">
        <v>846</v>
      </c>
      <c r="H178" s="6" t="s">
        <v>404</v>
      </c>
      <c r="I178" s="6" t="s">
        <v>406</v>
      </c>
      <c r="J178" s="6" t="s">
        <v>400</v>
      </c>
      <c r="K178" s="6" t="s">
        <v>406</v>
      </c>
      <c r="L178" s="6" t="s">
        <v>400</v>
      </c>
      <c r="M178" s="6" t="s">
        <v>904</v>
      </c>
      <c r="N178" s="6">
        <v>4</v>
      </c>
      <c r="O178" s="6">
        <v>11</v>
      </c>
      <c r="P178" s="6" t="s">
        <v>280</v>
      </c>
      <c r="Q178" s="6" t="s">
        <v>777</v>
      </c>
      <c r="R178" s="6" t="s">
        <v>778</v>
      </c>
      <c r="S178" s="6" t="s">
        <v>779</v>
      </c>
      <c r="T178" s="6" t="s">
        <v>780</v>
      </c>
      <c r="U178" s="6" t="s">
        <v>2185</v>
      </c>
      <c r="V178" s="6" t="s">
        <v>849</v>
      </c>
      <c r="W178" s="6" t="s">
        <v>2186</v>
      </c>
      <c r="X178" s="6" t="s">
        <v>406</v>
      </c>
      <c r="Y178" s="6">
        <v>243</v>
      </c>
      <c r="Z178" s="6" t="s">
        <v>783</v>
      </c>
      <c r="AA178" s="6" t="s">
        <v>784</v>
      </c>
      <c r="AB178" s="6" t="s">
        <v>2881</v>
      </c>
      <c r="AC178" s="6" t="s">
        <v>984</v>
      </c>
      <c r="AD178" s="6" t="s">
        <v>1356</v>
      </c>
      <c r="AE178" s="6" t="s">
        <v>2882</v>
      </c>
      <c r="AF178" s="6" t="s">
        <v>406</v>
      </c>
      <c r="AG178" s="6" t="s">
        <v>400</v>
      </c>
      <c r="AH178" s="6" t="s">
        <v>406</v>
      </c>
      <c r="AI178" s="6" t="s">
        <v>400</v>
      </c>
      <c r="AJ178" s="6" t="s">
        <v>854</v>
      </c>
      <c r="AK178" s="6">
        <v>10077986</v>
      </c>
      <c r="AL178" s="6" t="s">
        <v>400</v>
      </c>
      <c r="AM178" s="6" t="s">
        <v>406</v>
      </c>
      <c r="AN178" s="6" t="s">
        <v>2883</v>
      </c>
      <c r="AO178" s="6" t="s">
        <v>407</v>
      </c>
      <c r="AP178" s="6" t="s">
        <v>2884</v>
      </c>
      <c r="AQ178" s="6" t="s">
        <v>400</v>
      </c>
      <c r="AR178" s="6" t="s">
        <v>400</v>
      </c>
      <c r="AS178" s="6" t="s">
        <v>1926</v>
      </c>
      <c r="AT178" s="6" t="s">
        <v>399</v>
      </c>
      <c r="AU178" s="6" t="s">
        <v>2885</v>
      </c>
      <c r="AV178" s="6" t="s">
        <v>2886</v>
      </c>
      <c r="AW178" s="6" t="s">
        <v>2887</v>
      </c>
      <c r="AX178" s="6" t="s">
        <v>400</v>
      </c>
      <c r="AY178" s="6" t="s">
        <v>2888</v>
      </c>
      <c r="AZ178" s="6" t="s">
        <v>829</v>
      </c>
      <c r="BA178" s="6" t="s">
        <v>2889</v>
      </c>
      <c r="BB178" s="6" t="s">
        <v>2890</v>
      </c>
      <c r="BC178" s="6" t="s">
        <v>832</v>
      </c>
      <c r="BD178" s="6" t="s">
        <v>406</v>
      </c>
      <c r="BE178" s="6" t="s">
        <v>400</v>
      </c>
      <c r="BF178" s="6" t="s">
        <v>400</v>
      </c>
      <c r="BG178" s="6" t="s">
        <v>400</v>
      </c>
      <c r="BH178" s="6" t="s">
        <v>406</v>
      </c>
      <c r="BI178" s="6" t="s">
        <v>400</v>
      </c>
      <c r="BJ178" s="6" t="s">
        <v>406</v>
      </c>
      <c r="BK178" s="6" t="s">
        <v>406</v>
      </c>
      <c r="BL178" s="6" t="s">
        <v>406</v>
      </c>
      <c r="BM178" s="6" t="s">
        <v>400</v>
      </c>
      <c r="BN178" s="6" t="s">
        <v>406</v>
      </c>
      <c r="BO178" s="6" t="s">
        <v>406</v>
      </c>
      <c r="BP178" s="6" t="s">
        <v>400</v>
      </c>
      <c r="BQ178" s="6" t="s">
        <v>400</v>
      </c>
      <c r="BR178" s="6" t="s">
        <v>400</v>
      </c>
      <c r="BS178" s="6" t="s">
        <v>400</v>
      </c>
      <c r="BT178" s="6" t="s">
        <v>400</v>
      </c>
      <c r="BU178" s="6" t="s">
        <v>400</v>
      </c>
      <c r="BV178" s="6" t="s">
        <v>400</v>
      </c>
      <c r="BW178" s="6" t="s">
        <v>400</v>
      </c>
      <c r="BX178" s="6" t="s">
        <v>400</v>
      </c>
      <c r="BY178" s="6" t="s">
        <v>400</v>
      </c>
      <c r="BZ178" s="6" t="s">
        <v>400</v>
      </c>
      <c r="CA178" s="6" t="s">
        <v>400</v>
      </c>
      <c r="CB178" s="6" t="s">
        <v>400</v>
      </c>
      <c r="CC178" s="6" t="s">
        <v>400</v>
      </c>
      <c r="CD178" s="6" t="s">
        <v>400</v>
      </c>
      <c r="CE178" s="6" t="s">
        <v>400</v>
      </c>
      <c r="CF178" s="6" t="s">
        <v>400</v>
      </c>
      <c r="CG178" s="6" t="s">
        <v>400</v>
      </c>
      <c r="CH178" s="6" t="s">
        <v>417</v>
      </c>
      <c r="CI178" s="6" t="s">
        <v>2891</v>
      </c>
      <c r="CJ178" s="6" t="s">
        <v>551</v>
      </c>
      <c r="CK178" s="6" t="s">
        <v>439</v>
      </c>
      <c r="CL178" s="6" t="s">
        <v>420</v>
      </c>
      <c r="CM178" s="6">
        <v>431668</v>
      </c>
      <c r="CN178" s="6">
        <v>471244</v>
      </c>
      <c r="CO178" s="6" t="s">
        <v>1934</v>
      </c>
      <c r="CP178" s="6" t="s">
        <v>2892</v>
      </c>
      <c r="CQ178" s="6" t="s">
        <v>400</v>
      </c>
      <c r="CR178" s="6" t="s">
        <v>400</v>
      </c>
      <c r="CS178" s="6" t="s">
        <v>400</v>
      </c>
      <c r="CT178" s="6" t="s">
        <v>400</v>
      </c>
      <c r="CU178" s="6" t="s">
        <v>400</v>
      </c>
      <c r="CV178" s="6" t="s">
        <v>840</v>
      </c>
      <c r="CW178" s="6" t="s">
        <v>400</v>
      </c>
      <c r="CX178" s="6" t="s">
        <v>2893</v>
      </c>
      <c r="CY178" s="6" t="s">
        <v>400</v>
      </c>
      <c r="CZ178" s="6" t="s">
        <v>406</v>
      </c>
      <c r="DA178" s="6" t="s">
        <v>406</v>
      </c>
      <c r="DB178" s="6" t="s">
        <v>400</v>
      </c>
      <c r="DC178" s="6" t="s">
        <v>400</v>
      </c>
      <c r="DD178" s="6" t="s">
        <v>1937</v>
      </c>
      <c r="DE178" s="6" t="s">
        <v>2894</v>
      </c>
      <c r="DF178" s="6" t="s">
        <v>1793</v>
      </c>
      <c r="DG178" s="6" t="s">
        <v>400</v>
      </c>
    </row>
    <row r="179" spans="1:111" x14ac:dyDescent="0.35">
      <c r="A179" s="6">
        <v>121586</v>
      </c>
      <c r="B179" s="6" t="s">
        <v>398</v>
      </c>
      <c r="C179" s="6" t="s">
        <v>399</v>
      </c>
      <c r="D179" s="6">
        <v>3268</v>
      </c>
      <c r="E179" s="6" t="s">
        <v>159</v>
      </c>
      <c r="F179" s="6" t="s">
        <v>2184</v>
      </c>
      <c r="G179" s="6" t="s">
        <v>846</v>
      </c>
      <c r="H179" s="6" t="s">
        <v>404</v>
      </c>
      <c r="I179" s="6" t="s">
        <v>406</v>
      </c>
      <c r="J179" s="6" t="s">
        <v>400</v>
      </c>
      <c r="K179" s="6" t="s">
        <v>406</v>
      </c>
      <c r="L179" s="6" t="s">
        <v>400</v>
      </c>
      <c r="M179" s="6" t="s">
        <v>904</v>
      </c>
      <c r="N179" s="6">
        <v>2</v>
      </c>
      <c r="O179" s="6">
        <v>11</v>
      </c>
      <c r="P179" s="6" t="s">
        <v>776</v>
      </c>
      <c r="Q179" s="6" t="s">
        <v>777</v>
      </c>
      <c r="R179" s="6" t="s">
        <v>817</v>
      </c>
      <c r="S179" s="6" t="s">
        <v>779</v>
      </c>
      <c r="T179" s="6" t="s">
        <v>780</v>
      </c>
      <c r="U179" s="6" t="s">
        <v>2185</v>
      </c>
      <c r="V179" s="6" t="s">
        <v>849</v>
      </c>
      <c r="W179" s="6" t="s">
        <v>2202</v>
      </c>
      <c r="X179" s="6" t="s">
        <v>406</v>
      </c>
      <c r="Y179" s="6">
        <v>392</v>
      </c>
      <c r="Z179" s="6" t="s">
        <v>783</v>
      </c>
      <c r="AA179" s="6" t="s">
        <v>784</v>
      </c>
      <c r="AB179" s="6" t="s">
        <v>2895</v>
      </c>
      <c r="AC179" s="6" t="s">
        <v>1528</v>
      </c>
      <c r="AD179" s="6" t="s">
        <v>2896</v>
      </c>
      <c r="AE179" s="6" t="s">
        <v>2897</v>
      </c>
      <c r="AF179" s="6" t="s">
        <v>406</v>
      </c>
      <c r="AG179" s="6" t="s">
        <v>400</v>
      </c>
      <c r="AH179" s="6" t="s">
        <v>406</v>
      </c>
      <c r="AI179" s="6" t="s">
        <v>400</v>
      </c>
      <c r="AJ179" s="6" t="s">
        <v>854</v>
      </c>
      <c r="AK179" s="6">
        <v>10080606</v>
      </c>
      <c r="AL179" s="6" t="s">
        <v>400</v>
      </c>
      <c r="AM179" s="6" t="s">
        <v>406</v>
      </c>
      <c r="AN179" s="6" t="s">
        <v>2898</v>
      </c>
      <c r="AO179" s="6" t="s">
        <v>407</v>
      </c>
      <c r="AP179" s="6" t="s">
        <v>2899</v>
      </c>
      <c r="AQ179" s="6" t="s">
        <v>400</v>
      </c>
      <c r="AR179" s="6" t="s">
        <v>400</v>
      </c>
      <c r="AS179" s="6" t="s">
        <v>438</v>
      </c>
      <c r="AT179" s="6" t="s">
        <v>399</v>
      </c>
      <c r="AU179" s="6" t="s">
        <v>2900</v>
      </c>
      <c r="AV179" s="6" t="s">
        <v>2901</v>
      </c>
      <c r="AW179" s="6" t="s">
        <v>2902</v>
      </c>
      <c r="AX179" s="6" t="s">
        <v>400</v>
      </c>
      <c r="AY179" s="6" t="s">
        <v>2903</v>
      </c>
      <c r="AZ179" s="6" t="s">
        <v>797</v>
      </c>
      <c r="BA179" s="6" t="s">
        <v>497</v>
      </c>
      <c r="BB179" s="6" t="s">
        <v>2904</v>
      </c>
      <c r="BC179" s="6" t="s">
        <v>832</v>
      </c>
      <c r="BD179" s="6" t="s">
        <v>406</v>
      </c>
      <c r="BE179" s="6" t="s">
        <v>400</v>
      </c>
      <c r="BF179" s="6" t="s">
        <v>400</v>
      </c>
      <c r="BG179" s="6" t="s">
        <v>400</v>
      </c>
      <c r="BH179" s="6" t="s">
        <v>406</v>
      </c>
      <c r="BI179" s="6" t="s">
        <v>400</v>
      </c>
      <c r="BJ179" s="6" t="s">
        <v>406</v>
      </c>
      <c r="BK179" s="6" t="s">
        <v>406</v>
      </c>
      <c r="BL179" s="6" t="s">
        <v>406</v>
      </c>
      <c r="BM179" s="6" t="s">
        <v>400</v>
      </c>
      <c r="BN179" s="6" t="s">
        <v>406</v>
      </c>
      <c r="BO179" s="6" t="s">
        <v>406</v>
      </c>
      <c r="BP179" s="6" t="s">
        <v>400</v>
      </c>
      <c r="BQ179" s="6" t="s">
        <v>400</v>
      </c>
      <c r="BR179" s="6" t="s">
        <v>400</v>
      </c>
      <c r="BS179" s="6" t="s">
        <v>400</v>
      </c>
      <c r="BT179" s="6" t="s">
        <v>400</v>
      </c>
      <c r="BU179" s="6" t="s">
        <v>400</v>
      </c>
      <c r="BV179" s="6" t="s">
        <v>400</v>
      </c>
      <c r="BW179" s="6" t="s">
        <v>400</v>
      </c>
      <c r="BX179" s="6" t="s">
        <v>400</v>
      </c>
      <c r="BY179" s="6" t="s">
        <v>400</v>
      </c>
      <c r="BZ179" s="6" t="s">
        <v>400</v>
      </c>
      <c r="CA179" s="6" t="s">
        <v>400</v>
      </c>
      <c r="CB179" s="6" t="s">
        <v>400</v>
      </c>
      <c r="CC179" s="6" t="s">
        <v>400</v>
      </c>
      <c r="CD179" s="6" t="s">
        <v>400</v>
      </c>
      <c r="CE179" s="6" t="s">
        <v>400</v>
      </c>
      <c r="CF179" s="6" t="s">
        <v>400</v>
      </c>
      <c r="CG179" s="6" t="s">
        <v>400</v>
      </c>
      <c r="CH179" s="6" t="s">
        <v>417</v>
      </c>
      <c r="CI179" s="6" t="s">
        <v>669</v>
      </c>
      <c r="CJ179" s="6" t="s">
        <v>438</v>
      </c>
      <c r="CK179" s="6" t="s">
        <v>439</v>
      </c>
      <c r="CL179" s="6" t="s">
        <v>420</v>
      </c>
      <c r="CM179" s="6">
        <v>461348</v>
      </c>
      <c r="CN179" s="6">
        <v>432208</v>
      </c>
      <c r="CO179" s="6" t="s">
        <v>657</v>
      </c>
      <c r="CP179" s="6" t="s">
        <v>2905</v>
      </c>
      <c r="CQ179" s="6" t="s">
        <v>400</v>
      </c>
      <c r="CR179" s="6" t="s">
        <v>400</v>
      </c>
      <c r="CS179" s="6" t="s">
        <v>400</v>
      </c>
      <c r="CT179" s="6" t="s">
        <v>400</v>
      </c>
      <c r="CU179" s="6" t="s">
        <v>400</v>
      </c>
      <c r="CV179" s="6" t="s">
        <v>840</v>
      </c>
      <c r="CW179" s="6" t="s">
        <v>400</v>
      </c>
      <c r="CX179" s="6" t="s">
        <v>2906</v>
      </c>
      <c r="CY179" s="6" t="s">
        <v>400</v>
      </c>
      <c r="CZ179" s="6" t="s">
        <v>406</v>
      </c>
      <c r="DA179" s="6" t="s">
        <v>406</v>
      </c>
      <c r="DB179" s="6" t="s">
        <v>400</v>
      </c>
      <c r="DC179" s="6" t="s">
        <v>400</v>
      </c>
      <c r="DD179" s="6" t="s">
        <v>660</v>
      </c>
      <c r="DE179" s="6" t="s">
        <v>2907</v>
      </c>
      <c r="DF179" s="6" t="s">
        <v>1356</v>
      </c>
      <c r="DG179" s="6" t="s">
        <v>400</v>
      </c>
    </row>
    <row r="180" spans="1:111" x14ac:dyDescent="0.35">
      <c r="A180" s="6">
        <v>121587</v>
      </c>
      <c r="B180" s="6" t="s">
        <v>398</v>
      </c>
      <c r="C180" s="6" t="s">
        <v>399</v>
      </c>
      <c r="D180" s="6">
        <v>3270</v>
      </c>
      <c r="E180" s="6" t="s">
        <v>161</v>
      </c>
      <c r="F180" s="6" t="s">
        <v>2184</v>
      </c>
      <c r="G180" s="6" t="s">
        <v>846</v>
      </c>
      <c r="H180" s="6" t="s">
        <v>404</v>
      </c>
      <c r="I180" s="6" t="s">
        <v>406</v>
      </c>
      <c r="J180" s="6" t="s">
        <v>400</v>
      </c>
      <c r="K180" s="6" t="s">
        <v>406</v>
      </c>
      <c r="L180" s="6" t="s">
        <v>400</v>
      </c>
      <c r="M180" s="6" t="s">
        <v>904</v>
      </c>
      <c r="N180" s="6">
        <v>3</v>
      </c>
      <c r="O180" s="6">
        <v>11</v>
      </c>
      <c r="P180" s="6" t="s">
        <v>926</v>
      </c>
      <c r="Q180" s="6" t="s">
        <v>777</v>
      </c>
      <c r="R180" s="6" t="s">
        <v>778</v>
      </c>
      <c r="S180" s="6" t="s">
        <v>779</v>
      </c>
      <c r="T180" s="6" t="s">
        <v>780</v>
      </c>
      <c r="U180" s="6" t="s">
        <v>2185</v>
      </c>
      <c r="V180" s="6" t="s">
        <v>849</v>
      </c>
      <c r="W180" s="6" t="s">
        <v>2186</v>
      </c>
      <c r="X180" s="6" t="s">
        <v>406</v>
      </c>
      <c r="Y180" s="6">
        <v>210</v>
      </c>
      <c r="Z180" s="6" t="s">
        <v>783</v>
      </c>
      <c r="AA180" s="6" t="s">
        <v>784</v>
      </c>
      <c r="AB180" s="6" t="s">
        <v>1906</v>
      </c>
      <c r="AC180" s="6" t="s">
        <v>1372</v>
      </c>
      <c r="AD180" s="6" t="s">
        <v>1438</v>
      </c>
      <c r="AE180" s="6" t="s">
        <v>2908</v>
      </c>
      <c r="AF180" s="6" t="s">
        <v>406</v>
      </c>
      <c r="AG180" s="6" t="s">
        <v>400</v>
      </c>
      <c r="AH180" s="6" t="s">
        <v>406</v>
      </c>
      <c r="AI180" s="6" t="s">
        <v>400</v>
      </c>
      <c r="AJ180" s="6" t="s">
        <v>908</v>
      </c>
      <c r="AK180" s="6">
        <v>10072017</v>
      </c>
      <c r="AL180" s="6" t="s">
        <v>400</v>
      </c>
      <c r="AM180" s="6" t="s">
        <v>406</v>
      </c>
      <c r="AN180" s="6" t="s">
        <v>2215</v>
      </c>
      <c r="AO180" s="6" t="s">
        <v>407</v>
      </c>
      <c r="AP180" s="6" t="s">
        <v>2909</v>
      </c>
      <c r="AQ180" s="6" t="s">
        <v>400</v>
      </c>
      <c r="AR180" s="6" t="s">
        <v>400</v>
      </c>
      <c r="AS180" s="6" t="s">
        <v>1722</v>
      </c>
      <c r="AT180" s="6" t="s">
        <v>399</v>
      </c>
      <c r="AU180" s="6" t="s">
        <v>2910</v>
      </c>
      <c r="AV180" s="6" t="s">
        <v>2911</v>
      </c>
      <c r="AW180" s="6" t="s">
        <v>2912</v>
      </c>
      <c r="AX180" s="6" t="s">
        <v>400</v>
      </c>
      <c r="AY180" s="6" t="s">
        <v>2913</v>
      </c>
      <c r="AZ180" s="6" t="s">
        <v>829</v>
      </c>
      <c r="BA180" s="6" t="s">
        <v>2914</v>
      </c>
      <c r="BB180" s="6" t="s">
        <v>2915</v>
      </c>
      <c r="BC180" s="6" t="s">
        <v>832</v>
      </c>
      <c r="BD180" s="6" t="s">
        <v>406</v>
      </c>
      <c r="BE180" s="6" t="s">
        <v>400</v>
      </c>
      <c r="BF180" s="6" t="s">
        <v>400</v>
      </c>
      <c r="BG180" s="6" t="s">
        <v>400</v>
      </c>
      <c r="BH180" s="6" t="s">
        <v>406</v>
      </c>
      <c r="BI180" s="6" t="s">
        <v>400</v>
      </c>
      <c r="BJ180" s="6" t="s">
        <v>406</v>
      </c>
      <c r="BK180" s="6" t="s">
        <v>406</v>
      </c>
      <c r="BL180" s="6" t="s">
        <v>406</v>
      </c>
      <c r="BM180" s="6" t="s">
        <v>400</v>
      </c>
      <c r="BN180" s="6" t="s">
        <v>406</v>
      </c>
      <c r="BO180" s="6" t="s">
        <v>406</v>
      </c>
      <c r="BP180" s="6" t="s">
        <v>400</v>
      </c>
      <c r="BQ180" s="6" t="s">
        <v>400</v>
      </c>
      <c r="BR180" s="6" t="s">
        <v>400</v>
      </c>
      <c r="BS180" s="6" t="s">
        <v>400</v>
      </c>
      <c r="BT180" s="6" t="s">
        <v>400</v>
      </c>
      <c r="BU180" s="6" t="s">
        <v>400</v>
      </c>
      <c r="BV180" s="6" t="s">
        <v>400</v>
      </c>
      <c r="BW180" s="6" t="s">
        <v>400</v>
      </c>
      <c r="BX180" s="6" t="s">
        <v>400</v>
      </c>
      <c r="BY180" s="6" t="s">
        <v>400</v>
      </c>
      <c r="BZ180" s="6" t="s">
        <v>400</v>
      </c>
      <c r="CA180" s="6" t="s">
        <v>400</v>
      </c>
      <c r="CB180" s="6" t="s">
        <v>400</v>
      </c>
      <c r="CC180" s="6" t="s">
        <v>400</v>
      </c>
      <c r="CD180" s="6" t="s">
        <v>400</v>
      </c>
      <c r="CE180" s="6" t="s">
        <v>400</v>
      </c>
      <c r="CF180" s="6" t="s">
        <v>400</v>
      </c>
      <c r="CG180" s="6" t="s">
        <v>400</v>
      </c>
      <c r="CH180" s="6" t="s">
        <v>417</v>
      </c>
      <c r="CI180" s="6" t="s">
        <v>1728</v>
      </c>
      <c r="CJ180" s="6" t="s">
        <v>551</v>
      </c>
      <c r="CK180" s="6" t="s">
        <v>599</v>
      </c>
      <c r="CL180" s="6" t="s">
        <v>420</v>
      </c>
      <c r="CM180" s="6">
        <v>381634</v>
      </c>
      <c r="CN180" s="6">
        <v>463577</v>
      </c>
      <c r="CO180" s="6" t="s">
        <v>570</v>
      </c>
      <c r="CP180" s="6" t="s">
        <v>2916</v>
      </c>
      <c r="CQ180" s="6" t="s">
        <v>400</v>
      </c>
      <c r="CR180" s="6" t="s">
        <v>400</v>
      </c>
      <c r="CS180" s="6" t="s">
        <v>400</v>
      </c>
      <c r="CT180" s="6" t="s">
        <v>400</v>
      </c>
      <c r="CU180" s="6" t="s">
        <v>400</v>
      </c>
      <c r="CV180" s="6" t="s">
        <v>840</v>
      </c>
      <c r="CW180" s="6" t="s">
        <v>400</v>
      </c>
      <c r="CX180" s="6" t="s">
        <v>2917</v>
      </c>
      <c r="CY180" s="6" t="s">
        <v>400</v>
      </c>
      <c r="CZ180" s="6" t="s">
        <v>406</v>
      </c>
      <c r="DA180" s="6" t="s">
        <v>406</v>
      </c>
      <c r="DB180" s="6" t="s">
        <v>400</v>
      </c>
      <c r="DC180" s="6" t="s">
        <v>400</v>
      </c>
      <c r="DD180" s="6" t="s">
        <v>573</v>
      </c>
      <c r="DE180" s="6" t="s">
        <v>2918</v>
      </c>
      <c r="DF180" s="6" t="s">
        <v>2154</v>
      </c>
      <c r="DG180" s="6" t="s">
        <v>400</v>
      </c>
    </row>
    <row r="181" spans="1:111" x14ac:dyDescent="0.35">
      <c r="A181" s="6">
        <v>121588</v>
      </c>
      <c r="B181" s="6" t="s">
        <v>398</v>
      </c>
      <c r="C181" s="6" t="s">
        <v>399</v>
      </c>
      <c r="D181" s="6">
        <v>3271</v>
      </c>
      <c r="E181" s="6" t="s">
        <v>163</v>
      </c>
      <c r="F181" s="6" t="s">
        <v>2184</v>
      </c>
      <c r="G181" s="6" t="s">
        <v>846</v>
      </c>
      <c r="H181" s="6" t="s">
        <v>404</v>
      </c>
      <c r="I181" s="6" t="s">
        <v>406</v>
      </c>
      <c r="J181" s="6" t="s">
        <v>400</v>
      </c>
      <c r="K181" s="6" t="s">
        <v>406</v>
      </c>
      <c r="L181" s="6" t="s">
        <v>400</v>
      </c>
      <c r="M181" s="6" t="s">
        <v>904</v>
      </c>
      <c r="N181" s="6">
        <v>3</v>
      </c>
      <c r="O181" s="6">
        <v>11</v>
      </c>
      <c r="P181" s="6" t="s">
        <v>926</v>
      </c>
      <c r="Q181" s="6" t="s">
        <v>777</v>
      </c>
      <c r="R181" s="6" t="s">
        <v>778</v>
      </c>
      <c r="S181" s="6" t="s">
        <v>779</v>
      </c>
      <c r="T181" s="6" t="s">
        <v>780</v>
      </c>
      <c r="U181" s="6" t="s">
        <v>2185</v>
      </c>
      <c r="V181" s="6" t="s">
        <v>849</v>
      </c>
      <c r="W181" s="6" t="s">
        <v>2186</v>
      </c>
      <c r="X181" s="6" t="s">
        <v>406</v>
      </c>
      <c r="Y181" s="6">
        <v>99</v>
      </c>
      <c r="Z181" s="6" t="s">
        <v>783</v>
      </c>
      <c r="AA181" s="6" t="s">
        <v>784</v>
      </c>
      <c r="AB181" s="6" t="s">
        <v>1822</v>
      </c>
      <c r="AC181" s="6" t="s">
        <v>985</v>
      </c>
      <c r="AD181" s="6" t="s">
        <v>888</v>
      </c>
      <c r="AE181" s="6" t="s">
        <v>2919</v>
      </c>
      <c r="AF181" s="6" t="s">
        <v>406</v>
      </c>
      <c r="AG181" s="6" t="s">
        <v>400</v>
      </c>
      <c r="AH181" s="6" t="s">
        <v>406</v>
      </c>
      <c r="AI181" s="6" t="s">
        <v>400</v>
      </c>
      <c r="AJ181" s="6" t="s">
        <v>854</v>
      </c>
      <c r="AK181" s="6">
        <v>10072016</v>
      </c>
      <c r="AL181" s="6" t="s">
        <v>400</v>
      </c>
      <c r="AM181" s="6" t="s">
        <v>406</v>
      </c>
      <c r="AN181" s="6" t="s">
        <v>1857</v>
      </c>
      <c r="AO181" s="6" t="s">
        <v>407</v>
      </c>
      <c r="AP181" s="6" t="s">
        <v>2920</v>
      </c>
      <c r="AQ181" s="6" t="s">
        <v>2921</v>
      </c>
      <c r="AR181" s="6" t="s">
        <v>400</v>
      </c>
      <c r="AS181" s="6" t="s">
        <v>1926</v>
      </c>
      <c r="AT181" s="6" t="s">
        <v>399</v>
      </c>
      <c r="AU181" s="6" t="s">
        <v>2922</v>
      </c>
      <c r="AV181" s="6" t="s">
        <v>2923</v>
      </c>
      <c r="AW181" s="6" t="s">
        <v>2924</v>
      </c>
      <c r="AX181" s="6" t="s">
        <v>2925</v>
      </c>
      <c r="AY181" s="6" t="s">
        <v>2926</v>
      </c>
      <c r="AZ181" s="6" t="s">
        <v>797</v>
      </c>
      <c r="BA181" s="6" t="s">
        <v>2927</v>
      </c>
      <c r="BB181" s="6" t="s">
        <v>2607</v>
      </c>
      <c r="BC181" s="6" t="s">
        <v>832</v>
      </c>
      <c r="BD181" s="6" t="s">
        <v>406</v>
      </c>
      <c r="BE181" s="6" t="s">
        <v>400</v>
      </c>
      <c r="BF181" s="6" t="s">
        <v>400</v>
      </c>
      <c r="BG181" s="6" t="s">
        <v>400</v>
      </c>
      <c r="BH181" s="6" t="s">
        <v>406</v>
      </c>
      <c r="BI181" s="6" t="s">
        <v>400</v>
      </c>
      <c r="BJ181" s="6" t="s">
        <v>406</v>
      </c>
      <c r="BK181" s="6" t="s">
        <v>406</v>
      </c>
      <c r="BL181" s="6" t="s">
        <v>406</v>
      </c>
      <c r="BM181" s="6" t="s">
        <v>400</v>
      </c>
      <c r="BN181" s="6" t="s">
        <v>406</v>
      </c>
      <c r="BO181" s="6" t="s">
        <v>406</v>
      </c>
      <c r="BP181" s="6" t="s">
        <v>400</v>
      </c>
      <c r="BQ181" s="6" t="s">
        <v>400</v>
      </c>
      <c r="BR181" s="6" t="s">
        <v>400</v>
      </c>
      <c r="BS181" s="6" t="s">
        <v>400</v>
      </c>
      <c r="BT181" s="6" t="s">
        <v>400</v>
      </c>
      <c r="BU181" s="6" t="s">
        <v>400</v>
      </c>
      <c r="BV181" s="6" t="s">
        <v>400</v>
      </c>
      <c r="BW181" s="6" t="s">
        <v>400</v>
      </c>
      <c r="BX181" s="6" t="s">
        <v>400</v>
      </c>
      <c r="BY181" s="6" t="s">
        <v>400</v>
      </c>
      <c r="BZ181" s="6" t="s">
        <v>400</v>
      </c>
      <c r="CA181" s="6" t="s">
        <v>400</v>
      </c>
      <c r="CB181" s="6" t="s">
        <v>400</v>
      </c>
      <c r="CC181" s="6" t="s">
        <v>400</v>
      </c>
      <c r="CD181" s="6" t="s">
        <v>400</v>
      </c>
      <c r="CE181" s="6" t="s">
        <v>400</v>
      </c>
      <c r="CF181" s="6" t="s">
        <v>400</v>
      </c>
      <c r="CG181" s="6" t="s">
        <v>400</v>
      </c>
      <c r="CH181" s="6" t="s">
        <v>417</v>
      </c>
      <c r="CI181" s="6" t="s">
        <v>1260</v>
      </c>
      <c r="CJ181" s="6" t="s">
        <v>551</v>
      </c>
      <c r="CK181" s="6" t="s">
        <v>919</v>
      </c>
      <c r="CL181" s="6" t="s">
        <v>420</v>
      </c>
      <c r="CM181" s="6">
        <v>432681</v>
      </c>
      <c r="CN181" s="6">
        <v>472115</v>
      </c>
      <c r="CO181" s="6" t="s">
        <v>1261</v>
      </c>
      <c r="CP181" s="6" t="s">
        <v>2928</v>
      </c>
      <c r="CQ181" s="6" t="s">
        <v>400</v>
      </c>
      <c r="CR181" s="6" t="s">
        <v>400</v>
      </c>
      <c r="CS181" s="6" t="s">
        <v>400</v>
      </c>
      <c r="CT181" s="6" t="s">
        <v>400</v>
      </c>
      <c r="CU181" s="6" t="s">
        <v>400</v>
      </c>
      <c r="CV181" s="6" t="s">
        <v>1161</v>
      </c>
      <c r="CW181" s="6" t="s">
        <v>400</v>
      </c>
      <c r="CX181" s="6" t="s">
        <v>2929</v>
      </c>
      <c r="CY181" s="6" t="s">
        <v>400</v>
      </c>
      <c r="CZ181" s="6" t="s">
        <v>406</v>
      </c>
      <c r="DA181" s="6" t="s">
        <v>406</v>
      </c>
      <c r="DB181" s="6" t="s">
        <v>400</v>
      </c>
      <c r="DC181" s="6" t="s">
        <v>400</v>
      </c>
      <c r="DD181" s="6" t="s">
        <v>1264</v>
      </c>
      <c r="DE181" s="6" t="s">
        <v>2930</v>
      </c>
      <c r="DF181" s="6" t="s">
        <v>906</v>
      </c>
      <c r="DG181" s="6" t="s">
        <v>400</v>
      </c>
    </row>
    <row r="182" spans="1:111" x14ac:dyDescent="0.35">
      <c r="A182" s="6">
        <v>121592</v>
      </c>
      <c r="B182" s="6" t="s">
        <v>398</v>
      </c>
      <c r="C182" s="6" t="s">
        <v>399</v>
      </c>
      <c r="D182" s="6">
        <v>3275</v>
      </c>
      <c r="E182" s="6" t="s">
        <v>167</v>
      </c>
      <c r="F182" s="6" t="s">
        <v>2184</v>
      </c>
      <c r="G182" s="6" t="s">
        <v>846</v>
      </c>
      <c r="H182" s="6" t="s">
        <v>404</v>
      </c>
      <c r="I182" s="6" t="s">
        <v>406</v>
      </c>
      <c r="J182" s="6" t="s">
        <v>400</v>
      </c>
      <c r="K182" s="6" t="s">
        <v>406</v>
      </c>
      <c r="L182" s="6" t="s">
        <v>400</v>
      </c>
      <c r="M182" s="6" t="s">
        <v>904</v>
      </c>
      <c r="N182" s="6">
        <v>3</v>
      </c>
      <c r="O182" s="6">
        <v>11</v>
      </c>
      <c r="P182" s="6" t="s">
        <v>926</v>
      </c>
      <c r="Q182" s="6" t="s">
        <v>777</v>
      </c>
      <c r="R182" s="6" t="s">
        <v>778</v>
      </c>
      <c r="S182" s="6" t="s">
        <v>779</v>
      </c>
      <c r="T182" s="6" t="s">
        <v>780</v>
      </c>
      <c r="U182" s="6" t="s">
        <v>2185</v>
      </c>
      <c r="V182" s="6" t="s">
        <v>849</v>
      </c>
      <c r="W182" s="6" t="s">
        <v>2186</v>
      </c>
      <c r="X182" s="6" t="s">
        <v>406</v>
      </c>
      <c r="Y182" s="6">
        <v>105</v>
      </c>
      <c r="Z182" s="6" t="s">
        <v>406</v>
      </c>
      <c r="AA182" s="6" t="s">
        <v>784</v>
      </c>
      <c r="AB182" s="6" t="s">
        <v>1438</v>
      </c>
      <c r="AC182" s="6" t="s">
        <v>1340</v>
      </c>
      <c r="AD182" s="6" t="s">
        <v>2285</v>
      </c>
      <c r="AE182" s="6" t="s">
        <v>1440</v>
      </c>
      <c r="AF182" s="6" t="s">
        <v>406</v>
      </c>
      <c r="AG182" s="6" t="s">
        <v>400</v>
      </c>
      <c r="AH182" s="6" t="s">
        <v>406</v>
      </c>
      <c r="AI182" s="6" t="s">
        <v>400</v>
      </c>
      <c r="AJ182" s="6" t="s">
        <v>908</v>
      </c>
      <c r="AK182" s="6">
        <v>10072015</v>
      </c>
      <c r="AL182" s="6" t="s">
        <v>400</v>
      </c>
      <c r="AM182" s="6" t="s">
        <v>406</v>
      </c>
      <c r="AN182" s="6" t="s">
        <v>1358</v>
      </c>
      <c r="AO182" s="6" t="s">
        <v>407</v>
      </c>
      <c r="AP182" s="6" t="s">
        <v>989</v>
      </c>
      <c r="AQ182" s="6" t="s">
        <v>2931</v>
      </c>
      <c r="AR182" s="6" t="s">
        <v>400</v>
      </c>
      <c r="AS182" s="6" t="s">
        <v>492</v>
      </c>
      <c r="AT182" s="6" t="s">
        <v>399</v>
      </c>
      <c r="AU182" s="6" t="s">
        <v>2932</v>
      </c>
      <c r="AV182" s="6" t="s">
        <v>2750</v>
      </c>
      <c r="AW182" s="6" t="s">
        <v>2751</v>
      </c>
      <c r="AX182" s="6" t="s">
        <v>2933</v>
      </c>
      <c r="AY182" s="6" t="s">
        <v>2934</v>
      </c>
      <c r="AZ182" s="6" t="s">
        <v>797</v>
      </c>
      <c r="BA182" s="6" t="s">
        <v>2677</v>
      </c>
      <c r="BB182" s="6" t="s">
        <v>2754</v>
      </c>
      <c r="BC182" s="6" t="s">
        <v>832</v>
      </c>
      <c r="BD182" s="6" t="s">
        <v>406</v>
      </c>
      <c r="BE182" s="6" t="s">
        <v>400</v>
      </c>
      <c r="BF182" s="6" t="s">
        <v>400</v>
      </c>
      <c r="BG182" s="6" t="s">
        <v>400</v>
      </c>
      <c r="BH182" s="6" t="s">
        <v>406</v>
      </c>
      <c r="BI182" s="6" t="s">
        <v>400</v>
      </c>
      <c r="BJ182" s="6" t="s">
        <v>406</v>
      </c>
      <c r="BK182" s="6" t="s">
        <v>406</v>
      </c>
      <c r="BL182" s="6" t="s">
        <v>406</v>
      </c>
      <c r="BM182" s="6" t="s">
        <v>400</v>
      </c>
      <c r="BN182" s="6" t="s">
        <v>406</v>
      </c>
      <c r="BO182" s="6" t="s">
        <v>406</v>
      </c>
      <c r="BP182" s="6" t="s">
        <v>400</v>
      </c>
      <c r="BQ182" s="6" t="s">
        <v>400</v>
      </c>
      <c r="BR182" s="6" t="s">
        <v>400</v>
      </c>
      <c r="BS182" s="6" t="s">
        <v>400</v>
      </c>
      <c r="BT182" s="6" t="s">
        <v>400</v>
      </c>
      <c r="BU182" s="6" t="s">
        <v>400</v>
      </c>
      <c r="BV182" s="6" t="s">
        <v>400</v>
      </c>
      <c r="BW182" s="6" t="s">
        <v>400</v>
      </c>
      <c r="BX182" s="6" t="s">
        <v>400</v>
      </c>
      <c r="BY182" s="6" t="s">
        <v>400</v>
      </c>
      <c r="BZ182" s="6" t="s">
        <v>400</v>
      </c>
      <c r="CA182" s="6" t="s">
        <v>400</v>
      </c>
      <c r="CB182" s="6" t="s">
        <v>400</v>
      </c>
      <c r="CC182" s="6" t="s">
        <v>400</v>
      </c>
      <c r="CD182" s="6" t="s">
        <v>400</v>
      </c>
      <c r="CE182" s="6" t="s">
        <v>400</v>
      </c>
      <c r="CF182" s="6" t="s">
        <v>400</v>
      </c>
      <c r="CG182" s="6" t="s">
        <v>400</v>
      </c>
      <c r="CH182" s="6" t="s">
        <v>417</v>
      </c>
      <c r="CI182" s="6" t="s">
        <v>1849</v>
      </c>
      <c r="CJ182" s="6" t="s">
        <v>720</v>
      </c>
      <c r="CK182" s="6" t="s">
        <v>919</v>
      </c>
      <c r="CL182" s="6" t="s">
        <v>420</v>
      </c>
      <c r="CM182" s="6">
        <v>436197</v>
      </c>
      <c r="CN182" s="6">
        <v>450972</v>
      </c>
      <c r="CO182" s="6" t="s">
        <v>1850</v>
      </c>
      <c r="CP182" s="6" t="s">
        <v>1851</v>
      </c>
      <c r="CQ182" s="6" t="s">
        <v>400</v>
      </c>
      <c r="CR182" s="6" t="s">
        <v>400</v>
      </c>
      <c r="CS182" s="6" t="s">
        <v>400</v>
      </c>
      <c r="CT182" s="6" t="s">
        <v>400</v>
      </c>
      <c r="CU182" s="6" t="s">
        <v>400</v>
      </c>
      <c r="CV182" s="6" t="s">
        <v>840</v>
      </c>
      <c r="CW182" s="6" t="s">
        <v>400</v>
      </c>
      <c r="CX182" s="6" t="s">
        <v>2935</v>
      </c>
      <c r="CY182" s="6" t="s">
        <v>400</v>
      </c>
      <c r="CZ182" s="6" t="s">
        <v>406</v>
      </c>
      <c r="DA182" s="6" t="s">
        <v>406</v>
      </c>
      <c r="DB182" s="6" t="s">
        <v>400</v>
      </c>
      <c r="DC182" s="6" t="s">
        <v>400</v>
      </c>
      <c r="DD182" s="6" t="s">
        <v>1853</v>
      </c>
      <c r="DE182" s="6" t="s">
        <v>1854</v>
      </c>
      <c r="DF182" s="6" t="s">
        <v>889</v>
      </c>
      <c r="DG182" s="6" t="s">
        <v>400</v>
      </c>
    </row>
    <row r="183" spans="1:111" x14ac:dyDescent="0.35">
      <c r="A183" s="6">
        <v>121596</v>
      </c>
      <c r="B183" s="6" t="s">
        <v>398</v>
      </c>
      <c r="C183" s="6" t="s">
        <v>399</v>
      </c>
      <c r="D183" s="6">
        <v>3282</v>
      </c>
      <c r="E183" s="6" t="s">
        <v>176</v>
      </c>
      <c r="F183" s="6" t="s">
        <v>2184</v>
      </c>
      <c r="G183" s="6" t="s">
        <v>846</v>
      </c>
      <c r="H183" s="6" t="s">
        <v>404</v>
      </c>
      <c r="I183" s="6" t="s">
        <v>406</v>
      </c>
      <c r="J183" s="6" t="s">
        <v>400</v>
      </c>
      <c r="K183" s="6" t="s">
        <v>406</v>
      </c>
      <c r="L183" s="6" t="s">
        <v>400</v>
      </c>
      <c r="M183" s="6" t="s">
        <v>904</v>
      </c>
      <c r="N183" s="6">
        <v>5</v>
      </c>
      <c r="O183" s="6">
        <v>11</v>
      </c>
      <c r="P183" s="6" t="s">
        <v>1420</v>
      </c>
      <c r="Q183" s="6" t="s">
        <v>777</v>
      </c>
      <c r="R183" s="6" t="s">
        <v>817</v>
      </c>
      <c r="S183" s="6" t="s">
        <v>779</v>
      </c>
      <c r="T183" s="6" t="s">
        <v>780</v>
      </c>
      <c r="U183" s="6" t="s">
        <v>2185</v>
      </c>
      <c r="V183" s="6" t="s">
        <v>849</v>
      </c>
      <c r="W183" s="6" t="s">
        <v>2202</v>
      </c>
      <c r="X183" s="6" t="s">
        <v>406</v>
      </c>
      <c r="Y183" s="6">
        <v>140</v>
      </c>
      <c r="Z183" s="6" t="s">
        <v>783</v>
      </c>
      <c r="AA183" s="6" t="s">
        <v>784</v>
      </c>
      <c r="AB183" s="6" t="s">
        <v>2936</v>
      </c>
      <c r="AC183" s="6" t="s">
        <v>1513</v>
      </c>
      <c r="AD183" s="6" t="s">
        <v>1249</v>
      </c>
      <c r="AE183" s="6" t="s">
        <v>1661</v>
      </c>
      <c r="AF183" s="6" t="s">
        <v>406</v>
      </c>
      <c r="AG183" s="6" t="s">
        <v>400</v>
      </c>
      <c r="AH183" s="6" t="s">
        <v>406</v>
      </c>
      <c r="AI183" s="6" t="s">
        <v>400</v>
      </c>
      <c r="AJ183" s="6" t="s">
        <v>854</v>
      </c>
      <c r="AK183" s="6">
        <v>10080603</v>
      </c>
      <c r="AL183" s="6" t="s">
        <v>400</v>
      </c>
      <c r="AM183" s="6" t="s">
        <v>406</v>
      </c>
      <c r="AN183" s="6" t="s">
        <v>2937</v>
      </c>
      <c r="AO183" s="6" t="s">
        <v>407</v>
      </c>
      <c r="AP183" s="6" t="s">
        <v>2938</v>
      </c>
      <c r="AQ183" s="6" t="s">
        <v>400</v>
      </c>
      <c r="AR183" s="6" t="s">
        <v>2939</v>
      </c>
      <c r="AS183" s="6" t="s">
        <v>438</v>
      </c>
      <c r="AT183" s="6" t="s">
        <v>399</v>
      </c>
      <c r="AU183" s="6" t="s">
        <v>2940</v>
      </c>
      <c r="AV183" s="6" t="s">
        <v>2941</v>
      </c>
      <c r="AW183" s="6" t="s">
        <v>2942</v>
      </c>
      <c r="AX183" s="6" t="s">
        <v>400</v>
      </c>
      <c r="AY183" s="6" t="s">
        <v>2943</v>
      </c>
      <c r="AZ183" s="6" t="s">
        <v>832</v>
      </c>
      <c r="BA183" s="6" t="s">
        <v>2944</v>
      </c>
      <c r="BB183" s="6" t="s">
        <v>2945</v>
      </c>
      <c r="BC183" s="6" t="s">
        <v>832</v>
      </c>
      <c r="BD183" s="6" t="s">
        <v>406</v>
      </c>
      <c r="BE183" s="6" t="s">
        <v>400</v>
      </c>
      <c r="BF183" s="6" t="s">
        <v>400</v>
      </c>
      <c r="BG183" s="6" t="s">
        <v>400</v>
      </c>
      <c r="BH183" s="6" t="s">
        <v>406</v>
      </c>
      <c r="BI183" s="6" t="s">
        <v>400</v>
      </c>
      <c r="BJ183" s="6" t="s">
        <v>406</v>
      </c>
      <c r="BK183" s="6" t="s">
        <v>406</v>
      </c>
      <c r="BL183" s="6" t="s">
        <v>406</v>
      </c>
      <c r="BM183" s="6" t="s">
        <v>400</v>
      </c>
      <c r="BN183" s="6" t="s">
        <v>406</v>
      </c>
      <c r="BO183" s="6" t="s">
        <v>406</v>
      </c>
      <c r="BP183" s="6" t="s">
        <v>400</v>
      </c>
      <c r="BQ183" s="6" t="s">
        <v>400</v>
      </c>
      <c r="BR183" s="6" t="s">
        <v>400</v>
      </c>
      <c r="BS183" s="6" t="s">
        <v>400</v>
      </c>
      <c r="BT183" s="6" t="s">
        <v>400</v>
      </c>
      <c r="BU183" s="6" t="s">
        <v>400</v>
      </c>
      <c r="BV183" s="6" t="s">
        <v>400</v>
      </c>
      <c r="BW183" s="6" t="s">
        <v>400</v>
      </c>
      <c r="BX183" s="6" t="s">
        <v>400</v>
      </c>
      <c r="BY183" s="6" t="s">
        <v>400</v>
      </c>
      <c r="BZ183" s="6" t="s">
        <v>400</v>
      </c>
      <c r="CA183" s="6" t="s">
        <v>400</v>
      </c>
      <c r="CB183" s="6" t="s">
        <v>400</v>
      </c>
      <c r="CC183" s="6" t="s">
        <v>400</v>
      </c>
      <c r="CD183" s="6" t="s">
        <v>400</v>
      </c>
      <c r="CE183" s="6" t="s">
        <v>400</v>
      </c>
      <c r="CF183" s="6" t="s">
        <v>400</v>
      </c>
      <c r="CG183" s="6" t="s">
        <v>400</v>
      </c>
      <c r="CH183" s="6" t="s">
        <v>417</v>
      </c>
      <c r="CI183" s="6" t="s">
        <v>2946</v>
      </c>
      <c r="CJ183" s="6" t="s">
        <v>438</v>
      </c>
      <c r="CK183" s="6" t="s">
        <v>419</v>
      </c>
      <c r="CL183" s="6" t="s">
        <v>420</v>
      </c>
      <c r="CM183" s="6">
        <v>459239</v>
      </c>
      <c r="CN183" s="6">
        <v>435732</v>
      </c>
      <c r="CO183" s="6" t="s">
        <v>2947</v>
      </c>
      <c r="CP183" s="6" t="s">
        <v>2948</v>
      </c>
      <c r="CQ183" s="6" t="s">
        <v>400</v>
      </c>
      <c r="CR183" s="6" t="s">
        <v>400</v>
      </c>
      <c r="CS183" s="6" t="s">
        <v>400</v>
      </c>
      <c r="CT183" s="6" t="s">
        <v>400</v>
      </c>
      <c r="CU183" s="6" t="s">
        <v>400</v>
      </c>
      <c r="CV183" s="6" t="s">
        <v>840</v>
      </c>
      <c r="CW183" s="6" t="s">
        <v>400</v>
      </c>
      <c r="CX183" s="6" t="s">
        <v>2949</v>
      </c>
      <c r="CY183" s="6" t="s">
        <v>400</v>
      </c>
      <c r="CZ183" s="6" t="s">
        <v>406</v>
      </c>
      <c r="DA183" s="6" t="s">
        <v>406</v>
      </c>
      <c r="DB183" s="6" t="s">
        <v>400</v>
      </c>
      <c r="DC183" s="6" t="s">
        <v>400</v>
      </c>
      <c r="DD183" s="6" t="s">
        <v>2950</v>
      </c>
      <c r="DE183" s="6" t="s">
        <v>2951</v>
      </c>
      <c r="DF183" s="6" t="s">
        <v>885</v>
      </c>
      <c r="DG183" s="6" t="s">
        <v>400</v>
      </c>
    </row>
    <row r="184" spans="1:111" x14ac:dyDescent="0.35">
      <c r="A184" s="6">
        <v>121599</v>
      </c>
      <c r="B184" s="6" t="s">
        <v>398</v>
      </c>
      <c r="C184" s="6" t="s">
        <v>399</v>
      </c>
      <c r="D184" s="6">
        <v>3285</v>
      </c>
      <c r="E184" s="6" t="s">
        <v>128</v>
      </c>
      <c r="F184" s="6" t="s">
        <v>2184</v>
      </c>
      <c r="G184" s="6" t="s">
        <v>846</v>
      </c>
      <c r="H184" s="6" t="s">
        <v>404</v>
      </c>
      <c r="I184" s="6" t="s">
        <v>406</v>
      </c>
      <c r="J184" s="6" t="s">
        <v>400</v>
      </c>
      <c r="K184" s="6" t="s">
        <v>406</v>
      </c>
      <c r="L184" s="6" t="s">
        <v>400</v>
      </c>
      <c r="M184" s="6" t="s">
        <v>904</v>
      </c>
      <c r="N184" s="6">
        <v>5</v>
      </c>
      <c r="O184" s="6">
        <v>11</v>
      </c>
      <c r="P184" s="6" t="s">
        <v>1420</v>
      </c>
      <c r="Q184" s="6" t="s">
        <v>777</v>
      </c>
      <c r="R184" s="6" t="s">
        <v>817</v>
      </c>
      <c r="S184" s="6" t="s">
        <v>779</v>
      </c>
      <c r="T184" s="6" t="s">
        <v>780</v>
      </c>
      <c r="U184" s="6" t="s">
        <v>2185</v>
      </c>
      <c r="V184" s="6" t="s">
        <v>849</v>
      </c>
      <c r="W184" s="6" t="s">
        <v>2186</v>
      </c>
      <c r="X184" s="6" t="s">
        <v>406</v>
      </c>
      <c r="Y184" s="6">
        <v>126</v>
      </c>
      <c r="Z184" s="6" t="s">
        <v>783</v>
      </c>
      <c r="AA184" s="6" t="s">
        <v>784</v>
      </c>
      <c r="AB184" s="6" t="s">
        <v>1280</v>
      </c>
      <c r="AC184" s="6" t="s">
        <v>1067</v>
      </c>
      <c r="AD184" s="6" t="s">
        <v>820</v>
      </c>
      <c r="AE184" s="6" t="s">
        <v>1909</v>
      </c>
      <c r="AF184" s="6" t="s">
        <v>406</v>
      </c>
      <c r="AG184" s="6" t="s">
        <v>400</v>
      </c>
      <c r="AH184" s="6" t="s">
        <v>406</v>
      </c>
      <c r="AI184" s="6" t="s">
        <v>400</v>
      </c>
      <c r="AJ184" s="6" t="s">
        <v>854</v>
      </c>
      <c r="AK184" s="6">
        <v>10080602</v>
      </c>
      <c r="AL184" s="6" t="s">
        <v>400</v>
      </c>
      <c r="AM184" s="6" t="s">
        <v>406</v>
      </c>
      <c r="AN184" s="6" t="s">
        <v>2952</v>
      </c>
      <c r="AO184" s="6" t="s">
        <v>407</v>
      </c>
      <c r="AP184" s="6" t="s">
        <v>2953</v>
      </c>
      <c r="AQ184" s="6" t="s">
        <v>2954</v>
      </c>
      <c r="AR184" s="6" t="s">
        <v>400</v>
      </c>
      <c r="AS184" s="6" t="s">
        <v>562</v>
      </c>
      <c r="AT184" s="6" t="s">
        <v>399</v>
      </c>
      <c r="AU184" s="6" t="s">
        <v>2955</v>
      </c>
      <c r="AV184" s="6" t="s">
        <v>2956</v>
      </c>
      <c r="AW184" s="6" t="s">
        <v>2957</v>
      </c>
      <c r="AX184" s="6" t="s">
        <v>2958</v>
      </c>
      <c r="AY184" s="6" t="s">
        <v>2959</v>
      </c>
      <c r="AZ184" s="6" t="s">
        <v>797</v>
      </c>
      <c r="BA184" s="6" t="s">
        <v>1210</v>
      </c>
      <c r="BB184" s="6" t="s">
        <v>2960</v>
      </c>
      <c r="BC184" s="6" t="s">
        <v>832</v>
      </c>
      <c r="BD184" s="6" t="s">
        <v>406</v>
      </c>
      <c r="BE184" s="6" t="s">
        <v>400</v>
      </c>
      <c r="BF184" s="6" t="s">
        <v>400</v>
      </c>
      <c r="BG184" s="6" t="s">
        <v>400</v>
      </c>
      <c r="BH184" s="6" t="s">
        <v>406</v>
      </c>
      <c r="BI184" s="6" t="s">
        <v>400</v>
      </c>
      <c r="BJ184" s="6" t="s">
        <v>406</v>
      </c>
      <c r="BK184" s="6" t="s">
        <v>406</v>
      </c>
      <c r="BL184" s="6" t="s">
        <v>406</v>
      </c>
      <c r="BM184" s="6" t="s">
        <v>400</v>
      </c>
      <c r="BN184" s="6" t="s">
        <v>406</v>
      </c>
      <c r="BO184" s="6" t="s">
        <v>406</v>
      </c>
      <c r="BP184" s="6" t="s">
        <v>400</v>
      </c>
      <c r="BQ184" s="6" t="s">
        <v>400</v>
      </c>
      <c r="BR184" s="6" t="s">
        <v>400</v>
      </c>
      <c r="BS184" s="6" t="s">
        <v>400</v>
      </c>
      <c r="BT184" s="6" t="s">
        <v>400</v>
      </c>
      <c r="BU184" s="6" t="s">
        <v>400</v>
      </c>
      <c r="BV184" s="6" t="s">
        <v>400</v>
      </c>
      <c r="BW184" s="6" t="s">
        <v>400</v>
      </c>
      <c r="BX184" s="6" t="s">
        <v>400</v>
      </c>
      <c r="BY184" s="6" t="s">
        <v>400</v>
      </c>
      <c r="BZ184" s="6" t="s">
        <v>400</v>
      </c>
      <c r="CA184" s="6" t="s">
        <v>400</v>
      </c>
      <c r="CB184" s="6" t="s">
        <v>400</v>
      </c>
      <c r="CC184" s="6" t="s">
        <v>400</v>
      </c>
      <c r="CD184" s="6" t="s">
        <v>400</v>
      </c>
      <c r="CE184" s="6" t="s">
        <v>400</v>
      </c>
      <c r="CF184" s="6" t="s">
        <v>400</v>
      </c>
      <c r="CG184" s="6" t="s">
        <v>400</v>
      </c>
      <c r="CH184" s="6" t="s">
        <v>417</v>
      </c>
      <c r="CI184" s="6" t="s">
        <v>569</v>
      </c>
      <c r="CJ184" s="6" t="s">
        <v>551</v>
      </c>
      <c r="CK184" s="6" t="s">
        <v>419</v>
      </c>
      <c r="CL184" s="6" t="s">
        <v>420</v>
      </c>
      <c r="CM184" s="6">
        <v>392878</v>
      </c>
      <c r="CN184" s="6">
        <v>454226</v>
      </c>
      <c r="CO184" s="6" t="s">
        <v>1672</v>
      </c>
      <c r="CP184" s="6" t="s">
        <v>2961</v>
      </c>
      <c r="CQ184" s="6" t="s">
        <v>400</v>
      </c>
      <c r="CR184" s="6" t="s">
        <v>400</v>
      </c>
      <c r="CS184" s="6" t="s">
        <v>400</v>
      </c>
      <c r="CT184" s="6" t="s">
        <v>400</v>
      </c>
      <c r="CU184" s="6" t="s">
        <v>400</v>
      </c>
      <c r="CV184" s="6" t="s">
        <v>840</v>
      </c>
      <c r="CW184" s="6" t="s">
        <v>400</v>
      </c>
      <c r="CX184" s="6" t="s">
        <v>2962</v>
      </c>
      <c r="CY184" s="6" t="s">
        <v>400</v>
      </c>
      <c r="CZ184" s="6" t="s">
        <v>406</v>
      </c>
      <c r="DA184" s="6" t="s">
        <v>406</v>
      </c>
      <c r="DB184" s="6" t="s">
        <v>400</v>
      </c>
      <c r="DC184" s="6" t="s">
        <v>400</v>
      </c>
      <c r="DD184" s="6" t="s">
        <v>1675</v>
      </c>
      <c r="DE184" s="6" t="s">
        <v>2963</v>
      </c>
      <c r="DF184" s="6" t="s">
        <v>1184</v>
      </c>
      <c r="DG184" s="6" t="s">
        <v>400</v>
      </c>
    </row>
    <row r="185" spans="1:111" x14ac:dyDescent="0.35">
      <c r="A185" s="6">
        <v>121600</v>
      </c>
      <c r="B185" s="6" t="s">
        <v>398</v>
      </c>
      <c r="C185" s="6" t="s">
        <v>399</v>
      </c>
      <c r="D185" s="6">
        <v>3287</v>
      </c>
      <c r="E185" s="6" t="s">
        <v>143</v>
      </c>
      <c r="F185" s="6" t="s">
        <v>2184</v>
      </c>
      <c r="G185" s="6" t="s">
        <v>846</v>
      </c>
      <c r="H185" s="6" t="s">
        <v>404</v>
      </c>
      <c r="I185" s="6" t="s">
        <v>406</v>
      </c>
      <c r="J185" s="6" t="s">
        <v>400</v>
      </c>
      <c r="K185" s="6" t="s">
        <v>406</v>
      </c>
      <c r="L185" s="6" t="s">
        <v>400</v>
      </c>
      <c r="M185" s="6" t="s">
        <v>904</v>
      </c>
      <c r="N185" s="6">
        <v>4</v>
      </c>
      <c r="O185" s="6">
        <v>11</v>
      </c>
      <c r="P185" s="6" t="s">
        <v>280</v>
      </c>
      <c r="Q185" s="6" t="s">
        <v>777</v>
      </c>
      <c r="R185" s="6" t="s">
        <v>817</v>
      </c>
      <c r="S185" s="6" t="s">
        <v>779</v>
      </c>
      <c r="T185" s="6" t="s">
        <v>780</v>
      </c>
      <c r="U185" s="6" t="s">
        <v>2185</v>
      </c>
      <c r="V185" s="6" t="s">
        <v>849</v>
      </c>
      <c r="W185" s="6" t="s">
        <v>2186</v>
      </c>
      <c r="X185" s="6" t="s">
        <v>406</v>
      </c>
      <c r="Y185" s="6">
        <v>119</v>
      </c>
      <c r="Z185" s="6" t="s">
        <v>783</v>
      </c>
      <c r="AA185" s="6" t="s">
        <v>784</v>
      </c>
      <c r="AB185" s="6" t="s">
        <v>2964</v>
      </c>
      <c r="AC185" s="6" t="s">
        <v>786</v>
      </c>
      <c r="AD185" s="6" t="s">
        <v>1504</v>
      </c>
      <c r="AE185" s="6" t="s">
        <v>2965</v>
      </c>
      <c r="AF185" s="6" t="s">
        <v>406</v>
      </c>
      <c r="AG185" s="6" t="s">
        <v>400</v>
      </c>
      <c r="AH185" s="6" t="s">
        <v>406</v>
      </c>
      <c r="AI185" s="6" t="s">
        <v>400</v>
      </c>
      <c r="AJ185" s="6" t="s">
        <v>854</v>
      </c>
      <c r="AK185" s="6">
        <v>10077982</v>
      </c>
      <c r="AL185" s="6" t="s">
        <v>400</v>
      </c>
      <c r="AM185" s="6" t="s">
        <v>406</v>
      </c>
      <c r="AN185" s="6" t="s">
        <v>1892</v>
      </c>
      <c r="AO185" s="6" t="s">
        <v>407</v>
      </c>
      <c r="AP185" s="6" t="s">
        <v>2966</v>
      </c>
      <c r="AQ185" s="6" t="s">
        <v>2967</v>
      </c>
      <c r="AR185" s="6" t="s">
        <v>400</v>
      </c>
      <c r="AS185" s="6" t="s">
        <v>702</v>
      </c>
      <c r="AT185" s="6" t="s">
        <v>792</v>
      </c>
      <c r="AU185" s="6" t="s">
        <v>2968</v>
      </c>
      <c r="AV185" s="6" t="s">
        <v>2969</v>
      </c>
      <c r="AW185" s="6" t="s">
        <v>2970</v>
      </c>
      <c r="AX185" s="6" t="s">
        <v>2971</v>
      </c>
      <c r="AY185" s="6" t="s">
        <v>2972</v>
      </c>
      <c r="AZ185" s="6" t="s">
        <v>829</v>
      </c>
      <c r="BA185" s="6" t="s">
        <v>2973</v>
      </c>
      <c r="BB185" s="6" t="s">
        <v>2974</v>
      </c>
      <c r="BC185" s="6" t="s">
        <v>832</v>
      </c>
      <c r="BD185" s="6" t="s">
        <v>406</v>
      </c>
      <c r="BE185" s="6" t="s">
        <v>400</v>
      </c>
      <c r="BF185" s="6" t="s">
        <v>400</v>
      </c>
      <c r="BG185" s="6" t="s">
        <v>400</v>
      </c>
      <c r="BH185" s="6" t="s">
        <v>406</v>
      </c>
      <c r="BI185" s="6" t="s">
        <v>400</v>
      </c>
      <c r="BJ185" s="6" t="s">
        <v>406</v>
      </c>
      <c r="BK185" s="6" t="s">
        <v>406</v>
      </c>
      <c r="BL185" s="6" t="s">
        <v>406</v>
      </c>
      <c r="BM185" s="6" t="s">
        <v>400</v>
      </c>
      <c r="BN185" s="6" t="s">
        <v>406</v>
      </c>
      <c r="BO185" s="6" t="s">
        <v>406</v>
      </c>
      <c r="BP185" s="6" t="s">
        <v>400</v>
      </c>
      <c r="BQ185" s="6" t="s">
        <v>400</v>
      </c>
      <c r="BR185" s="6" t="s">
        <v>400</v>
      </c>
      <c r="BS185" s="6" t="s">
        <v>400</v>
      </c>
      <c r="BT185" s="6" t="s">
        <v>400</v>
      </c>
      <c r="BU185" s="6" t="s">
        <v>400</v>
      </c>
      <c r="BV185" s="6" t="s">
        <v>400</v>
      </c>
      <c r="BW185" s="6" t="s">
        <v>400</v>
      </c>
      <c r="BX185" s="6" t="s">
        <v>400</v>
      </c>
      <c r="BY185" s="6" t="s">
        <v>400</v>
      </c>
      <c r="BZ185" s="6" t="s">
        <v>400</v>
      </c>
      <c r="CA185" s="6" t="s">
        <v>400</v>
      </c>
      <c r="CB185" s="6" t="s">
        <v>400</v>
      </c>
      <c r="CC185" s="6" t="s">
        <v>400</v>
      </c>
      <c r="CD185" s="6" t="s">
        <v>400</v>
      </c>
      <c r="CE185" s="6" t="s">
        <v>400</v>
      </c>
      <c r="CF185" s="6" t="s">
        <v>400</v>
      </c>
      <c r="CG185" s="6" t="s">
        <v>400</v>
      </c>
      <c r="CH185" s="6" t="s">
        <v>417</v>
      </c>
      <c r="CI185" s="6" t="s">
        <v>1671</v>
      </c>
      <c r="CJ185" s="6" t="s">
        <v>551</v>
      </c>
      <c r="CK185" s="6" t="s">
        <v>803</v>
      </c>
      <c r="CL185" s="6" t="s">
        <v>420</v>
      </c>
      <c r="CM185" s="6">
        <v>401233</v>
      </c>
      <c r="CN185" s="6">
        <v>445893</v>
      </c>
      <c r="CO185" s="6" t="s">
        <v>707</v>
      </c>
      <c r="CP185" s="6" t="s">
        <v>2975</v>
      </c>
      <c r="CQ185" s="6" t="s">
        <v>400</v>
      </c>
      <c r="CR185" s="6" t="s">
        <v>400</v>
      </c>
      <c r="CS185" s="6" t="s">
        <v>400</v>
      </c>
      <c r="CT185" s="6" t="s">
        <v>400</v>
      </c>
      <c r="CU185" s="6" t="s">
        <v>400</v>
      </c>
      <c r="CV185" s="6" t="s">
        <v>840</v>
      </c>
      <c r="CW185" s="6" t="s">
        <v>400</v>
      </c>
      <c r="CX185" s="6" t="s">
        <v>2976</v>
      </c>
      <c r="CY185" s="6" t="s">
        <v>400</v>
      </c>
      <c r="CZ185" s="6" t="s">
        <v>406</v>
      </c>
      <c r="DA185" s="6" t="s">
        <v>406</v>
      </c>
      <c r="DB185" s="6" t="s">
        <v>400</v>
      </c>
      <c r="DC185" s="6" t="s">
        <v>400</v>
      </c>
      <c r="DD185" s="6" t="s">
        <v>710</v>
      </c>
      <c r="DE185" s="6" t="s">
        <v>2977</v>
      </c>
      <c r="DF185" s="6" t="s">
        <v>906</v>
      </c>
      <c r="DG185" s="6" t="s">
        <v>400</v>
      </c>
    </row>
    <row r="186" spans="1:111" x14ac:dyDescent="0.35">
      <c r="A186" s="6">
        <v>121602</v>
      </c>
      <c r="B186" s="6" t="s">
        <v>398</v>
      </c>
      <c r="C186" s="6" t="s">
        <v>399</v>
      </c>
      <c r="D186" s="6">
        <v>3289</v>
      </c>
      <c r="E186" s="6" t="s">
        <v>108</v>
      </c>
      <c r="F186" s="6" t="s">
        <v>2184</v>
      </c>
      <c r="G186" s="6" t="s">
        <v>846</v>
      </c>
      <c r="H186" s="6" t="s">
        <v>404</v>
      </c>
      <c r="I186" s="6" t="s">
        <v>406</v>
      </c>
      <c r="J186" s="6" t="s">
        <v>400</v>
      </c>
      <c r="K186" s="6" t="s">
        <v>406</v>
      </c>
      <c r="L186" s="6" t="s">
        <v>400</v>
      </c>
      <c r="M186" s="6" t="s">
        <v>904</v>
      </c>
      <c r="N186" s="6">
        <v>4</v>
      </c>
      <c r="O186" s="6">
        <v>11</v>
      </c>
      <c r="P186" s="6" t="s">
        <v>280</v>
      </c>
      <c r="Q186" s="6" t="s">
        <v>777</v>
      </c>
      <c r="R186" s="6" t="s">
        <v>817</v>
      </c>
      <c r="S186" s="6" t="s">
        <v>779</v>
      </c>
      <c r="T186" s="6" t="s">
        <v>780</v>
      </c>
      <c r="U186" s="6" t="s">
        <v>781</v>
      </c>
      <c r="V186" s="6" t="s">
        <v>849</v>
      </c>
      <c r="W186" s="6" t="s">
        <v>406</v>
      </c>
      <c r="X186" s="6" t="s">
        <v>406</v>
      </c>
      <c r="Y186" s="6">
        <v>52</v>
      </c>
      <c r="Z186" s="6" t="s">
        <v>783</v>
      </c>
      <c r="AA186" s="6" t="s">
        <v>784</v>
      </c>
      <c r="AB186" s="6" t="s">
        <v>888</v>
      </c>
      <c r="AC186" s="6" t="s">
        <v>1502</v>
      </c>
      <c r="AD186" s="6" t="s">
        <v>1219</v>
      </c>
      <c r="AE186" s="6" t="s">
        <v>2801</v>
      </c>
      <c r="AF186" s="6" t="s">
        <v>406</v>
      </c>
      <c r="AG186" s="6" t="s">
        <v>400</v>
      </c>
      <c r="AH186" s="6" t="s">
        <v>406</v>
      </c>
      <c r="AI186" s="6" t="s">
        <v>400</v>
      </c>
      <c r="AJ186" s="6" t="s">
        <v>908</v>
      </c>
      <c r="AK186" s="6">
        <v>10078107</v>
      </c>
      <c r="AL186" s="6" t="s">
        <v>400</v>
      </c>
      <c r="AM186" s="6" t="s">
        <v>406</v>
      </c>
      <c r="AN186" s="6" t="s">
        <v>2215</v>
      </c>
      <c r="AO186" s="6" t="s">
        <v>407</v>
      </c>
      <c r="AP186" s="6" t="s">
        <v>741</v>
      </c>
      <c r="AQ186" s="6" t="s">
        <v>742</v>
      </c>
      <c r="AR186" s="6" t="s">
        <v>400</v>
      </c>
      <c r="AS186" s="6" t="s">
        <v>743</v>
      </c>
      <c r="AT186" s="6" t="s">
        <v>399</v>
      </c>
      <c r="AU186" s="6" t="s">
        <v>744</v>
      </c>
      <c r="AV186" s="6" t="s">
        <v>2218</v>
      </c>
      <c r="AW186" s="6" t="s">
        <v>2978</v>
      </c>
      <c r="AX186" s="6" t="s">
        <v>2220</v>
      </c>
      <c r="AY186" s="6" t="s">
        <v>2271</v>
      </c>
      <c r="AZ186" s="6" t="s">
        <v>896</v>
      </c>
      <c r="BA186" s="6" t="s">
        <v>2222</v>
      </c>
      <c r="BB186" s="6" t="s">
        <v>2223</v>
      </c>
      <c r="BC186" s="6" t="s">
        <v>1195</v>
      </c>
      <c r="BD186" s="6" t="s">
        <v>406</v>
      </c>
      <c r="BE186" s="6" t="s">
        <v>400</v>
      </c>
      <c r="BF186" s="6" t="s">
        <v>400</v>
      </c>
      <c r="BG186" s="6" t="s">
        <v>400</v>
      </c>
      <c r="BH186" s="6" t="s">
        <v>406</v>
      </c>
      <c r="BI186" s="6" t="s">
        <v>400</v>
      </c>
      <c r="BJ186" s="6" t="s">
        <v>406</v>
      </c>
      <c r="BK186" s="6" t="s">
        <v>406</v>
      </c>
      <c r="BL186" s="6" t="s">
        <v>406</v>
      </c>
      <c r="BM186" s="6" t="s">
        <v>400</v>
      </c>
      <c r="BN186" s="6" t="s">
        <v>406</v>
      </c>
      <c r="BO186" s="6" t="s">
        <v>406</v>
      </c>
      <c r="BP186" s="6" t="s">
        <v>400</v>
      </c>
      <c r="BQ186" s="6" t="s">
        <v>400</v>
      </c>
      <c r="BR186" s="6" t="s">
        <v>400</v>
      </c>
      <c r="BS186" s="6" t="s">
        <v>400</v>
      </c>
      <c r="BT186" s="6" t="s">
        <v>400</v>
      </c>
      <c r="BU186" s="6" t="s">
        <v>400</v>
      </c>
      <c r="BV186" s="6" t="s">
        <v>400</v>
      </c>
      <c r="BW186" s="6" t="s">
        <v>400</v>
      </c>
      <c r="BX186" s="6" t="s">
        <v>400</v>
      </c>
      <c r="BY186" s="6" t="s">
        <v>400</v>
      </c>
      <c r="BZ186" s="6" t="s">
        <v>400</v>
      </c>
      <c r="CA186" s="6" t="s">
        <v>400</v>
      </c>
      <c r="CB186" s="6" t="s">
        <v>400</v>
      </c>
      <c r="CC186" s="6" t="s">
        <v>400</v>
      </c>
      <c r="CD186" s="6" t="s">
        <v>400</v>
      </c>
      <c r="CE186" s="6" t="s">
        <v>400</v>
      </c>
      <c r="CF186" s="6" t="s">
        <v>400</v>
      </c>
      <c r="CG186" s="6" t="s">
        <v>400</v>
      </c>
      <c r="CH186" s="6" t="s">
        <v>417</v>
      </c>
      <c r="CI186" s="6" t="s">
        <v>747</v>
      </c>
      <c r="CJ186" s="6" t="s">
        <v>457</v>
      </c>
      <c r="CK186" s="6" t="s">
        <v>748</v>
      </c>
      <c r="CL186" s="6" t="s">
        <v>420</v>
      </c>
      <c r="CM186" s="6">
        <v>394378</v>
      </c>
      <c r="CN186" s="6">
        <v>490923</v>
      </c>
      <c r="CO186" s="6" t="s">
        <v>749</v>
      </c>
      <c r="CP186" s="6" t="s">
        <v>750</v>
      </c>
      <c r="CQ186" s="6" t="s">
        <v>400</v>
      </c>
      <c r="CR186" s="6" t="s">
        <v>400</v>
      </c>
      <c r="CS186" s="6" t="s">
        <v>400</v>
      </c>
      <c r="CT186" s="6" t="s">
        <v>400</v>
      </c>
      <c r="CU186" s="6" t="s">
        <v>400</v>
      </c>
      <c r="CV186" s="6" t="s">
        <v>840</v>
      </c>
      <c r="CW186" s="6" t="s">
        <v>400</v>
      </c>
      <c r="CX186" s="6" t="s">
        <v>751</v>
      </c>
      <c r="CY186" s="6" t="s">
        <v>400</v>
      </c>
      <c r="CZ186" s="6" t="s">
        <v>406</v>
      </c>
      <c r="DA186" s="6" t="s">
        <v>406</v>
      </c>
      <c r="DB186" s="6" t="s">
        <v>400</v>
      </c>
      <c r="DC186" s="6" t="s">
        <v>400</v>
      </c>
      <c r="DD186" s="6" t="s">
        <v>752</v>
      </c>
      <c r="DE186" s="6" t="s">
        <v>753</v>
      </c>
      <c r="DF186" s="6" t="s">
        <v>983</v>
      </c>
      <c r="DG186" s="6" t="s">
        <v>400</v>
      </c>
    </row>
    <row r="187" spans="1:111" x14ac:dyDescent="0.35">
      <c r="A187" s="6">
        <v>121604</v>
      </c>
      <c r="B187" s="6" t="s">
        <v>398</v>
      </c>
      <c r="C187" s="6" t="s">
        <v>399</v>
      </c>
      <c r="D187" s="6">
        <v>3301</v>
      </c>
      <c r="E187" s="6" t="s">
        <v>2979</v>
      </c>
      <c r="F187" s="6" t="s">
        <v>2300</v>
      </c>
      <c r="G187" s="6" t="s">
        <v>846</v>
      </c>
      <c r="H187" s="6" t="s">
        <v>404</v>
      </c>
      <c r="I187" s="6" t="s">
        <v>406</v>
      </c>
      <c r="J187" s="6" t="s">
        <v>400</v>
      </c>
      <c r="K187" s="6" t="s">
        <v>400</v>
      </c>
      <c r="L187" s="6" t="s">
        <v>400</v>
      </c>
      <c r="M187" s="6" t="s">
        <v>904</v>
      </c>
      <c r="N187" s="6">
        <v>4</v>
      </c>
      <c r="O187" s="6">
        <v>11</v>
      </c>
      <c r="P187" s="6" t="s">
        <v>280</v>
      </c>
      <c r="Q187" s="6" t="s">
        <v>777</v>
      </c>
      <c r="R187" s="6" t="s">
        <v>817</v>
      </c>
      <c r="S187" s="6" t="s">
        <v>779</v>
      </c>
      <c r="T187" s="6" t="s">
        <v>780</v>
      </c>
      <c r="U187" s="6" t="s">
        <v>2185</v>
      </c>
      <c r="V187" s="6" t="s">
        <v>849</v>
      </c>
      <c r="W187" s="6" t="s">
        <v>2186</v>
      </c>
      <c r="X187" s="6" t="s">
        <v>406</v>
      </c>
      <c r="Y187" s="6">
        <v>99</v>
      </c>
      <c r="Z187" s="6" t="s">
        <v>783</v>
      </c>
      <c r="AA187" s="6" t="s">
        <v>784</v>
      </c>
      <c r="AB187" s="6" t="s">
        <v>1438</v>
      </c>
      <c r="AC187" s="6" t="s">
        <v>2285</v>
      </c>
      <c r="AD187" s="6" t="s">
        <v>1340</v>
      </c>
      <c r="AE187" s="6" t="s">
        <v>2541</v>
      </c>
      <c r="AF187" s="6" t="s">
        <v>406</v>
      </c>
      <c r="AG187" s="6" t="s">
        <v>400</v>
      </c>
      <c r="AH187" s="6" t="s">
        <v>406</v>
      </c>
      <c r="AI187" s="6" t="s">
        <v>400</v>
      </c>
      <c r="AJ187" s="6" t="s">
        <v>854</v>
      </c>
      <c r="AK187" s="6">
        <v>10077981</v>
      </c>
      <c r="AL187" s="6" t="s">
        <v>400</v>
      </c>
      <c r="AM187" s="6" t="s">
        <v>406</v>
      </c>
      <c r="AN187" s="6" t="s">
        <v>2630</v>
      </c>
      <c r="AO187" s="6" t="s">
        <v>407</v>
      </c>
      <c r="AP187" s="6" t="s">
        <v>2980</v>
      </c>
      <c r="AQ187" s="6" t="s">
        <v>400</v>
      </c>
      <c r="AR187" s="6" t="s">
        <v>400</v>
      </c>
      <c r="AS187" s="6" t="s">
        <v>1073</v>
      </c>
      <c r="AT187" s="6" t="s">
        <v>399</v>
      </c>
      <c r="AU187" s="6" t="s">
        <v>2981</v>
      </c>
      <c r="AV187" s="6" t="s">
        <v>2982</v>
      </c>
      <c r="AW187" s="6" t="s">
        <v>2983</v>
      </c>
      <c r="AX187" s="6" t="s">
        <v>2984</v>
      </c>
      <c r="AY187" s="6" t="s">
        <v>2985</v>
      </c>
      <c r="AZ187" s="6" t="s">
        <v>797</v>
      </c>
      <c r="BA187" s="6" t="s">
        <v>1788</v>
      </c>
      <c r="BB187" s="6" t="s">
        <v>2986</v>
      </c>
      <c r="BC187" s="6" t="s">
        <v>832</v>
      </c>
      <c r="BD187" s="6" t="s">
        <v>406</v>
      </c>
      <c r="BE187" s="6" t="s">
        <v>400</v>
      </c>
      <c r="BF187" s="6" t="s">
        <v>400</v>
      </c>
      <c r="BG187" s="6" t="s">
        <v>400</v>
      </c>
      <c r="BH187" s="6" t="s">
        <v>406</v>
      </c>
      <c r="BI187" s="6" t="s">
        <v>400</v>
      </c>
      <c r="BJ187" s="6" t="s">
        <v>406</v>
      </c>
      <c r="BK187" s="6" t="s">
        <v>406</v>
      </c>
      <c r="BL187" s="6" t="s">
        <v>406</v>
      </c>
      <c r="BM187" s="6" t="s">
        <v>400</v>
      </c>
      <c r="BN187" s="6" t="s">
        <v>406</v>
      </c>
      <c r="BO187" s="6" t="s">
        <v>406</v>
      </c>
      <c r="BP187" s="6" t="s">
        <v>400</v>
      </c>
      <c r="BQ187" s="6" t="s">
        <v>400</v>
      </c>
      <c r="BR187" s="6" t="s">
        <v>400</v>
      </c>
      <c r="BS187" s="6" t="s">
        <v>400</v>
      </c>
      <c r="BT187" s="6" t="s">
        <v>400</v>
      </c>
      <c r="BU187" s="6" t="s">
        <v>400</v>
      </c>
      <c r="BV187" s="6" t="s">
        <v>400</v>
      </c>
      <c r="BW187" s="6" t="s">
        <v>400</v>
      </c>
      <c r="BX187" s="6" t="s">
        <v>400</v>
      </c>
      <c r="BY187" s="6" t="s">
        <v>400</v>
      </c>
      <c r="BZ187" s="6" t="s">
        <v>400</v>
      </c>
      <c r="CA187" s="6" t="s">
        <v>400</v>
      </c>
      <c r="CB187" s="6" t="s">
        <v>400</v>
      </c>
      <c r="CC187" s="6" t="s">
        <v>400</v>
      </c>
      <c r="CD187" s="6" t="s">
        <v>400</v>
      </c>
      <c r="CE187" s="6" t="s">
        <v>400</v>
      </c>
      <c r="CF187" s="6" t="s">
        <v>400</v>
      </c>
      <c r="CG187" s="6" t="s">
        <v>400</v>
      </c>
      <c r="CH187" s="6" t="s">
        <v>417</v>
      </c>
      <c r="CI187" s="6" t="s">
        <v>2262</v>
      </c>
      <c r="CJ187" s="6" t="s">
        <v>457</v>
      </c>
      <c r="CK187" s="6" t="s">
        <v>803</v>
      </c>
      <c r="CL187" s="6" t="s">
        <v>420</v>
      </c>
      <c r="CM187" s="6">
        <v>425104</v>
      </c>
      <c r="CN187" s="6">
        <v>499751</v>
      </c>
      <c r="CO187" s="6" t="s">
        <v>2263</v>
      </c>
      <c r="CP187" s="6" t="s">
        <v>2987</v>
      </c>
      <c r="CQ187" s="6" t="s">
        <v>400</v>
      </c>
      <c r="CR187" s="6" t="s">
        <v>400</v>
      </c>
      <c r="CS187" s="6" t="s">
        <v>400</v>
      </c>
      <c r="CT187" s="6" t="s">
        <v>400</v>
      </c>
      <c r="CU187" s="6" t="s">
        <v>400</v>
      </c>
      <c r="CV187" s="6" t="s">
        <v>840</v>
      </c>
      <c r="CW187" s="6" t="s">
        <v>400</v>
      </c>
      <c r="CX187" s="6" t="s">
        <v>2988</v>
      </c>
      <c r="CY187" s="6" t="s">
        <v>400</v>
      </c>
      <c r="CZ187" s="6" t="s">
        <v>406</v>
      </c>
      <c r="DA187" s="6" t="s">
        <v>406</v>
      </c>
      <c r="DB187" s="6" t="s">
        <v>400</v>
      </c>
      <c r="DC187" s="6" t="s">
        <v>400</v>
      </c>
      <c r="DD187" s="6" t="s">
        <v>2266</v>
      </c>
      <c r="DE187" s="6" t="s">
        <v>2989</v>
      </c>
      <c r="DF187" s="6" t="s">
        <v>885</v>
      </c>
      <c r="DG187" s="6" t="s">
        <v>400</v>
      </c>
    </row>
    <row r="188" spans="1:111" x14ac:dyDescent="0.35">
      <c r="A188" s="6">
        <v>121606</v>
      </c>
      <c r="B188" s="6" t="s">
        <v>398</v>
      </c>
      <c r="C188" s="6" t="s">
        <v>399</v>
      </c>
      <c r="D188" s="6">
        <v>3304</v>
      </c>
      <c r="E188" s="6" t="s">
        <v>196</v>
      </c>
      <c r="F188" s="6" t="s">
        <v>2300</v>
      </c>
      <c r="G188" s="6" t="s">
        <v>846</v>
      </c>
      <c r="H188" s="6" t="s">
        <v>404</v>
      </c>
      <c r="I188" s="6" t="s">
        <v>406</v>
      </c>
      <c r="J188" s="6" t="s">
        <v>400</v>
      </c>
      <c r="K188" s="6" t="s">
        <v>406</v>
      </c>
      <c r="L188" s="6" t="s">
        <v>400</v>
      </c>
      <c r="M188" s="6" t="s">
        <v>904</v>
      </c>
      <c r="N188" s="6">
        <v>2</v>
      </c>
      <c r="O188" s="6">
        <v>11</v>
      </c>
      <c r="P188" s="6" t="s">
        <v>776</v>
      </c>
      <c r="Q188" s="6" t="s">
        <v>777</v>
      </c>
      <c r="R188" s="6" t="s">
        <v>778</v>
      </c>
      <c r="S188" s="6" t="s">
        <v>779</v>
      </c>
      <c r="T188" s="6" t="s">
        <v>780</v>
      </c>
      <c r="U188" s="6" t="s">
        <v>2185</v>
      </c>
      <c r="V188" s="6" t="s">
        <v>849</v>
      </c>
      <c r="W188" s="6" t="s">
        <v>2202</v>
      </c>
      <c r="X188" s="6" t="s">
        <v>406</v>
      </c>
      <c r="Y188" s="6">
        <v>105</v>
      </c>
      <c r="Z188" s="6" t="s">
        <v>783</v>
      </c>
      <c r="AA188" s="6" t="s">
        <v>784</v>
      </c>
      <c r="AB188" s="6" t="s">
        <v>2990</v>
      </c>
      <c r="AC188" s="6" t="s">
        <v>888</v>
      </c>
      <c r="AD188" s="6" t="s">
        <v>1166</v>
      </c>
      <c r="AE188" s="6" t="s">
        <v>2991</v>
      </c>
      <c r="AF188" s="6" t="s">
        <v>406</v>
      </c>
      <c r="AG188" s="6" t="s">
        <v>400</v>
      </c>
      <c r="AH188" s="6" t="s">
        <v>406</v>
      </c>
      <c r="AI188" s="6" t="s">
        <v>400</v>
      </c>
      <c r="AJ188" s="6" t="s">
        <v>854</v>
      </c>
      <c r="AK188" s="6">
        <v>10077980</v>
      </c>
      <c r="AL188" s="6" t="s">
        <v>400</v>
      </c>
      <c r="AM188" s="6" t="s">
        <v>406</v>
      </c>
      <c r="AN188" s="6" t="s">
        <v>2992</v>
      </c>
      <c r="AO188" s="6" t="s">
        <v>407</v>
      </c>
      <c r="AP188" s="6" t="s">
        <v>2993</v>
      </c>
      <c r="AQ188" s="6" t="s">
        <v>2994</v>
      </c>
      <c r="AR188" s="6" t="s">
        <v>400</v>
      </c>
      <c r="AS188" s="6" t="s">
        <v>594</v>
      </c>
      <c r="AT188" s="6" t="s">
        <v>399</v>
      </c>
      <c r="AU188" s="6" t="s">
        <v>2995</v>
      </c>
      <c r="AV188" s="6" t="s">
        <v>2996</v>
      </c>
      <c r="AW188" s="6" t="s">
        <v>2997</v>
      </c>
      <c r="AX188" s="6" t="s">
        <v>400</v>
      </c>
      <c r="AY188" s="6" t="s">
        <v>2998</v>
      </c>
      <c r="AZ188" s="6" t="s">
        <v>797</v>
      </c>
      <c r="BA188" s="6" t="s">
        <v>1210</v>
      </c>
      <c r="BB188" s="6" t="s">
        <v>2999</v>
      </c>
      <c r="BC188" s="6" t="s">
        <v>832</v>
      </c>
      <c r="BD188" s="6" t="s">
        <v>406</v>
      </c>
      <c r="BE188" s="6" t="s">
        <v>400</v>
      </c>
      <c r="BF188" s="6" t="s">
        <v>400</v>
      </c>
      <c r="BG188" s="6" t="s">
        <v>400</v>
      </c>
      <c r="BH188" s="6" t="s">
        <v>406</v>
      </c>
      <c r="BI188" s="6" t="s">
        <v>400</v>
      </c>
      <c r="BJ188" s="6" t="s">
        <v>406</v>
      </c>
      <c r="BK188" s="6" t="s">
        <v>406</v>
      </c>
      <c r="BL188" s="6" t="s">
        <v>406</v>
      </c>
      <c r="BM188" s="6" t="s">
        <v>400</v>
      </c>
      <c r="BN188" s="6" t="s">
        <v>406</v>
      </c>
      <c r="BO188" s="6" t="s">
        <v>406</v>
      </c>
      <c r="BP188" s="6" t="s">
        <v>400</v>
      </c>
      <c r="BQ188" s="6" t="s">
        <v>400</v>
      </c>
      <c r="BR188" s="6" t="s">
        <v>400</v>
      </c>
      <c r="BS188" s="6" t="s">
        <v>400</v>
      </c>
      <c r="BT188" s="6" t="s">
        <v>400</v>
      </c>
      <c r="BU188" s="6" t="s">
        <v>400</v>
      </c>
      <c r="BV188" s="6" t="s">
        <v>400</v>
      </c>
      <c r="BW188" s="6" t="s">
        <v>400</v>
      </c>
      <c r="BX188" s="6" t="s">
        <v>400</v>
      </c>
      <c r="BY188" s="6" t="s">
        <v>400</v>
      </c>
      <c r="BZ188" s="6" t="s">
        <v>400</v>
      </c>
      <c r="CA188" s="6" t="s">
        <v>400</v>
      </c>
      <c r="CB188" s="6" t="s">
        <v>400</v>
      </c>
      <c r="CC188" s="6" t="s">
        <v>406</v>
      </c>
      <c r="CD188" s="6" t="s">
        <v>400</v>
      </c>
      <c r="CE188" s="6" t="s">
        <v>400</v>
      </c>
      <c r="CF188" s="6" t="s">
        <v>400</v>
      </c>
      <c r="CG188" s="6" t="s">
        <v>400</v>
      </c>
      <c r="CH188" s="6" t="s">
        <v>417</v>
      </c>
      <c r="CI188" s="6" t="s">
        <v>2439</v>
      </c>
      <c r="CJ188" s="6" t="s">
        <v>720</v>
      </c>
      <c r="CK188" s="6" t="s">
        <v>919</v>
      </c>
      <c r="CL188" s="6" t="s">
        <v>420</v>
      </c>
      <c r="CM188" s="6">
        <v>443746</v>
      </c>
      <c r="CN188" s="6">
        <v>470270</v>
      </c>
      <c r="CO188" s="6" t="s">
        <v>1318</v>
      </c>
      <c r="CP188" s="6" t="s">
        <v>3000</v>
      </c>
      <c r="CQ188" s="6" t="s">
        <v>400</v>
      </c>
      <c r="CR188" s="6" t="s">
        <v>400</v>
      </c>
      <c r="CS188" s="6" t="s">
        <v>400</v>
      </c>
      <c r="CT188" s="6" t="s">
        <v>400</v>
      </c>
      <c r="CU188" s="6" t="s">
        <v>400</v>
      </c>
      <c r="CV188" s="6" t="s">
        <v>840</v>
      </c>
      <c r="CW188" s="6" t="s">
        <v>400</v>
      </c>
      <c r="CX188" s="6" t="s">
        <v>3001</v>
      </c>
      <c r="CY188" s="6" t="s">
        <v>400</v>
      </c>
      <c r="CZ188" s="6" t="s">
        <v>406</v>
      </c>
      <c r="DA188" s="6" t="s">
        <v>406</v>
      </c>
      <c r="DB188" s="6" t="s">
        <v>400</v>
      </c>
      <c r="DC188" s="6" t="s">
        <v>400</v>
      </c>
      <c r="DD188" s="6" t="s">
        <v>1321</v>
      </c>
      <c r="DE188" s="6" t="s">
        <v>3002</v>
      </c>
      <c r="DF188" s="6" t="s">
        <v>983</v>
      </c>
      <c r="DG188" s="6" t="s">
        <v>400</v>
      </c>
    </row>
    <row r="189" spans="1:111" x14ac:dyDescent="0.35">
      <c r="A189" s="6">
        <v>121608</v>
      </c>
      <c r="B189" s="6" t="s">
        <v>398</v>
      </c>
      <c r="C189" s="6" t="s">
        <v>399</v>
      </c>
      <c r="D189" s="6">
        <v>3306</v>
      </c>
      <c r="E189" s="6" t="s">
        <v>185</v>
      </c>
      <c r="F189" s="6" t="s">
        <v>2300</v>
      </c>
      <c r="G189" s="6" t="s">
        <v>846</v>
      </c>
      <c r="H189" s="6" t="s">
        <v>404</v>
      </c>
      <c r="I189" s="6" t="s">
        <v>406</v>
      </c>
      <c r="J189" s="6" t="s">
        <v>400</v>
      </c>
      <c r="K189" s="6" t="s">
        <v>406</v>
      </c>
      <c r="L189" s="6" t="s">
        <v>400</v>
      </c>
      <c r="M189" s="6" t="s">
        <v>904</v>
      </c>
      <c r="N189" s="6">
        <v>3</v>
      </c>
      <c r="O189" s="6">
        <v>11</v>
      </c>
      <c r="P189" s="6" t="s">
        <v>926</v>
      </c>
      <c r="Q189" s="6" t="s">
        <v>777</v>
      </c>
      <c r="R189" s="6" t="s">
        <v>778</v>
      </c>
      <c r="S189" s="6" t="s">
        <v>779</v>
      </c>
      <c r="T189" s="6" t="s">
        <v>780</v>
      </c>
      <c r="U189" s="6" t="s">
        <v>2185</v>
      </c>
      <c r="V189" s="6" t="s">
        <v>849</v>
      </c>
      <c r="W189" s="6" t="s">
        <v>2202</v>
      </c>
      <c r="X189" s="6" t="s">
        <v>406</v>
      </c>
      <c r="Y189" s="6">
        <v>56</v>
      </c>
      <c r="Z189" s="6" t="s">
        <v>783</v>
      </c>
      <c r="AA189" s="6" t="s">
        <v>784</v>
      </c>
      <c r="AB189" s="6" t="s">
        <v>1025</v>
      </c>
      <c r="AC189" s="6" t="s">
        <v>1453</v>
      </c>
      <c r="AD189" s="6" t="s">
        <v>905</v>
      </c>
      <c r="AE189" s="6" t="s">
        <v>3003</v>
      </c>
      <c r="AF189" s="6" t="s">
        <v>406</v>
      </c>
      <c r="AG189" s="6" t="s">
        <v>400</v>
      </c>
      <c r="AH189" s="6" t="s">
        <v>406</v>
      </c>
      <c r="AI189" s="6" t="s">
        <v>400</v>
      </c>
      <c r="AJ189" s="6" t="s">
        <v>908</v>
      </c>
      <c r="AK189" s="6">
        <v>10072014</v>
      </c>
      <c r="AL189" s="6" t="s">
        <v>400</v>
      </c>
      <c r="AM189" s="6" t="s">
        <v>406</v>
      </c>
      <c r="AN189" s="6" t="s">
        <v>3004</v>
      </c>
      <c r="AO189" s="6" t="s">
        <v>407</v>
      </c>
      <c r="AP189" s="6" t="s">
        <v>3005</v>
      </c>
      <c r="AQ189" s="6" t="s">
        <v>400</v>
      </c>
      <c r="AR189" s="6" t="s">
        <v>400</v>
      </c>
      <c r="AS189" s="6" t="s">
        <v>2241</v>
      </c>
      <c r="AT189" s="6" t="s">
        <v>3006</v>
      </c>
      <c r="AU189" s="6" t="s">
        <v>3007</v>
      </c>
      <c r="AV189" s="6" t="s">
        <v>2243</v>
      </c>
      <c r="AW189" s="6" t="s">
        <v>3008</v>
      </c>
      <c r="AX189" s="6" t="s">
        <v>400</v>
      </c>
      <c r="AY189" s="6" t="s">
        <v>3009</v>
      </c>
      <c r="AZ189" s="6" t="s">
        <v>829</v>
      </c>
      <c r="BA189" s="6" t="s">
        <v>2246</v>
      </c>
      <c r="BB189" s="6" t="s">
        <v>2247</v>
      </c>
      <c r="BC189" s="6" t="s">
        <v>1195</v>
      </c>
      <c r="BD189" s="6" t="s">
        <v>406</v>
      </c>
      <c r="BE189" s="6" t="s">
        <v>400</v>
      </c>
      <c r="BF189" s="6" t="s">
        <v>400</v>
      </c>
      <c r="BG189" s="6" t="s">
        <v>400</v>
      </c>
      <c r="BH189" s="6" t="s">
        <v>406</v>
      </c>
      <c r="BI189" s="6" t="s">
        <v>400</v>
      </c>
      <c r="BJ189" s="6" t="s">
        <v>406</v>
      </c>
      <c r="BK189" s="6" t="s">
        <v>406</v>
      </c>
      <c r="BL189" s="6" t="s">
        <v>406</v>
      </c>
      <c r="BM189" s="6" t="s">
        <v>400</v>
      </c>
      <c r="BN189" s="6" t="s">
        <v>406</v>
      </c>
      <c r="BO189" s="6" t="s">
        <v>406</v>
      </c>
      <c r="BP189" s="6" t="s">
        <v>400</v>
      </c>
      <c r="BQ189" s="6" t="s">
        <v>400</v>
      </c>
      <c r="BR189" s="6" t="s">
        <v>400</v>
      </c>
      <c r="BS189" s="6" t="s">
        <v>400</v>
      </c>
      <c r="BT189" s="6" t="s">
        <v>400</v>
      </c>
      <c r="BU189" s="6" t="s">
        <v>400</v>
      </c>
      <c r="BV189" s="6" t="s">
        <v>400</v>
      </c>
      <c r="BW189" s="6" t="s">
        <v>400</v>
      </c>
      <c r="BX189" s="6" t="s">
        <v>400</v>
      </c>
      <c r="BY189" s="6" t="s">
        <v>400</v>
      </c>
      <c r="BZ189" s="6" t="s">
        <v>400</v>
      </c>
      <c r="CA189" s="6" t="s">
        <v>400</v>
      </c>
      <c r="CB189" s="6" t="s">
        <v>400</v>
      </c>
      <c r="CC189" s="6" t="s">
        <v>406</v>
      </c>
      <c r="CD189" s="6" t="s">
        <v>400</v>
      </c>
      <c r="CE189" s="6" t="s">
        <v>400</v>
      </c>
      <c r="CF189" s="6" t="s">
        <v>400</v>
      </c>
      <c r="CG189" s="6" t="s">
        <v>400</v>
      </c>
      <c r="CH189" s="6" t="s">
        <v>417</v>
      </c>
      <c r="CI189" s="6" t="s">
        <v>1059</v>
      </c>
      <c r="CJ189" s="6" t="s">
        <v>457</v>
      </c>
      <c r="CK189" s="6" t="s">
        <v>803</v>
      </c>
      <c r="CL189" s="6" t="s">
        <v>420</v>
      </c>
      <c r="CM189" s="6">
        <v>450909</v>
      </c>
      <c r="CN189" s="6">
        <v>504307</v>
      </c>
      <c r="CO189" s="6" t="s">
        <v>1466</v>
      </c>
      <c r="CP189" s="6" t="s">
        <v>2249</v>
      </c>
      <c r="CQ189" s="6" t="s">
        <v>400</v>
      </c>
      <c r="CR189" s="6" t="s">
        <v>400</v>
      </c>
      <c r="CS189" s="6" t="s">
        <v>400</v>
      </c>
      <c r="CT189" s="6" t="s">
        <v>400</v>
      </c>
      <c r="CU189" s="6" t="s">
        <v>400</v>
      </c>
      <c r="CV189" s="6" t="s">
        <v>840</v>
      </c>
      <c r="CW189" s="6" t="s">
        <v>400</v>
      </c>
      <c r="CX189" s="6" t="s">
        <v>3010</v>
      </c>
      <c r="CY189" s="6" t="s">
        <v>400</v>
      </c>
      <c r="CZ189" s="6" t="s">
        <v>406</v>
      </c>
      <c r="DA189" s="6" t="s">
        <v>406</v>
      </c>
      <c r="DB189" s="6" t="s">
        <v>400</v>
      </c>
      <c r="DC189" s="6" t="s">
        <v>400</v>
      </c>
      <c r="DD189" s="6" t="s">
        <v>1469</v>
      </c>
      <c r="DE189" s="6" t="s">
        <v>2251</v>
      </c>
      <c r="DF189" s="6" t="s">
        <v>1027</v>
      </c>
      <c r="DG189" s="6" t="s">
        <v>400</v>
      </c>
    </row>
    <row r="190" spans="1:111" x14ac:dyDescent="0.35">
      <c r="A190" s="6">
        <v>121609</v>
      </c>
      <c r="B190" s="6" t="s">
        <v>398</v>
      </c>
      <c r="C190" s="6" t="s">
        <v>399</v>
      </c>
      <c r="D190" s="6">
        <v>3307</v>
      </c>
      <c r="E190" s="6" t="s">
        <v>192</v>
      </c>
      <c r="F190" s="6" t="s">
        <v>2300</v>
      </c>
      <c r="G190" s="6" t="s">
        <v>846</v>
      </c>
      <c r="H190" s="6" t="s">
        <v>404</v>
      </c>
      <c r="I190" s="6" t="s">
        <v>406</v>
      </c>
      <c r="J190" s="6" t="s">
        <v>400</v>
      </c>
      <c r="K190" s="6" t="s">
        <v>400</v>
      </c>
      <c r="L190" s="6" t="s">
        <v>400</v>
      </c>
      <c r="M190" s="6" t="s">
        <v>904</v>
      </c>
      <c r="N190" s="6">
        <v>4</v>
      </c>
      <c r="O190" s="6">
        <v>11</v>
      </c>
      <c r="P190" s="6" t="s">
        <v>280</v>
      </c>
      <c r="Q190" s="6" t="s">
        <v>777</v>
      </c>
      <c r="R190" s="6" t="s">
        <v>817</v>
      </c>
      <c r="S190" s="6" t="s">
        <v>779</v>
      </c>
      <c r="T190" s="6" t="s">
        <v>780</v>
      </c>
      <c r="U190" s="6" t="s">
        <v>2185</v>
      </c>
      <c r="V190" s="6" t="s">
        <v>849</v>
      </c>
      <c r="W190" s="6" t="s">
        <v>2186</v>
      </c>
      <c r="X190" s="6" t="s">
        <v>406</v>
      </c>
      <c r="Y190" s="6">
        <v>240</v>
      </c>
      <c r="Z190" s="6" t="s">
        <v>783</v>
      </c>
      <c r="AA190" s="6" t="s">
        <v>784</v>
      </c>
      <c r="AB190" s="6" t="s">
        <v>3011</v>
      </c>
      <c r="AC190" s="6" t="s">
        <v>2787</v>
      </c>
      <c r="AD190" s="6" t="s">
        <v>1268</v>
      </c>
      <c r="AE190" s="6" t="s">
        <v>3012</v>
      </c>
      <c r="AF190" s="6" t="s">
        <v>406</v>
      </c>
      <c r="AG190" s="6" t="s">
        <v>400</v>
      </c>
      <c r="AH190" s="6" t="s">
        <v>406</v>
      </c>
      <c r="AI190" s="6" t="s">
        <v>400</v>
      </c>
      <c r="AJ190" s="6" t="s">
        <v>854</v>
      </c>
      <c r="AK190" s="6">
        <v>10077979</v>
      </c>
      <c r="AL190" s="6" t="s">
        <v>400</v>
      </c>
      <c r="AM190" s="6" t="s">
        <v>406</v>
      </c>
      <c r="AN190" s="6" t="s">
        <v>3013</v>
      </c>
      <c r="AO190" s="6" t="s">
        <v>407</v>
      </c>
      <c r="AP190" s="6" t="s">
        <v>3014</v>
      </c>
      <c r="AQ190" s="6" t="s">
        <v>3015</v>
      </c>
      <c r="AR190" s="6" t="s">
        <v>3016</v>
      </c>
      <c r="AS190" s="6" t="s">
        <v>1073</v>
      </c>
      <c r="AT190" s="6" t="s">
        <v>399</v>
      </c>
      <c r="AU190" s="6" t="s">
        <v>3017</v>
      </c>
      <c r="AV190" s="6" t="s">
        <v>3018</v>
      </c>
      <c r="AW190" s="6" t="s">
        <v>3019</v>
      </c>
      <c r="AX190" s="6" t="s">
        <v>400</v>
      </c>
      <c r="AY190" s="6" t="s">
        <v>3020</v>
      </c>
      <c r="AZ190" s="6" t="s">
        <v>797</v>
      </c>
      <c r="BA190" s="6" t="s">
        <v>883</v>
      </c>
      <c r="BB190" s="6" t="s">
        <v>3021</v>
      </c>
      <c r="BC190" s="6" t="s">
        <v>832</v>
      </c>
      <c r="BD190" s="6" t="s">
        <v>406</v>
      </c>
      <c r="BE190" s="6" t="s">
        <v>400</v>
      </c>
      <c r="BF190" s="6" t="s">
        <v>400</v>
      </c>
      <c r="BG190" s="6" t="s">
        <v>400</v>
      </c>
      <c r="BH190" s="6" t="s">
        <v>406</v>
      </c>
      <c r="BI190" s="6" t="s">
        <v>400</v>
      </c>
      <c r="BJ190" s="6" t="s">
        <v>406</v>
      </c>
      <c r="BK190" s="6" t="s">
        <v>406</v>
      </c>
      <c r="BL190" s="6" t="s">
        <v>406</v>
      </c>
      <c r="BM190" s="6" t="s">
        <v>400</v>
      </c>
      <c r="BN190" s="6" t="s">
        <v>406</v>
      </c>
      <c r="BO190" s="6" t="s">
        <v>406</v>
      </c>
      <c r="BP190" s="6" t="s">
        <v>400</v>
      </c>
      <c r="BQ190" s="6" t="s">
        <v>400</v>
      </c>
      <c r="BR190" s="6" t="s">
        <v>400</v>
      </c>
      <c r="BS190" s="6" t="s">
        <v>400</v>
      </c>
      <c r="BT190" s="6" t="s">
        <v>400</v>
      </c>
      <c r="BU190" s="6" t="s">
        <v>400</v>
      </c>
      <c r="BV190" s="6" t="s">
        <v>400</v>
      </c>
      <c r="BW190" s="6" t="s">
        <v>400</v>
      </c>
      <c r="BX190" s="6" t="s">
        <v>400</v>
      </c>
      <c r="BY190" s="6" t="s">
        <v>400</v>
      </c>
      <c r="BZ190" s="6" t="s">
        <v>400</v>
      </c>
      <c r="CA190" s="6" t="s">
        <v>400</v>
      </c>
      <c r="CB190" s="6" t="s">
        <v>400</v>
      </c>
      <c r="CC190" s="6" t="s">
        <v>400</v>
      </c>
      <c r="CD190" s="6" t="s">
        <v>400</v>
      </c>
      <c r="CE190" s="6" t="s">
        <v>400</v>
      </c>
      <c r="CF190" s="6" t="s">
        <v>400</v>
      </c>
      <c r="CG190" s="6" t="s">
        <v>400</v>
      </c>
      <c r="CH190" s="6" t="s">
        <v>417</v>
      </c>
      <c r="CI190" s="6" t="s">
        <v>2262</v>
      </c>
      <c r="CJ190" s="6" t="s">
        <v>457</v>
      </c>
      <c r="CK190" s="6" t="s">
        <v>419</v>
      </c>
      <c r="CL190" s="6" t="s">
        <v>420</v>
      </c>
      <c r="CM190" s="6">
        <v>424042</v>
      </c>
      <c r="CN190" s="6">
        <v>498268</v>
      </c>
      <c r="CO190" s="6" t="s">
        <v>2263</v>
      </c>
      <c r="CP190" s="6" t="s">
        <v>3022</v>
      </c>
      <c r="CQ190" s="6" t="s">
        <v>400</v>
      </c>
      <c r="CR190" s="6" t="s">
        <v>400</v>
      </c>
      <c r="CS190" s="6" t="s">
        <v>400</v>
      </c>
      <c r="CT190" s="6" t="s">
        <v>400</v>
      </c>
      <c r="CU190" s="6" t="s">
        <v>400</v>
      </c>
      <c r="CV190" s="6" t="s">
        <v>840</v>
      </c>
      <c r="CW190" s="6" t="s">
        <v>400</v>
      </c>
      <c r="CX190" s="6" t="s">
        <v>3023</v>
      </c>
      <c r="CY190" s="6" t="s">
        <v>400</v>
      </c>
      <c r="CZ190" s="6" t="s">
        <v>406</v>
      </c>
      <c r="DA190" s="6" t="s">
        <v>406</v>
      </c>
      <c r="DB190" s="6" t="s">
        <v>400</v>
      </c>
      <c r="DC190" s="6" t="s">
        <v>400</v>
      </c>
      <c r="DD190" s="6" t="s">
        <v>2266</v>
      </c>
      <c r="DE190" s="6" t="s">
        <v>3024</v>
      </c>
      <c r="DF190" s="6" t="s">
        <v>1576</v>
      </c>
      <c r="DG190" s="6" t="s">
        <v>400</v>
      </c>
    </row>
    <row r="191" spans="1:111" x14ac:dyDescent="0.35">
      <c r="A191" s="6">
        <v>121610</v>
      </c>
      <c r="B191" s="6" t="s">
        <v>398</v>
      </c>
      <c r="C191" s="6" t="s">
        <v>399</v>
      </c>
      <c r="D191" s="6">
        <v>3308</v>
      </c>
      <c r="E191" s="6" t="s">
        <v>188</v>
      </c>
      <c r="F191" s="6" t="s">
        <v>2300</v>
      </c>
      <c r="G191" s="6" t="s">
        <v>846</v>
      </c>
      <c r="H191" s="6" t="s">
        <v>404</v>
      </c>
      <c r="I191" s="6" t="s">
        <v>406</v>
      </c>
      <c r="J191" s="6" t="s">
        <v>400</v>
      </c>
      <c r="K191" s="6" t="s">
        <v>406</v>
      </c>
      <c r="L191" s="6" t="s">
        <v>400</v>
      </c>
      <c r="M191" s="6" t="s">
        <v>904</v>
      </c>
      <c r="N191" s="6">
        <v>4</v>
      </c>
      <c r="O191" s="6">
        <v>11</v>
      </c>
      <c r="P191" s="6" t="s">
        <v>280</v>
      </c>
      <c r="Q191" s="6" t="s">
        <v>777</v>
      </c>
      <c r="R191" s="6" t="s">
        <v>817</v>
      </c>
      <c r="S191" s="6" t="s">
        <v>779</v>
      </c>
      <c r="T191" s="6" t="s">
        <v>780</v>
      </c>
      <c r="U191" s="6" t="s">
        <v>2185</v>
      </c>
      <c r="V191" s="6" t="s">
        <v>849</v>
      </c>
      <c r="W191" s="6" t="s">
        <v>2202</v>
      </c>
      <c r="X191" s="6" t="s">
        <v>406</v>
      </c>
      <c r="Y191" s="6">
        <v>56</v>
      </c>
      <c r="Z191" s="6" t="s">
        <v>783</v>
      </c>
      <c r="AA191" s="6" t="s">
        <v>784</v>
      </c>
      <c r="AB191" s="6" t="s">
        <v>2064</v>
      </c>
      <c r="AC191" s="6" t="s">
        <v>1103</v>
      </c>
      <c r="AD191" s="6" t="s">
        <v>1103</v>
      </c>
      <c r="AE191" s="6" t="s">
        <v>2482</v>
      </c>
      <c r="AF191" s="6" t="s">
        <v>406</v>
      </c>
      <c r="AG191" s="6" t="s">
        <v>400</v>
      </c>
      <c r="AH191" s="6" t="s">
        <v>406</v>
      </c>
      <c r="AI191" s="6" t="s">
        <v>400</v>
      </c>
      <c r="AJ191" s="6" t="s">
        <v>854</v>
      </c>
      <c r="AK191" s="6">
        <v>10077978</v>
      </c>
      <c r="AL191" s="6" t="s">
        <v>400</v>
      </c>
      <c r="AM191" s="6" t="s">
        <v>406</v>
      </c>
      <c r="AN191" s="6" t="s">
        <v>3025</v>
      </c>
      <c r="AO191" s="6" t="s">
        <v>407</v>
      </c>
      <c r="AP191" s="6" t="s">
        <v>3026</v>
      </c>
      <c r="AQ191" s="6" t="s">
        <v>400</v>
      </c>
      <c r="AR191" s="6" t="s">
        <v>400</v>
      </c>
      <c r="AS191" s="6" t="s">
        <v>758</v>
      </c>
      <c r="AT191" s="6" t="s">
        <v>399</v>
      </c>
      <c r="AU191" s="6" t="s">
        <v>3027</v>
      </c>
      <c r="AV191" s="6" t="s">
        <v>3028</v>
      </c>
      <c r="AW191" s="6" t="s">
        <v>3029</v>
      </c>
      <c r="AX191" s="6" t="s">
        <v>400</v>
      </c>
      <c r="AY191" s="6" t="s">
        <v>3030</v>
      </c>
      <c r="AZ191" s="6" t="s">
        <v>797</v>
      </c>
      <c r="BA191" s="6" t="s">
        <v>3031</v>
      </c>
      <c r="BB191" s="6" t="s">
        <v>2309</v>
      </c>
      <c r="BC191" s="6" t="s">
        <v>832</v>
      </c>
      <c r="BD191" s="6" t="s">
        <v>406</v>
      </c>
      <c r="BE191" s="6" t="s">
        <v>400</v>
      </c>
      <c r="BF191" s="6" t="s">
        <v>400</v>
      </c>
      <c r="BG191" s="6" t="s">
        <v>400</v>
      </c>
      <c r="BH191" s="6" t="s">
        <v>406</v>
      </c>
      <c r="BI191" s="6" t="s">
        <v>400</v>
      </c>
      <c r="BJ191" s="6" t="s">
        <v>406</v>
      </c>
      <c r="BK191" s="6" t="s">
        <v>406</v>
      </c>
      <c r="BL191" s="6" t="s">
        <v>406</v>
      </c>
      <c r="BM191" s="6" t="s">
        <v>400</v>
      </c>
      <c r="BN191" s="6" t="s">
        <v>406</v>
      </c>
      <c r="BO191" s="6" t="s">
        <v>406</v>
      </c>
      <c r="BP191" s="6" t="s">
        <v>400</v>
      </c>
      <c r="BQ191" s="6" t="s">
        <v>400</v>
      </c>
      <c r="BR191" s="6" t="s">
        <v>400</v>
      </c>
      <c r="BS191" s="6" t="s">
        <v>400</v>
      </c>
      <c r="BT191" s="6" t="s">
        <v>400</v>
      </c>
      <c r="BU191" s="6" t="s">
        <v>400</v>
      </c>
      <c r="BV191" s="6" t="s">
        <v>400</v>
      </c>
      <c r="BW191" s="6" t="s">
        <v>400</v>
      </c>
      <c r="BX191" s="6" t="s">
        <v>400</v>
      </c>
      <c r="BY191" s="6" t="s">
        <v>400</v>
      </c>
      <c r="BZ191" s="6" t="s">
        <v>400</v>
      </c>
      <c r="CA191" s="6" t="s">
        <v>400</v>
      </c>
      <c r="CB191" s="6" t="s">
        <v>400</v>
      </c>
      <c r="CC191" s="6" t="s">
        <v>400</v>
      </c>
      <c r="CD191" s="6" t="s">
        <v>400</v>
      </c>
      <c r="CE191" s="6" t="s">
        <v>400</v>
      </c>
      <c r="CF191" s="6" t="s">
        <v>400</v>
      </c>
      <c r="CG191" s="6" t="s">
        <v>400</v>
      </c>
      <c r="CH191" s="6" t="s">
        <v>417</v>
      </c>
      <c r="CI191" s="6" t="s">
        <v>938</v>
      </c>
      <c r="CJ191" s="6" t="s">
        <v>616</v>
      </c>
      <c r="CK191" s="6" t="s">
        <v>748</v>
      </c>
      <c r="CL191" s="6" t="s">
        <v>420</v>
      </c>
      <c r="CM191" s="6">
        <v>480960</v>
      </c>
      <c r="CN191" s="6">
        <v>505892</v>
      </c>
      <c r="CO191" s="6" t="s">
        <v>959</v>
      </c>
      <c r="CP191" s="6" t="s">
        <v>3032</v>
      </c>
      <c r="CQ191" s="6" t="s">
        <v>400</v>
      </c>
      <c r="CR191" s="6" t="s">
        <v>400</v>
      </c>
      <c r="CS191" s="6" t="s">
        <v>400</v>
      </c>
      <c r="CT191" s="6" t="s">
        <v>400</v>
      </c>
      <c r="CU191" s="6" t="s">
        <v>400</v>
      </c>
      <c r="CV191" s="6" t="s">
        <v>840</v>
      </c>
      <c r="CW191" s="6" t="s">
        <v>400</v>
      </c>
      <c r="CX191" s="6" t="s">
        <v>3033</v>
      </c>
      <c r="CY191" s="6" t="s">
        <v>400</v>
      </c>
      <c r="CZ191" s="6" t="s">
        <v>406</v>
      </c>
      <c r="DA191" s="6" t="s">
        <v>406</v>
      </c>
      <c r="DB191" s="6" t="s">
        <v>400</v>
      </c>
      <c r="DC191" s="6" t="s">
        <v>400</v>
      </c>
      <c r="DD191" s="6" t="s">
        <v>962</v>
      </c>
      <c r="DE191" s="6" t="s">
        <v>3034</v>
      </c>
      <c r="DF191" s="6" t="s">
        <v>983</v>
      </c>
      <c r="DG191" s="6" t="s">
        <v>400</v>
      </c>
    </row>
    <row r="192" spans="1:111" x14ac:dyDescent="0.35">
      <c r="A192" s="6">
        <v>121611</v>
      </c>
      <c r="B192" s="6" t="s">
        <v>398</v>
      </c>
      <c r="C192" s="6" t="s">
        <v>399</v>
      </c>
      <c r="D192" s="6">
        <v>3315</v>
      </c>
      <c r="E192" s="6" t="s">
        <v>189</v>
      </c>
      <c r="F192" s="6" t="s">
        <v>2300</v>
      </c>
      <c r="G192" s="6" t="s">
        <v>846</v>
      </c>
      <c r="H192" s="6" t="s">
        <v>404</v>
      </c>
      <c r="I192" s="6" t="s">
        <v>406</v>
      </c>
      <c r="J192" s="6" t="s">
        <v>400</v>
      </c>
      <c r="K192" s="6" t="s">
        <v>406</v>
      </c>
      <c r="L192" s="6" t="s">
        <v>400</v>
      </c>
      <c r="M192" s="6" t="s">
        <v>904</v>
      </c>
      <c r="N192" s="6">
        <v>4</v>
      </c>
      <c r="O192" s="6">
        <v>11</v>
      </c>
      <c r="P192" s="6" t="s">
        <v>280</v>
      </c>
      <c r="Q192" s="6" t="s">
        <v>777</v>
      </c>
      <c r="R192" s="6" t="s">
        <v>817</v>
      </c>
      <c r="S192" s="6" t="s">
        <v>779</v>
      </c>
      <c r="T192" s="6" t="s">
        <v>780</v>
      </c>
      <c r="U192" s="6" t="s">
        <v>2185</v>
      </c>
      <c r="V192" s="6" t="s">
        <v>849</v>
      </c>
      <c r="W192" s="6" t="s">
        <v>2202</v>
      </c>
      <c r="X192" s="6" t="s">
        <v>406</v>
      </c>
      <c r="Y192" s="6">
        <v>132</v>
      </c>
      <c r="Z192" s="6" t="s">
        <v>783</v>
      </c>
      <c r="AA192" s="6" t="s">
        <v>784</v>
      </c>
      <c r="AB192" s="6" t="s">
        <v>1085</v>
      </c>
      <c r="AC192" s="6" t="s">
        <v>1765</v>
      </c>
      <c r="AD192" s="6" t="s">
        <v>875</v>
      </c>
      <c r="AE192" s="6" t="s">
        <v>2077</v>
      </c>
      <c r="AF192" s="6" t="s">
        <v>406</v>
      </c>
      <c r="AG192" s="6" t="s">
        <v>400</v>
      </c>
      <c r="AH192" s="6" t="s">
        <v>406</v>
      </c>
      <c r="AI192" s="6" t="s">
        <v>400</v>
      </c>
      <c r="AJ192" s="6" t="s">
        <v>854</v>
      </c>
      <c r="AK192" s="6">
        <v>10077977</v>
      </c>
      <c r="AL192" s="6" t="s">
        <v>400</v>
      </c>
      <c r="AM192" s="6" t="s">
        <v>406</v>
      </c>
      <c r="AN192" s="6" t="s">
        <v>2111</v>
      </c>
      <c r="AO192" s="6" t="s">
        <v>407</v>
      </c>
      <c r="AP192" s="6" t="s">
        <v>3035</v>
      </c>
      <c r="AQ192" s="6" t="s">
        <v>3036</v>
      </c>
      <c r="AR192" s="6" t="s">
        <v>3037</v>
      </c>
      <c r="AS192" s="6" t="s">
        <v>2241</v>
      </c>
      <c r="AT192" s="6" t="s">
        <v>400</v>
      </c>
      <c r="AU192" s="6" t="s">
        <v>3038</v>
      </c>
      <c r="AV192" s="6" t="s">
        <v>3039</v>
      </c>
      <c r="AW192" s="6" t="s">
        <v>3040</v>
      </c>
      <c r="AX192" s="6" t="s">
        <v>400</v>
      </c>
      <c r="AY192" s="6" t="s">
        <v>3041</v>
      </c>
      <c r="AZ192" s="6" t="s">
        <v>832</v>
      </c>
      <c r="BA192" s="6" t="s">
        <v>897</v>
      </c>
      <c r="BB192" s="6" t="s">
        <v>3042</v>
      </c>
      <c r="BC192" s="6" t="s">
        <v>832</v>
      </c>
      <c r="BD192" s="6" t="s">
        <v>406</v>
      </c>
      <c r="BE192" s="6" t="s">
        <v>400</v>
      </c>
      <c r="BF192" s="6" t="s">
        <v>400</v>
      </c>
      <c r="BG192" s="6" t="s">
        <v>400</v>
      </c>
      <c r="BH192" s="6" t="s">
        <v>406</v>
      </c>
      <c r="BI192" s="6" t="s">
        <v>400</v>
      </c>
      <c r="BJ192" s="6" t="s">
        <v>406</v>
      </c>
      <c r="BK192" s="6" t="s">
        <v>406</v>
      </c>
      <c r="BL192" s="6" t="s">
        <v>406</v>
      </c>
      <c r="BM192" s="6" t="s">
        <v>400</v>
      </c>
      <c r="BN192" s="6" t="s">
        <v>406</v>
      </c>
      <c r="BO192" s="6" t="s">
        <v>406</v>
      </c>
      <c r="BP192" s="6" t="s">
        <v>400</v>
      </c>
      <c r="BQ192" s="6" t="s">
        <v>400</v>
      </c>
      <c r="BR192" s="6" t="s">
        <v>400</v>
      </c>
      <c r="BS192" s="6" t="s">
        <v>400</v>
      </c>
      <c r="BT192" s="6" t="s">
        <v>400</v>
      </c>
      <c r="BU192" s="6" t="s">
        <v>400</v>
      </c>
      <c r="BV192" s="6" t="s">
        <v>400</v>
      </c>
      <c r="BW192" s="6" t="s">
        <v>400</v>
      </c>
      <c r="BX192" s="6" t="s">
        <v>400</v>
      </c>
      <c r="BY192" s="6" t="s">
        <v>400</v>
      </c>
      <c r="BZ192" s="6" t="s">
        <v>400</v>
      </c>
      <c r="CA192" s="6" t="s">
        <v>400</v>
      </c>
      <c r="CB192" s="6" t="s">
        <v>400</v>
      </c>
      <c r="CC192" s="6" t="s">
        <v>406</v>
      </c>
      <c r="CD192" s="6" t="s">
        <v>400</v>
      </c>
      <c r="CE192" s="6" t="s">
        <v>400</v>
      </c>
      <c r="CF192" s="6" t="s">
        <v>400</v>
      </c>
      <c r="CG192" s="6" t="s">
        <v>400</v>
      </c>
      <c r="CH192" s="6" t="s">
        <v>417</v>
      </c>
      <c r="CI192" s="6" t="s">
        <v>3037</v>
      </c>
      <c r="CJ192" s="6" t="s">
        <v>457</v>
      </c>
      <c r="CK192" s="6" t="s">
        <v>919</v>
      </c>
      <c r="CL192" s="6" t="s">
        <v>420</v>
      </c>
      <c r="CM192" s="6">
        <v>454383</v>
      </c>
      <c r="CN192" s="6">
        <v>506157</v>
      </c>
      <c r="CO192" s="6" t="s">
        <v>2453</v>
      </c>
      <c r="CP192" s="6" t="s">
        <v>2454</v>
      </c>
      <c r="CQ192" s="6" t="s">
        <v>400</v>
      </c>
      <c r="CR192" s="6" t="s">
        <v>400</v>
      </c>
      <c r="CS192" s="6" t="s">
        <v>400</v>
      </c>
      <c r="CT192" s="6" t="s">
        <v>400</v>
      </c>
      <c r="CU192" s="6" t="s">
        <v>400</v>
      </c>
      <c r="CV192" s="6" t="s">
        <v>840</v>
      </c>
      <c r="CW192" s="6" t="s">
        <v>400</v>
      </c>
      <c r="CX192" s="6" t="s">
        <v>3043</v>
      </c>
      <c r="CY192" s="6" t="s">
        <v>400</v>
      </c>
      <c r="CZ192" s="6" t="s">
        <v>406</v>
      </c>
      <c r="DA192" s="6" t="s">
        <v>406</v>
      </c>
      <c r="DB192" s="6" t="s">
        <v>400</v>
      </c>
      <c r="DC192" s="6" t="s">
        <v>400</v>
      </c>
      <c r="DD192" s="6" t="s">
        <v>2456</v>
      </c>
      <c r="DE192" s="6" t="s">
        <v>2457</v>
      </c>
      <c r="DF192" s="6" t="s">
        <v>1794</v>
      </c>
      <c r="DG192" s="6" t="s">
        <v>400</v>
      </c>
    </row>
    <row r="193" spans="1:111" x14ac:dyDescent="0.35">
      <c r="A193" s="6">
        <v>121613</v>
      </c>
      <c r="B193" s="6" t="s">
        <v>398</v>
      </c>
      <c r="C193" s="6" t="s">
        <v>399</v>
      </c>
      <c r="D193" s="6">
        <v>3319</v>
      </c>
      <c r="E193" s="6" t="s">
        <v>3044</v>
      </c>
      <c r="F193" s="6" t="s">
        <v>2300</v>
      </c>
      <c r="G193" s="6" t="s">
        <v>846</v>
      </c>
      <c r="H193" s="6" t="s">
        <v>404</v>
      </c>
      <c r="I193" s="6" t="s">
        <v>406</v>
      </c>
      <c r="J193" s="6" t="s">
        <v>400</v>
      </c>
      <c r="K193" s="6" t="s">
        <v>406</v>
      </c>
      <c r="L193" s="6" t="s">
        <v>400</v>
      </c>
      <c r="M193" s="6" t="s">
        <v>904</v>
      </c>
      <c r="N193" s="6">
        <v>4</v>
      </c>
      <c r="O193" s="6">
        <v>11</v>
      </c>
      <c r="P193" s="6" t="s">
        <v>280</v>
      </c>
      <c r="Q193" s="6" t="s">
        <v>777</v>
      </c>
      <c r="R193" s="6" t="s">
        <v>817</v>
      </c>
      <c r="S193" s="6" t="s">
        <v>779</v>
      </c>
      <c r="T193" s="6" t="s">
        <v>780</v>
      </c>
      <c r="U193" s="6" t="s">
        <v>2185</v>
      </c>
      <c r="V193" s="6" t="s">
        <v>849</v>
      </c>
      <c r="W193" s="6" t="s">
        <v>2186</v>
      </c>
      <c r="X193" s="6" t="s">
        <v>406</v>
      </c>
      <c r="Y193" s="6">
        <v>116</v>
      </c>
      <c r="Z193" s="6" t="s">
        <v>783</v>
      </c>
      <c r="AA193" s="6" t="s">
        <v>784</v>
      </c>
      <c r="AB193" s="6" t="s">
        <v>3045</v>
      </c>
      <c r="AC193" s="6" t="s">
        <v>888</v>
      </c>
      <c r="AD193" s="6" t="s">
        <v>1307</v>
      </c>
      <c r="AE193" s="6" t="s">
        <v>2026</v>
      </c>
      <c r="AF193" s="6" t="s">
        <v>406</v>
      </c>
      <c r="AG193" s="6" t="s">
        <v>400</v>
      </c>
      <c r="AH193" s="6" t="s">
        <v>406</v>
      </c>
      <c r="AI193" s="6" t="s">
        <v>400</v>
      </c>
      <c r="AJ193" s="6" t="s">
        <v>854</v>
      </c>
      <c r="AK193" s="6">
        <v>10077976</v>
      </c>
      <c r="AL193" s="6" t="s">
        <v>400</v>
      </c>
      <c r="AM193" s="6" t="s">
        <v>406</v>
      </c>
      <c r="AN193" s="6" t="s">
        <v>3046</v>
      </c>
      <c r="AO193" s="6" t="s">
        <v>407</v>
      </c>
      <c r="AP193" s="6" t="s">
        <v>3047</v>
      </c>
      <c r="AQ193" s="6" t="s">
        <v>3048</v>
      </c>
      <c r="AR193" s="6" t="s">
        <v>3049</v>
      </c>
      <c r="AS193" s="6" t="s">
        <v>1926</v>
      </c>
      <c r="AT193" s="6" t="s">
        <v>399</v>
      </c>
      <c r="AU193" s="6" t="s">
        <v>3050</v>
      </c>
      <c r="AV193" s="6" t="s">
        <v>3051</v>
      </c>
      <c r="AW193" s="6" t="s">
        <v>3052</v>
      </c>
      <c r="AX193" s="6" t="s">
        <v>400</v>
      </c>
      <c r="AY193" s="6" t="s">
        <v>3053</v>
      </c>
      <c r="AZ193" s="6" t="s">
        <v>829</v>
      </c>
      <c r="BA193" s="6" t="s">
        <v>3054</v>
      </c>
      <c r="BB193" s="6" t="s">
        <v>3055</v>
      </c>
      <c r="BC193" s="6" t="s">
        <v>832</v>
      </c>
      <c r="BD193" s="6" t="s">
        <v>406</v>
      </c>
      <c r="BE193" s="6" t="s">
        <v>400</v>
      </c>
      <c r="BF193" s="6" t="s">
        <v>400</v>
      </c>
      <c r="BG193" s="6" t="s">
        <v>400</v>
      </c>
      <c r="BH193" s="6" t="s">
        <v>406</v>
      </c>
      <c r="BI193" s="6" t="s">
        <v>400</v>
      </c>
      <c r="BJ193" s="6" t="s">
        <v>406</v>
      </c>
      <c r="BK193" s="6" t="s">
        <v>406</v>
      </c>
      <c r="BL193" s="6" t="s">
        <v>406</v>
      </c>
      <c r="BM193" s="6" t="s">
        <v>400</v>
      </c>
      <c r="BN193" s="6" t="s">
        <v>406</v>
      </c>
      <c r="BO193" s="6" t="s">
        <v>406</v>
      </c>
      <c r="BP193" s="6" t="s">
        <v>400</v>
      </c>
      <c r="BQ193" s="6" t="s">
        <v>400</v>
      </c>
      <c r="BR193" s="6" t="s">
        <v>400</v>
      </c>
      <c r="BS193" s="6" t="s">
        <v>400</v>
      </c>
      <c r="BT193" s="6" t="s">
        <v>400</v>
      </c>
      <c r="BU193" s="6" t="s">
        <v>400</v>
      </c>
      <c r="BV193" s="6" t="s">
        <v>400</v>
      </c>
      <c r="BW193" s="6" t="s">
        <v>400</v>
      </c>
      <c r="BX193" s="6" t="s">
        <v>400</v>
      </c>
      <c r="BY193" s="6" t="s">
        <v>400</v>
      </c>
      <c r="BZ193" s="6" t="s">
        <v>400</v>
      </c>
      <c r="CA193" s="6" t="s">
        <v>400</v>
      </c>
      <c r="CB193" s="6" t="s">
        <v>400</v>
      </c>
      <c r="CC193" s="6" t="s">
        <v>400</v>
      </c>
      <c r="CD193" s="6" t="s">
        <v>400</v>
      </c>
      <c r="CE193" s="6" t="s">
        <v>400</v>
      </c>
      <c r="CF193" s="6" t="s">
        <v>400</v>
      </c>
      <c r="CG193" s="6" t="s">
        <v>400</v>
      </c>
      <c r="CH193" s="6" t="s">
        <v>417</v>
      </c>
      <c r="CI193" s="6" t="s">
        <v>2701</v>
      </c>
      <c r="CJ193" s="6" t="s">
        <v>551</v>
      </c>
      <c r="CK193" s="6" t="s">
        <v>599</v>
      </c>
      <c r="CL193" s="6" t="s">
        <v>420</v>
      </c>
      <c r="CM193" s="6">
        <v>422612</v>
      </c>
      <c r="CN193" s="6">
        <v>480756</v>
      </c>
      <c r="CO193" s="6" t="s">
        <v>2823</v>
      </c>
      <c r="CP193" s="6" t="s">
        <v>3056</v>
      </c>
      <c r="CQ193" s="6" t="s">
        <v>400</v>
      </c>
      <c r="CR193" s="6" t="s">
        <v>400</v>
      </c>
      <c r="CS193" s="6" t="s">
        <v>400</v>
      </c>
      <c r="CT193" s="6" t="s">
        <v>400</v>
      </c>
      <c r="CU193" s="6" t="s">
        <v>400</v>
      </c>
      <c r="CV193" s="6" t="s">
        <v>3057</v>
      </c>
      <c r="CW193" s="6" t="s">
        <v>400</v>
      </c>
      <c r="CX193" s="6" t="s">
        <v>3058</v>
      </c>
      <c r="CY193" s="6" t="s">
        <v>400</v>
      </c>
      <c r="CZ193" s="6" t="s">
        <v>406</v>
      </c>
      <c r="DA193" s="6" t="s">
        <v>406</v>
      </c>
      <c r="DB193" s="6" t="s">
        <v>400</v>
      </c>
      <c r="DC193" s="6" t="s">
        <v>400</v>
      </c>
      <c r="DD193" s="6" t="s">
        <v>2826</v>
      </c>
      <c r="DE193" s="6" t="s">
        <v>3059</v>
      </c>
      <c r="DF193" s="6" t="s">
        <v>1028</v>
      </c>
      <c r="DG193" s="6" t="s">
        <v>400</v>
      </c>
    </row>
    <row r="194" spans="1:111" x14ac:dyDescent="0.35">
      <c r="A194" s="6">
        <v>121614</v>
      </c>
      <c r="B194" s="6" t="s">
        <v>398</v>
      </c>
      <c r="C194" s="6" t="s">
        <v>399</v>
      </c>
      <c r="D194" s="6">
        <v>3320</v>
      </c>
      <c r="E194" s="6" t="s">
        <v>193</v>
      </c>
      <c r="F194" s="6" t="s">
        <v>2300</v>
      </c>
      <c r="G194" s="6" t="s">
        <v>846</v>
      </c>
      <c r="H194" s="6" t="s">
        <v>404</v>
      </c>
      <c r="I194" s="6" t="s">
        <v>406</v>
      </c>
      <c r="J194" s="6" t="s">
        <v>400</v>
      </c>
      <c r="K194" s="6" t="s">
        <v>406</v>
      </c>
      <c r="L194" s="6" t="s">
        <v>400</v>
      </c>
      <c r="M194" s="6" t="s">
        <v>904</v>
      </c>
      <c r="N194" s="6">
        <v>4</v>
      </c>
      <c r="O194" s="6">
        <v>11</v>
      </c>
      <c r="P194" s="6" t="s">
        <v>280</v>
      </c>
      <c r="Q194" s="6" t="s">
        <v>777</v>
      </c>
      <c r="R194" s="6" t="s">
        <v>817</v>
      </c>
      <c r="S194" s="6" t="s">
        <v>779</v>
      </c>
      <c r="T194" s="6" t="s">
        <v>780</v>
      </c>
      <c r="U194" s="6" t="s">
        <v>2185</v>
      </c>
      <c r="V194" s="6" t="s">
        <v>849</v>
      </c>
      <c r="W194" s="6" t="s">
        <v>2186</v>
      </c>
      <c r="X194" s="6" t="s">
        <v>406</v>
      </c>
      <c r="Y194" s="6">
        <v>78</v>
      </c>
      <c r="Z194" s="6" t="s">
        <v>783</v>
      </c>
      <c r="AA194" s="6" t="s">
        <v>784</v>
      </c>
      <c r="AB194" s="6" t="s">
        <v>1642</v>
      </c>
      <c r="AC194" s="6" t="s">
        <v>1068</v>
      </c>
      <c r="AD194" s="6" t="s">
        <v>1219</v>
      </c>
      <c r="AE194" s="6" t="s">
        <v>2653</v>
      </c>
      <c r="AF194" s="6" t="s">
        <v>406</v>
      </c>
      <c r="AG194" s="6" t="s">
        <v>400</v>
      </c>
      <c r="AH194" s="6" t="s">
        <v>406</v>
      </c>
      <c r="AI194" s="6" t="s">
        <v>400</v>
      </c>
      <c r="AJ194" s="6" t="s">
        <v>908</v>
      </c>
      <c r="AK194" s="6">
        <v>10077975</v>
      </c>
      <c r="AL194" s="6" t="s">
        <v>400</v>
      </c>
      <c r="AM194" s="6" t="s">
        <v>406</v>
      </c>
      <c r="AN194" s="6" t="s">
        <v>2522</v>
      </c>
      <c r="AO194" s="6" t="s">
        <v>407</v>
      </c>
      <c r="AP194" s="6" t="s">
        <v>3060</v>
      </c>
      <c r="AQ194" s="6" t="s">
        <v>3061</v>
      </c>
      <c r="AR194" s="6" t="s">
        <v>400</v>
      </c>
      <c r="AS194" s="6" t="s">
        <v>743</v>
      </c>
      <c r="AT194" s="6" t="s">
        <v>399</v>
      </c>
      <c r="AU194" s="6" t="s">
        <v>3062</v>
      </c>
      <c r="AV194" s="6" t="s">
        <v>3063</v>
      </c>
      <c r="AW194" s="6" t="s">
        <v>3064</v>
      </c>
      <c r="AX194" s="6" t="s">
        <v>400</v>
      </c>
      <c r="AY194" s="6" t="s">
        <v>3065</v>
      </c>
      <c r="AZ194" s="6" t="s">
        <v>797</v>
      </c>
      <c r="BA194" s="6" t="s">
        <v>2528</v>
      </c>
      <c r="BB194" s="6" t="s">
        <v>2529</v>
      </c>
      <c r="BC194" s="6" t="s">
        <v>832</v>
      </c>
      <c r="BD194" s="6" t="s">
        <v>406</v>
      </c>
      <c r="BE194" s="6" t="s">
        <v>400</v>
      </c>
      <c r="BF194" s="6" t="s">
        <v>400</v>
      </c>
      <c r="BG194" s="6" t="s">
        <v>400</v>
      </c>
      <c r="BH194" s="6" t="s">
        <v>406</v>
      </c>
      <c r="BI194" s="6" t="s">
        <v>400</v>
      </c>
      <c r="BJ194" s="6" t="s">
        <v>406</v>
      </c>
      <c r="BK194" s="6" t="s">
        <v>406</v>
      </c>
      <c r="BL194" s="6" t="s">
        <v>406</v>
      </c>
      <c r="BM194" s="6" t="s">
        <v>400</v>
      </c>
      <c r="BN194" s="6" t="s">
        <v>406</v>
      </c>
      <c r="BO194" s="6" t="s">
        <v>406</v>
      </c>
      <c r="BP194" s="6" t="s">
        <v>400</v>
      </c>
      <c r="BQ194" s="6" t="s">
        <v>400</v>
      </c>
      <c r="BR194" s="6" t="s">
        <v>400</v>
      </c>
      <c r="BS194" s="6" t="s">
        <v>400</v>
      </c>
      <c r="BT194" s="6" t="s">
        <v>400</v>
      </c>
      <c r="BU194" s="6" t="s">
        <v>400</v>
      </c>
      <c r="BV194" s="6" t="s">
        <v>400</v>
      </c>
      <c r="BW194" s="6" t="s">
        <v>400</v>
      </c>
      <c r="BX194" s="6" t="s">
        <v>400</v>
      </c>
      <c r="BY194" s="6" t="s">
        <v>400</v>
      </c>
      <c r="BZ194" s="6" t="s">
        <v>400</v>
      </c>
      <c r="CA194" s="6" t="s">
        <v>400</v>
      </c>
      <c r="CB194" s="6" t="s">
        <v>400</v>
      </c>
      <c r="CC194" s="6" t="s">
        <v>400</v>
      </c>
      <c r="CD194" s="6" t="s">
        <v>400</v>
      </c>
      <c r="CE194" s="6" t="s">
        <v>400</v>
      </c>
      <c r="CF194" s="6" t="s">
        <v>400</v>
      </c>
      <c r="CG194" s="6" t="s">
        <v>400</v>
      </c>
      <c r="CH194" s="6" t="s">
        <v>417</v>
      </c>
      <c r="CI194" s="6" t="s">
        <v>3066</v>
      </c>
      <c r="CJ194" s="6" t="s">
        <v>457</v>
      </c>
      <c r="CK194" s="6" t="s">
        <v>835</v>
      </c>
      <c r="CL194" s="6" t="s">
        <v>420</v>
      </c>
      <c r="CM194" s="6">
        <v>412347</v>
      </c>
      <c r="CN194" s="6">
        <v>487807</v>
      </c>
      <c r="CO194" s="6" t="s">
        <v>978</v>
      </c>
      <c r="CP194" s="6" t="s">
        <v>3067</v>
      </c>
      <c r="CQ194" s="6" t="s">
        <v>400</v>
      </c>
      <c r="CR194" s="6" t="s">
        <v>400</v>
      </c>
      <c r="CS194" s="6" t="s">
        <v>400</v>
      </c>
      <c r="CT194" s="6" t="s">
        <v>400</v>
      </c>
      <c r="CU194" s="6" t="s">
        <v>400</v>
      </c>
      <c r="CV194" s="6" t="s">
        <v>840</v>
      </c>
      <c r="CW194" s="6" t="s">
        <v>400</v>
      </c>
      <c r="CX194" s="6" t="s">
        <v>3068</v>
      </c>
      <c r="CY194" s="6" t="s">
        <v>400</v>
      </c>
      <c r="CZ194" s="6" t="s">
        <v>406</v>
      </c>
      <c r="DA194" s="6" t="s">
        <v>406</v>
      </c>
      <c r="DB194" s="6" t="s">
        <v>400</v>
      </c>
      <c r="DC194" s="6" t="s">
        <v>400</v>
      </c>
      <c r="DD194" s="6" t="s">
        <v>981</v>
      </c>
      <c r="DE194" s="6" t="s">
        <v>3069</v>
      </c>
      <c r="DF194" s="6" t="s">
        <v>1065</v>
      </c>
      <c r="DG194" s="6" t="s">
        <v>400</v>
      </c>
    </row>
    <row r="195" spans="1:111" x14ac:dyDescent="0.35">
      <c r="A195" s="6">
        <v>121615</v>
      </c>
      <c r="B195" s="6" t="s">
        <v>398</v>
      </c>
      <c r="C195" s="6" t="s">
        <v>399</v>
      </c>
      <c r="D195" s="6">
        <v>3326</v>
      </c>
      <c r="E195" s="6" t="s">
        <v>195</v>
      </c>
      <c r="F195" s="6" t="s">
        <v>2300</v>
      </c>
      <c r="G195" s="6" t="s">
        <v>846</v>
      </c>
      <c r="H195" s="6" t="s">
        <v>404</v>
      </c>
      <c r="I195" s="6" t="s">
        <v>406</v>
      </c>
      <c r="J195" s="6" t="s">
        <v>400</v>
      </c>
      <c r="K195" s="6" t="s">
        <v>406</v>
      </c>
      <c r="L195" s="6" t="s">
        <v>400</v>
      </c>
      <c r="M195" s="6" t="s">
        <v>904</v>
      </c>
      <c r="N195" s="6">
        <v>4</v>
      </c>
      <c r="O195" s="6">
        <v>11</v>
      </c>
      <c r="P195" s="6" t="s">
        <v>280</v>
      </c>
      <c r="Q195" s="6" t="s">
        <v>777</v>
      </c>
      <c r="R195" s="6" t="s">
        <v>817</v>
      </c>
      <c r="S195" s="6" t="s">
        <v>779</v>
      </c>
      <c r="T195" s="6" t="s">
        <v>780</v>
      </c>
      <c r="U195" s="6" t="s">
        <v>2185</v>
      </c>
      <c r="V195" s="6" t="s">
        <v>849</v>
      </c>
      <c r="W195" s="6" t="s">
        <v>2202</v>
      </c>
      <c r="X195" s="6" t="s">
        <v>406</v>
      </c>
      <c r="Y195" s="6">
        <v>280</v>
      </c>
      <c r="Z195" s="6" t="s">
        <v>783</v>
      </c>
      <c r="AA195" s="6" t="s">
        <v>784</v>
      </c>
      <c r="AB195" s="6" t="s">
        <v>3070</v>
      </c>
      <c r="AC195" s="6" t="s">
        <v>1659</v>
      </c>
      <c r="AD195" s="6" t="s">
        <v>3071</v>
      </c>
      <c r="AE195" s="6" t="s">
        <v>1530</v>
      </c>
      <c r="AF195" s="6" t="s">
        <v>406</v>
      </c>
      <c r="AG195" s="6" t="s">
        <v>400</v>
      </c>
      <c r="AH195" s="6" t="s">
        <v>406</v>
      </c>
      <c r="AI195" s="6" t="s">
        <v>400</v>
      </c>
      <c r="AJ195" s="6" t="s">
        <v>854</v>
      </c>
      <c r="AK195" s="6">
        <v>10077974</v>
      </c>
      <c r="AL195" s="6" t="s">
        <v>400</v>
      </c>
      <c r="AM195" s="6" t="s">
        <v>406</v>
      </c>
      <c r="AN195" s="6" t="s">
        <v>1151</v>
      </c>
      <c r="AO195" s="6" t="s">
        <v>407</v>
      </c>
      <c r="AP195" s="6" t="s">
        <v>1375</v>
      </c>
      <c r="AQ195" s="6" t="s">
        <v>400</v>
      </c>
      <c r="AR195" s="6" t="s">
        <v>400</v>
      </c>
      <c r="AS195" s="6" t="s">
        <v>608</v>
      </c>
      <c r="AT195" s="6" t="s">
        <v>399</v>
      </c>
      <c r="AU195" s="6" t="s">
        <v>1376</v>
      </c>
      <c r="AV195" s="6" t="s">
        <v>3072</v>
      </c>
      <c r="AW195" s="6" t="s">
        <v>3073</v>
      </c>
      <c r="AX195" s="6" t="s">
        <v>3074</v>
      </c>
      <c r="AY195" s="6" t="s">
        <v>3075</v>
      </c>
      <c r="AZ195" s="6" t="s">
        <v>797</v>
      </c>
      <c r="BA195" s="6" t="s">
        <v>1931</v>
      </c>
      <c r="BB195" s="6" t="s">
        <v>2595</v>
      </c>
      <c r="BC195" s="6" t="s">
        <v>832</v>
      </c>
      <c r="BD195" s="6" t="s">
        <v>406</v>
      </c>
      <c r="BE195" s="6" t="s">
        <v>400</v>
      </c>
      <c r="BF195" s="6" t="s">
        <v>400</v>
      </c>
      <c r="BG195" s="6" t="s">
        <v>400</v>
      </c>
      <c r="BH195" s="6" t="s">
        <v>406</v>
      </c>
      <c r="BI195" s="6" t="s">
        <v>400</v>
      </c>
      <c r="BJ195" s="6" t="s">
        <v>406</v>
      </c>
      <c r="BK195" s="6" t="s">
        <v>406</v>
      </c>
      <c r="BL195" s="6" t="s">
        <v>406</v>
      </c>
      <c r="BM195" s="6" t="s">
        <v>400</v>
      </c>
      <c r="BN195" s="6" t="s">
        <v>406</v>
      </c>
      <c r="BO195" s="6" t="s">
        <v>406</v>
      </c>
      <c r="BP195" s="6" t="s">
        <v>400</v>
      </c>
      <c r="BQ195" s="6" t="s">
        <v>400</v>
      </c>
      <c r="BR195" s="6" t="s">
        <v>400</v>
      </c>
      <c r="BS195" s="6" t="s">
        <v>400</v>
      </c>
      <c r="BT195" s="6" t="s">
        <v>400</v>
      </c>
      <c r="BU195" s="6" t="s">
        <v>400</v>
      </c>
      <c r="BV195" s="6" t="s">
        <v>400</v>
      </c>
      <c r="BW195" s="6" t="s">
        <v>400</v>
      </c>
      <c r="BX195" s="6" t="s">
        <v>400</v>
      </c>
      <c r="BY195" s="6" t="s">
        <v>400</v>
      </c>
      <c r="BZ195" s="6" t="s">
        <v>400</v>
      </c>
      <c r="CA195" s="6" t="s">
        <v>400</v>
      </c>
      <c r="CB195" s="6" t="s">
        <v>400</v>
      </c>
      <c r="CC195" s="6" t="s">
        <v>400</v>
      </c>
      <c r="CD195" s="6" t="s">
        <v>400</v>
      </c>
      <c r="CE195" s="6" t="s">
        <v>400</v>
      </c>
      <c r="CF195" s="6" t="s">
        <v>400</v>
      </c>
      <c r="CG195" s="6" t="s">
        <v>400</v>
      </c>
      <c r="CH195" s="6" t="s">
        <v>417</v>
      </c>
      <c r="CI195" s="6" t="s">
        <v>1382</v>
      </c>
      <c r="CJ195" s="6" t="s">
        <v>616</v>
      </c>
      <c r="CK195" s="6" t="s">
        <v>439</v>
      </c>
      <c r="CL195" s="6" t="s">
        <v>420</v>
      </c>
      <c r="CM195" s="6">
        <v>504982</v>
      </c>
      <c r="CN195" s="6">
        <v>486370</v>
      </c>
      <c r="CO195" s="6" t="s">
        <v>1383</v>
      </c>
      <c r="CP195" s="6" t="s">
        <v>1384</v>
      </c>
      <c r="CQ195" s="6" t="s">
        <v>400</v>
      </c>
      <c r="CR195" s="6" t="s">
        <v>400</v>
      </c>
      <c r="CS195" s="6" t="s">
        <v>400</v>
      </c>
      <c r="CT195" s="6" t="s">
        <v>400</v>
      </c>
      <c r="CU195" s="6" t="s">
        <v>400</v>
      </c>
      <c r="CV195" s="6" t="s">
        <v>840</v>
      </c>
      <c r="CW195" s="6" t="s">
        <v>400</v>
      </c>
      <c r="CX195" s="6" t="s">
        <v>3076</v>
      </c>
      <c r="CY195" s="6" t="s">
        <v>400</v>
      </c>
      <c r="CZ195" s="6" t="s">
        <v>406</v>
      </c>
      <c r="DA195" s="6" t="s">
        <v>406</v>
      </c>
      <c r="DB195" s="6" t="s">
        <v>400</v>
      </c>
      <c r="DC195" s="6" t="s">
        <v>400</v>
      </c>
      <c r="DD195" s="6" t="s">
        <v>1386</v>
      </c>
      <c r="DE195" s="6" t="s">
        <v>1387</v>
      </c>
      <c r="DF195" s="6" t="s">
        <v>1307</v>
      </c>
      <c r="DG195" s="6" t="s">
        <v>400</v>
      </c>
    </row>
    <row r="196" spans="1:111" x14ac:dyDescent="0.35">
      <c r="A196" s="6">
        <v>121616</v>
      </c>
      <c r="B196" s="6" t="s">
        <v>398</v>
      </c>
      <c r="C196" s="6" t="s">
        <v>399</v>
      </c>
      <c r="D196" s="6">
        <v>3331</v>
      </c>
      <c r="E196" s="6" t="s">
        <v>197</v>
      </c>
      <c r="F196" s="6" t="s">
        <v>2300</v>
      </c>
      <c r="G196" s="6" t="s">
        <v>846</v>
      </c>
      <c r="H196" s="6" t="s">
        <v>404</v>
      </c>
      <c r="I196" s="6" t="s">
        <v>406</v>
      </c>
      <c r="J196" s="6" t="s">
        <v>400</v>
      </c>
      <c r="K196" s="6" t="s">
        <v>406</v>
      </c>
      <c r="L196" s="6" t="s">
        <v>400</v>
      </c>
      <c r="M196" s="6" t="s">
        <v>904</v>
      </c>
      <c r="N196" s="6">
        <v>3</v>
      </c>
      <c r="O196" s="6">
        <v>11</v>
      </c>
      <c r="P196" s="6" t="s">
        <v>926</v>
      </c>
      <c r="Q196" s="6" t="s">
        <v>777</v>
      </c>
      <c r="R196" s="6" t="s">
        <v>778</v>
      </c>
      <c r="S196" s="6" t="s">
        <v>779</v>
      </c>
      <c r="T196" s="6" t="s">
        <v>780</v>
      </c>
      <c r="U196" s="6" t="s">
        <v>2185</v>
      </c>
      <c r="V196" s="6" t="s">
        <v>849</v>
      </c>
      <c r="W196" s="6" t="s">
        <v>2202</v>
      </c>
      <c r="X196" s="6" t="s">
        <v>782</v>
      </c>
      <c r="Y196" s="6">
        <v>63</v>
      </c>
      <c r="Z196" s="6" t="s">
        <v>783</v>
      </c>
      <c r="AA196" s="6" t="s">
        <v>784</v>
      </c>
      <c r="AB196" s="6" t="s">
        <v>1544</v>
      </c>
      <c r="AC196" s="6" t="s">
        <v>1184</v>
      </c>
      <c r="AD196" s="6" t="s">
        <v>1184</v>
      </c>
      <c r="AE196" s="6" t="s">
        <v>3077</v>
      </c>
      <c r="AF196" s="6" t="s">
        <v>406</v>
      </c>
      <c r="AG196" s="6" t="s">
        <v>400</v>
      </c>
      <c r="AH196" s="6" t="s">
        <v>406</v>
      </c>
      <c r="AI196" s="6" t="s">
        <v>400</v>
      </c>
      <c r="AJ196" s="6" t="s">
        <v>908</v>
      </c>
      <c r="AK196" s="6">
        <v>10075812</v>
      </c>
      <c r="AL196" s="6" t="s">
        <v>400</v>
      </c>
      <c r="AM196" s="6" t="s">
        <v>406</v>
      </c>
      <c r="AN196" s="6" t="s">
        <v>3078</v>
      </c>
      <c r="AO196" s="6" t="s">
        <v>407</v>
      </c>
      <c r="AP196" s="6" t="s">
        <v>3079</v>
      </c>
      <c r="AQ196" s="6" t="s">
        <v>3080</v>
      </c>
      <c r="AR196" s="6" t="s">
        <v>400</v>
      </c>
      <c r="AS196" s="6" t="s">
        <v>594</v>
      </c>
      <c r="AT196" s="6" t="s">
        <v>399</v>
      </c>
      <c r="AU196" s="6" t="s">
        <v>3081</v>
      </c>
      <c r="AV196" s="6" t="s">
        <v>3082</v>
      </c>
      <c r="AW196" s="6" t="s">
        <v>1207</v>
      </c>
      <c r="AX196" s="6" t="s">
        <v>3083</v>
      </c>
      <c r="AY196" s="6" t="s">
        <v>3084</v>
      </c>
      <c r="AZ196" s="6" t="s">
        <v>797</v>
      </c>
      <c r="BA196" s="6" t="s">
        <v>1210</v>
      </c>
      <c r="BB196" s="6" t="s">
        <v>1211</v>
      </c>
      <c r="BC196" s="6" t="s">
        <v>832</v>
      </c>
      <c r="BD196" s="6" t="s">
        <v>406</v>
      </c>
      <c r="BE196" s="6" t="s">
        <v>400</v>
      </c>
      <c r="BF196" s="6" t="s">
        <v>400</v>
      </c>
      <c r="BG196" s="6" t="s">
        <v>400</v>
      </c>
      <c r="BH196" s="6" t="s">
        <v>406</v>
      </c>
      <c r="BI196" s="6" t="s">
        <v>400</v>
      </c>
      <c r="BJ196" s="6" t="s">
        <v>406</v>
      </c>
      <c r="BK196" s="6" t="s">
        <v>406</v>
      </c>
      <c r="BL196" s="6" t="s">
        <v>406</v>
      </c>
      <c r="BM196" s="6" t="s">
        <v>400</v>
      </c>
      <c r="BN196" s="6" t="s">
        <v>406</v>
      </c>
      <c r="BO196" s="6" t="s">
        <v>406</v>
      </c>
      <c r="BP196" s="6" t="s">
        <v>400</v>
      </c>
      <c r="BQ196" s="6" t="s">
        <v>400</v>
      </c>
      <c r="BR196" s="6" t="s">
        <v>400</v>
      </c>
      <c r="BS196" s="6" t="s">
        <v>400</v>
      </c>
      <c r="BT196" s="6" t="s">
        <v>400</v>
      </c>
      <c r="BU196" s="6" t="s">
        <v>400</v>
      </c>
      <c r="BV196" s="6" t="s">
        <v>400</v>
      </c>
      <c r="BW196" s="6" t="s">
        <v>400</v>
      </c>
      <c r="BX196" s="6" t="s">
        <v>400</v>
      </c>
      <c r="BY196" s="6" t="s">
        <v>400</v>
      </c>
      <c r="BZ196" s="6" t="s">
        <v>400</v>
      </c>
      <c r="CA196" s="6" t="s">
        <v>400</v>
      </c>
      <c r="CB196" s="6" t="s">
        <v>400</v>
      </c>
      <c r="CC196" s="6" t="s">
        <v>400</v>
      </c>
      <c r="CD196" s="6" t="s">
        <v>400</v>
      </c>
      <c r="CE196" s="6" t="s">
        <v>400</v>
      </c>
      <c r="CF196" s="6" t="s">
        <v>400</v>
      </c>
      <c r="CG196" s="6" t="s">
        <v>400</v>
      </c>
      <c r="CH196" s="6" t="s">
        <v>417</v>
      </c>
      <c r="CI196" s="6" t="s">
        <v>1178</v>
      </c>
      <c r="CJ196" s="6" t="s">
        <v>418</v>
      </c>
      <c r="CK196" s="6" t="s">
        <v>919</v>
      </c>
      <c r="CL196" s="6" t="s">
        <v>420</v>
      </c>
      <c r="CM196" s="6">
        <v>467014</v>
      </c>
      <c r="CN196" s="6">
        <v>470763</v>
      </c>
      <c r="CO196" s="6" t="s">
        <v>1179</v>
      </c>
      <c r="CP196" s="6" t="s">
        <v>1180</v>
      </c>
      <c r="CQ196" s="6" t="s">
        <v>400</v>
      </c>
      <c r="CR196" s="6" t="s">
        <v>400</v>
      </c>
      <c r="CS196" s="6" t="s">
        <v>400</v>
      </c>
      <c r="CT196" s="6" t="s">
        <v>400</v>
      </c>
      <c r="CU196" s="6" t="s">
        <v>400</v>
      </c>
      <c r="CV196" s="6" t="s">
        <v>840</v>
      </c>
      <c r="CW196" s="6" t="s">
        <v>400</v>
      </c>
      <c r="CX196" s="6" t="s">
        <v>3085</v>
      </c>
      <c r="CY196" s="6" t="s">
        <v>400</v>
      </c>
      <c r="CZ196" s="6" t="s">
        <v>406</v>
      </c>
      <c r="DA196" s="6" t="s">
        <v>406</v>
      </c>
      <c r="DB196" s="6" t="s">
        <v>400</v>
      </c>
      <c r="DC196" s="6" t="s">
        <v>400</v>
      </c>
      <c r="DD196" s="6" t="s">
        <v>1182</v>
      </c>
      <c r="DE196" s="6" t="s">
        <v>1183</v>
      </c>
      <c r="DF196" s="6" t="s">
        <v>983</v>
      </c>
      <c r="DG196" s="6" t="s">
        <v>400</v>
      </c>
    </row>
    <row r="197" spans="1:111" x14ac:dyDescent="0.35">
      <c r="A197" s="6">
        <v>121619</v>
      </c>
      <c r="B197" s="6" t="s">
        <v>398</v>
      </c>
      <c r="C197" s="6" t="s">
        <v>399</v>
      </c>
      <c r="D197" s="6">
        <v>3337</v>
      </c>
      <c r="E197" s="6" t="s">
        <v>182</v>
      </c>
      <c r="F197" s="6" t="s">
        <v>2300</v>
      </c>
      <c r="G197" s="6" t="s">
        <v>846</v>
      </c>
      <c r="H197" s="6" t="s">
        <v>404</v>
      </c>
      <c r="I197" s="6" t="s">
        <v>406</v>
      </c>
      <c r="J197" s="6" t="s">
        <v>400</v>
      </c>
      <c r="K197" s="6" t="s">
        <v>406</v>
      </c>
      <c r="L197" s="6" t="s">
        <v>400</v>
      </c>
      <c r="M197" s="6" t="s">
        <v>904</v>
      </c>
      <c r="N197" s="6">
        <v>5</v>
      </c>
      <c r="O197" s="6">
        <v>11</v>
      </c>
      <c r="P197" s="6" t="s">
        <v>1420</v>
      </c>
      <c r="Q197" s="6" t="s">
        <v>777</v>
      </c>
      <c r="R197" s="6" t="s">
        <v>817</v>
      </c>
      <c r="S197" s="6" t="s">
        <v>779</v>
      </c>
      <c r="T197" s="6" t="s">
        <v>780</v>
      </c>
      <c r="U197" s="6" t="s">
        <v>2185</v>
      </c>
      <c r="V197" s="6" t="s">
        <v>849</v>
      </c>
      <c r="W197" s="6" t="s">
        <v>2186</v>
      </c>
      <c r="X197" s="6" t="s">
        <v>406</v>
      </c>
      <c r="Y197" s="6">
        <v>133</v>
      </c>
      <c r="Z197" s="6" t="s">
        <v>783</v>
      </c>
      <c r="AA197" s="6" t="s">
        <v>784</v>
      </c>
      <c r="AB197" s="6" t="s">
        <v>1372</v>
      </c>
      <c r="AC197" s="6" t="s">
        <v>1249</v>
      </c>
      <c r="AD197" s="6" t="s">
        <v>2007</v>
      </c>
      <c r="AE197" s="6" t="s">
        <v>3086</v>
      </c>
      <c r="AF197" s="6" t="s">
        <v>406</v>
      </c>
      <c r="AG197" s="6" t="s">
        <v>400</v>
      </c>
      <c r="AH197" s="6" t="s">
        <v>406</v>
      </c>
      <c r="AI197" s="6" t="s">
        <v>400</v>
      </c>
      <c r="AJ197" s="6" t="s">
        <v>854</v>
      </c>
      <c r="AK197" s="6">
        <v>10080601</v>
      </c>
      <c r="AL197" s="6" t="s">
        <v>400</v>
      </c>
      <c r="AM197" s="6" t="s">
        <v>406</v>
      </c>
      <c r="AN197" s="6" t="s">
        <v>1135</v>
      </c>
      <c r="AO197" s="6" t="s">
        <v>407</v>
      </c>
      <c r="AP197" s="6" t="s">
        <v>3087</v>
      </c>
      <c r="AQ197" s="6" t="s">
        <v>400</v>
      </c>
      <c r="AR197" s="6" t="s">
        <v>400</v>
      </c>
      <c r="AS197" s="6" t="s">
        <v>409</v>
      </c>
      <c r="AT197" s="6" t="s">
        <v>399</v>
      </c>
      <c r="AU197" s="6" t="s">
        <v>3088</v>
      </c>
      <c r="AV197" s="6" t="s">
        <v>3089</v>
      </c>
      <c r="AW197" s="6" t="s">
        <v>3090</v>
      </c>
      <c r="AX197" s="6" t="s">
        <v>400</v>
      </c>
      <c r="AY197" s="6" t="s">
        <v>3091</v>
      </c>
      <c r="AZ197" s="6" t="s">
        <v>797</v>
      </c>
      <c r="BA197" s="6" t="s">
        <v>1654</v>
      </c>
      <c r="BB197" s="6" t="s">
        <v>3092</v>
      </c>
      <c r="BC197" s="6" t="s">
        <v>832</v>
      </c>
      <c r="BD197" s="6" t="s">
        <v>406</v>
      </c>
      <c r="BE197" s="6" t="s">
        <v>400</v>
      </c>
      <c r="BF197" s="6" t="s">
        <v>400</v>
      </c>
      <c r="BG197" s="6" t="s">
        <v>400</v>
      </c>
      <c r="BH197" s="6" t="s">
        <v>406</v>
      </c>
      <c r="BI197" s="6" t="s">
        <v>400</v>
      </c>
      <c r="BJ197" s="6" t="s">
        <v>406</v>
      </c>
      <c r="BK197" s="6" t="s">
        <v>406</v>
      </c>
      <c r="BL197" s="6" t="s">
        <v>406</v>
      </c>
      <c r="BM197" s="6" t="s">
        <v>400</v>
      </c>
      <c r="BN197" s="6" t="s">
        <v>406</v>
      </c>
      <c r="BO197" s="6" t="s">
        <v>406</v>
      </c>
      <c r="BP197" s="6" t="s">
        <v>400</v>
      </c>
      <c r="BQ197" s="6" t="s">
        <v>400</v>
      </c>
      <c r="BR197" s="6" t="s">
        <v>400</v>
      </c>
      <c r="BS197" s="6" t="s">
        <v>400</v>
      </c>
      <c r="BT197" s="6" t="s">
        <v>400</v>
      </c>
      <c r="BU197" s="6" t="s">
        <v>400</v>
      </c>
      <c r="BV197" s="6" t="s">
        <v>400</v>
      </c>
      <c r="BW197" s="6" t="s">
        <v>400</v>
      </c>
      <c r="BX197" s="6" t="s">
        <v>400</v>
      </c>
      <c r="BY197" s="6" t="s">
        <v>400</v>
      </c>
      <c r="BZ197" s="6" t="s">
        <v>400</v>
      </c>
      <c r="CA197" s="6" t="s">
        <v>400</v>
      </c>
      <c r="CB197" s="6" t="s">
        <v>400</v>
      </c>
      <c r="CC197" s="6" t="s">
        <v>400</v>
      </c>
      <c r="CD197" s="6" t="s">
        <v>400</v>
      </c>
      <c r="CE197" s="6" t="s">
        <v>400</v>
      </c>
      <c r="CF197" s="6" t="s">
        <v>400</v>
      </c>
      <c r="CG197" s="6" t="s">
        <v>400</v>
      </c>
      <c r="CH197" s="6" t="s">
        <v>417</v>
      </c>
      <c r="CI197" s="6" t="s">
        <v>918</v>
      </c>
      <c r="CJ197" s="6" t="s">
        <v>418</v>
      </c>
      <c r="CK197" s="6" t="s">
        <v>919</v>
      </c>
      <c r="CL197" s="6" t="s">
        <v>420</v>
      </c>
      <c r="CM197" s="6">
        <v>430675</v>
      </c>
      <c r="CN197" s="6">
        <v>485156</v>
      </c>
      <c r="CO197" s="6" t="s">
        <v>920</v>
      </c>
      <c r="CP197" s="6" t="s">
        <v>921</v>
      </c>
      <c r="CQ197" s="6" t="s">
        <v>400</v>
      </c>
      <c r="CR197" s="6" t="s">
        <v>400</v>
      </c>
      <c r="CS197" s="6" t="s">
        <v>400</v>
      </c>
      <c r="CT197" s="6" t="s">
        <v>400</v>
      </c>
      <c r="CU197" s="6" t="s">
        <v>400</v>
      </c>
      <c r="CV197" s="6" t="s">
        <v>840</v>
      </c>
      <c r="CW197" s="6" t="s">
        <v>400</v>
      </c>
      <c r="CX197" s="6" t="s">
        <v>3093</v>
      </c>
      <c r="CY197" s="6" t="s">
        <v>400</v>
      </c>
      <c r="CZ197" s="6" t="s">
        <v>406</v>
      </c>
      <c r="DA197" s="6" t="s">
        <v>406</v>
      </c>
      <c r="DB197" s="6" t="s">
        <v>400</v>
      </c>
      <c r="DC197" s="6" t="s">
        <v>400</v>
      </c>
      <c r="DD197" s="6" t="s">
        <v>923</v>
      </c>
      <c r="DE197" s="6" t="s">
        <v>924</v>
      </c>
      <c r="DF197" s="6" t="s">
        <v>928</v>
      </c>
      <c r="DG197" s="6" t="s">
        <v>400</v>
      </c>
    </row>
    <row r="198" spans="1:111" x14ac:dyDescent="0.35">
      <c r="A198" s="6">
        <v>121620</v>
      </c>
      <c r="B198" s="6" t="s">
        <v>398</v>
      </c>
      <c r="C198" s="6" t="s">
        <v>399</v>
      </c>
      <c r="D198" s="6">
        <v>3350</v>
      </c>
      <c r="E198" s="6" t="s">
        <v>180</v>
      </c>
      <c r="F198" s="6" t="s">
        <v>2300</v>
      </c>
      <c r="G198" s="6" t="s">
        <v>846</v>
      </c>
      <c r="H198" s="6" t="s">
        <v>404</v>
      </c>
      <c r="I198" s="6" t="s">
        <v>406</v>
      </c>
      <c r="J198" s="6" t="s">
        <v>400</v>
      </c>
      <c r="K198" s="6" t="s">
        <v>406</v>
      </c>
      <c r="L198" s="6" t="s">
        <v>400</v>
      </c>
      <c r="M198" s="6" t="s">
        <v>904</v>
      </c>
      <c r="N198" s="6">
        <v>3</v>
      </c>
      <c r="O198" s="6">
        <v>11</v>
      </c>
      <c r="P198" s="6" t="s">
        <v>926</v>
      </c>
      <c r="Q198" s="6" t="s">
        <v>777</v>
      </c>
      <c r="R198" s="6" t="s">
        <v>778</v>
      </c>
      <c r="S198" s="6" t="s">
        <v>779</v>
      </c>
      <c r="T198" s="6" t="s">
        <v>780</v>
      </c>
      <c r="U198" s="6" t="s">
        <v>2185</v>
      </c>
      <c r="V198" s="6" t="s">
        <v>849</v>
      </c>
      <c r="W198" s="6" t="s">
        <v>2186</v>
      </c>
      <c r="X198" s="6" t="s">
        <v>406</v>
      </c>
      <c r="Y198" s="6">
        <v>70</v>
      </c>
      <c r="Z198" s="6" t="s">
        <v>783</v>
      </c>
      <c r="AA198" s="6" t="s">
        <v>784</v>
      </c>
      <c r="AB198" s="6" t="s">
        <v>1341</v>
      </c>
      <c r="AC198" s="6" t="s">
        <v>821</v>
      </c>
      <c r="AD198" s="6" t="s">
        <v>1219</v>
      </c>
      <c r="AE198" s="6" t="s">
        <v>2541</v>
      </c>
      <c r="AF198" s="6" t="s">
        <v>406</v>
      </c>
      <c r="AG198" s="6" t="s">
        <v>400</v>
      </c>
      <c r="AH198" s="6" t="s">
        <v>406</v>
      </c>
      <c r="AI198" s="6" t="s">
        <v>400</v>
      </c>
      <c r="AJ198" s="6" t="s">
        <v>854</v>
      </c>
      <c r="AK198" s="6">
        <v>10072013</v>
      </c>
      <c r="AL198" s="6" t="s">
        <v>400</v>
      </c>
      <c r="AM198" s="6" t="s">
        <v>406</v>
      </c>
      <c r="AN198" s="6" t="s">
        <v>2470</v>
      </c>
      <c r="AO198" s="6" t="s">
        <v>407</v>
      </c>
      <c r="AP198" s="6" t="s">
        <v>3094</v>
      </c>
      <c r="AQ198" s="6" t="s">
        <v>400</v>
      </c>
      <c r="AR198" s="6" t="s">
        <v>400</v>
      </c>
      <c r="AS198" s="6" t="s">
        <v>3095</v>
      </c>
      <c r="AT198" s="6" t="s">
        <v>1613</v>
      </c>
      <c r="AU198" s="6" t="s">
        <v>3096</v>
      </c>
      <c r="AV198" s="6" t="s">
        <v>3097</v>
      </c>
      <c r="AW198" s="6" t="s">
        <v>3098</v>
      </c>
      <c r="AX198" s="6" t="s">
        <v>3099</v>
      </c>
      <c r="AY198" s="6" t="s">
        <v>3100</v>
      </c>
      <c r="AZ198" s="6" t="s">
        <v>3101</v>
      </c>
      <c r="BA198" s="6" t="s">
        <v>1931</v>
      </c>
      <c r="BB198" s="6" t="s">
        <v>1317</v>
      </c>
      <c r="BC198" s="6" t="s">
        <v>832</v>
      </c>
      <c r="BD198" s="6" t="s">
        <v>406</v>
      </c>
      <c r="BE198" s="6" t="s">
        <v>400</v>
      </c>
      <c r="BF198" s="6" t="s">
        <v>400</v>
      </c>
      <c r="BG198" s="6" t="s">
        <v>400</v>
      </c>
      <c r="BH198" s="6" t="s">
        <v>406</v>
      </c>
      <c r="BI198" s="6" t="s">
        <v>400</v>
      </c>
      <c r="BJ198" s="6" t="s">
        <v>406</v>
      </c>
      <c r="BK198" s="6" t="s">
        <v>406</v>
      </c>
      <c r="BL198" s="6" t="s">
        <v>406</v>
      </c>
      <c r="BM198" s="6" t="s">
        <v>400</v>
      </c>
      <c r="BN198" s="6" t="s">
        <v>406</v>
      </c>
      <c r="BO198" s="6" t="s">
        <v>406</v>
      </c>
      <c r="BP198" s="6" t="s">
        <v>400</v>
      </c>
      <c r="BQ198" s="6" t="s">
        <v>400</v>
      </c>
      <c r="BR198" s="6" t="s">
        <v>400</v>
      </c>
      <c r="BS198" s="6" t="s">
        <v>400</v>
      </c>
      <c r="BT198" s="6" t="s">
        <v>400</v>
      </c>
      <c r="BU198" s="6" t="s">
        <v>400</v>
      </c>
      <c r="BV198" s="6" t="s">
        <v>400</v>
      </c>
      <c r="BW198" s="6" t="s">
        <v>400</v>
      </c>
      <c r="BX198" s="6" t="s">
        <v>400</v>
      </c>
      <c r="BY198" s="6" t="s">
        <v>400</v>
      </c>
      <c r="BZ198" s="6" t="s">
        <v>400</v>
      </c>
      <c r="CA198" s="6" t="s">
        <v>400</v>
      </c>
      <c r="CB198" s="6" t="s">
        <v>400</v>
      </c>
      <c r="CC198" s="6" t="s">
        <v>400</v>
      </c>
      <c r="CD198" s="6" t="s">
        <v>400</v>
      </c>
      <c r="CE198" s="6" t="s">
        <v>400</v>
      </c>
      <c r="CF198" s="6" t="s">
        <v>400</v>
      </c>
      <c r="CG198" s="6" t="s">
        <v>400</v>
      </c>
      <c r="CH198" s="6" t="s">
        <v>417</v>
      </c>
      <c r="CI198" s="6" t="s">
        <v>834</v>
      </c>
      <c r="CJ198" s="6" t="s">
        <v>551</v>
      </c>
      <c r="CK198" s="6" t="s">
        <v>835</v>
      </c>
      <c r="CL198" s="6" t="s">
        <v>420</v>
      </c>
      <c r="CM198" s="6">
        <v>376887</v>
      </c>
      <c r="CN198" s="6">
        <v>468645</v>
      </c>
      <c r="CO198" s="6" t="s">
        <v>836</v>
      </c>
      <c r="CP198" s="6" t="s">
        <v>3102</v>
      </c>
      <c r="CQ198" s="6" t="s">
        <v>400</v>
      </c>
      <c r="CR198" s="6" t="s">
        <v>400</v>
      </c>
      <c r="CS198" s="6" t="s">
        <v>400</v>
      </c>
      <c r="CT198" s="6" t="s">
        <v>400</v>
      </c>
      <c r="CU198" s="6" t="s">
        <v>400</v>
      </c>
      <c r="CV198" s="6" t="s">
        <v>840</v>
      </c>
      <c r="CW198" s="6" t="s">
        <v>400</v>
      </c>
      <c r="CX198" s="6" t="s">
        <v>3103</v>
      </c>
      <c r="CY198" s="6" t="s">
        <v>400</v>
      </c>
      <c r="CZ198" s="6" t="s">
        <v>406</v>
      </c>
      <c r="DA198" s="6" t="s">
        <v>406</v>
      </c>
      <c r="DB198" s="6" t="s">
        <v>400</v>
      </c>
      <c r="DC198" s="6" t="s">
        <v>400</v>
      </c>
      <c r="DD198" s="6" t="s">
        <v>842</v>
      </c>
      <c r="DE198" s="6" t="s">
        <v>3104</v>
      </c>
      <c r="DF198" s="6" t="s">
        <v>1323</v>
      </c>
      <c r="DG198" s="6" t="s">
        <v>400</v>
      </c>
    </row>
    <row r="199" spans="1:111" x14ac:dyDescent="0.35">
      <c r="A199" s="6">
        <v>121621</v>
      </c>
      <c r="B199" s="6" t="s">
        <v>398</v>
      </c>
      <c r="C199" s="6" t="s">
        <v>399</v>
      </c>
      <c r="D199" s="6">
        <v>3351</v>
      </c>
      <c r="E199" s="6" t="s">
        <v>198</v>
      </c>
      <c r="F199" s="6" t="s">
        <v>2300</v>
      </c>
      <c r="G199" s="6" t="s">
        <v>846</v>
      </c>
      <c r="H199" s="6" t="s">
        <v>1046</v>
      </c>
      <c r="I199" s="6" t="s">
        <v>406</v>
      </c>
      <c r="J199" s="6" t="s">
        <v>400</v>
      </c>
      <c r="K199" s="6" t="s">
        <v>1047</v>
      </c>
      <c r="L199" s="6" t="s">
        <v>3105</v>
      </c>
      <c r="M199" s="6" t="s">
        <v>904</v>
      </c>
      <c r="N199" s="6">
        <v>3</v>
      </c>
      <c r="O199" s="6">
        <v>11</v>
      </c>
      <c r="P199" s="6" t="s">
        <v>926</v>
      </c>
      <c r="Q199" s="6" t="s">
        <v>777</v>
      </c>
      <c r="R199" s="6" t="s">
        <v>778</v>
      </c>
      <c r="S199" s="6" t="s">
        <v>779</v>
      </c>
      <c r="T199" s="6" t="s">
        <v>780</v>
      </c>
      <c r="U199" s="6" t="s">
        <v>781</v>
      </c>
      <c r="V199" s="6" t="s">
        <v>849</v>
      </c>
      <c r="W199" s="6" t="s">
        <v>406</v>
      </c>
      <c r="X199" s="6" t="s">
        <v>406</v>
      </c>
      <c r="Y199" s="6">
        <v>98</v>
      </c>
      <c r="Z199" s="6" t="s">
        <v>783</v>
      </c>
      <c r="AA199" s="6" t="s">
        <v>784</v>
      </c>
      <c r="AB199" s="6" t="s">
        <v>819</v>
      </c>
      <c r="AC199" s="6" t="s">
        <v>2712</v>
      </c>
      <c r="AD199" s="6" t="s">
        <v>985</v>
      </c>
      <c r="AE199" s="6" t="s">
        <v>3106</v>
      </c>
      <c r="AF199" s="6" t="s">
        <v>406</v>
      </c>
      <c r="AG199" s="6" t="s">
        <v>400</v>
      </c>
      <c r="AH199" s="6" t="s">
        <v>406</v>
      </c>
      <c r="AI199" s="6" t="s">
        <v>400</v>
      </c>
      <c r="AJ199" s="6" t="s">
        <v>854</v>
      </c>
      <c r="AK199" s="6">
        <v>10078106</v>
      </c>
      <c r="AL199" s="6" t="s">
        <v>400</v>
      </c>
      <c r="AM199" s="6" t="s">
        <v>406</v>
      </c>
      <c r="AN199" s="6" t="s">
        <v>2460</v>
      </c>
      <c r="AO199" s="6" t="s">
        <v>407</v>
      </c>
      <c r="AP199" s="6" t="s">
        <v>3107</v>
      </c>
      <c r="AQ199" s="6" t="s">
        <v>400</v>
      </c>
      <c r="AR199" s="6" t="s">
        <v>198</v>
      </c>
      <c r="AS199" s="6" t="s">
        <v>562</v>
      </c>
      <c r="AT199" s="6" t="s">
        <v>399</v>
      </c>
      <c r="AU199" s="6" t="s">
        <v>3108</v>
      </c>
      <c r="AV199" s="6" t="s">
        <v>3109</v>
      </c>
      <c r="AW199" s="6" t="s">
        <v>3110</v>
      </c>
      <c r="AX199" s="6" t="s">
        <v>3110</v>
      </c>
      <c r="AY199" s="6" t="s">
        <v>3111</v>
      </c>
      <c r="AZ199" s="6" t="s">
        <v>797</v>
      </c>
      <c r="BA199" s="6" t="s">
        <v>3112</v>
      </c>
      <c r="BB199" s="6" t="s">
        <v>3113</v>
      </c>
      <c r="BC199" s="6" t="s">
        <v>832</v>
      </c>
      <c r="BD199" s="6" t="s">
        <v>406</v>
      </c>
      <c r="BE199" s="6" t="s">
        <v>400</v>
      </c>
      <c r="BF199" s="6" t="s">
        <v>400</v>
      </c>
      <c r="BG199" s="6" t="s">
        <v>400</v>
      </c>
      <c r="BH199" s="6" t="s">
        <v>406</v>
      </c>
      <c r="BI199" s="6" t="s">
        <v>400</v>
      </c>
      <c r="BJ199" s="6" t="s">
        <v>406</v>
      </c>
      <c r="BK199" s="6" t="s">
        <v>406</v>
      </c>
      <c r="BL199" s="6" t="s">
        <v>406</v>
      </c>
      <c r="BM199" s="6" t="s">
        <v>400</v>
      </c>
      <c r="BN199" s="6" t="s">
        <v>406</v>
      </c>
      <c r="BO199" s="6" t="s">
        <v>406</v>
      </c>
      <c r="BP199" s="6" t="s">
        <v>400</v>
      </c>
      <c r="BQ199" s="6" t="s">
        <v>400</v>
      </c>
      <c r="BR199" s="6" t="s">
        <v>400</v>
      </c>
      <c r="BS199" s="6" t="s">
        <v>400</v>
      </c>
      <c r="BT199" s="6" t="s">
        <v>400</v>
      </c>
      <c r="BU199" s="6" t="s">
        <v>400</v>
      </c>
      <c r="BV199" s="6" t="s">
        <v>400</v>
      </c>
      <c r="BW199" s="6" t="s">
        <v>400</v>
      </c>
      <c r="BX199" s="6" t="s">
        <v>400</v>
      </c>
      <c r="BY199" s="6" t="s">
        <v>400</v>
      </c>
      <c r="BZ199" s="6" t="s">
        <v>400</v>
      </c>
      <c r="CA199" s="6" t="s">
        <v>400</v>
      </c>
      <c r="CB199" s="6" t="s">
        <v>400</v>
      </c>
      <c r="CC199" s="6" t="s">
        <v>400</v>
      </c>
      <c r="CD199" s="6" t="s">
        <v>400</v>
      </c>
      <c r="CE199" s="6" t="s">
        <v>400</v>
      </c>
      <c r="CF199" s="6" t="s">
        <v>400</v>
      </c>
      <c r="CG199" s="6" t="s">
        <v>400</v>
      </c>
      <c r="CH199" s="6" t="s">
        <v>417</v>
      </c>
      <c r="CI199" s="6" t="s">
        <v>1804</v>
      </c>
      <c r="CJ199" s="6" t="s">
        <v>551</v>
      </c>
      <c r="CK199" s="6" t="s">
        <v>803</v>
      </c>
      <c r="CL199" s="6" t="s">
        <v>420</v>
      </c>
      <c r="CM199" s="6">
        <v>407816</v>
      </c>
      <c r="CN199" s="6">
        <v>452918</v>
      </c>
      <c r="CO199" s="6" t="s">
        <v>1805</v>
      </c>
      <c r="CP199" s="6" t="s">
        <v>2730</v>
      </c>
      <c r="CQ199" s="6" t="s">
        <v>400</v>
      </c>
      <c r="CR199" s="6" t="s">
        <v>400</v>
      </c>
      <c r="CS199" s="6" t="s">
        <v>400</v>
      </c>
      <c r="CT199" s="6" t="s">
        <v>400</v>
      </c>
      <c r="CU199" s="6" t="s">
        <v>400</v>
      </c>
      <c r="CV199" s="6" t="s">
        <v>840</v>
      </c>
      <c r="CW199" s="6" t="s">
        <v>400</v>
      </c>
      <c r="CX199" s="6" t="s">
        <v>3114</v>
      </c>
      <c r="CY199" s="6" t="s">
        <v>400</v>
      </c>
      <c r="CZ199" s="6" t="s">
        <v>406</v>
      </c>
      <c r="DA199" s="6" t="s">
        <v>406</v>
      </c>
      <c r="DB199" s="6" t="s">
        <v>400</v>
      </c>
      <c r="DC199" s="6" t="s">
        <v>400</v>
      </c>
      <c r="DD199" s="6" t="s">
        <v>1808</v>
      </c>
      <c r="DE199" s="6" t="s">
        <v>2732</v>
      </c>
      <c r="DF199" s="6" t="s">
        <v>1323</v>
      </c>
      <c r="DG199" s="6" t="s">
        <v>400</v>
      </c>
    </row>
    <row r="200" spans="1:111" x14ac:dyDescent="0.35">
      <c r="A200" s="6">
        <v>121622</v>
      </c>
      <c r="B200" s="6" t="s">
        <v>398</v>
      </c>
      <c r="C200" s="6" t="s">
        <v>399</v>
      </c>
      <c r="D200" s="6">
        <v>3352</v>
      </c>
      <c r="E200" s="6" t="s">
        <v>183</v>
      </c>
      <c r="F200" s="6" t="s">
        <v>2300</v>
      </c>
      <c r="G200" s="6" t="s">
        <v>846</v>
      </c>
      <c r="H200" s="6" t="s">
        <v>404</v>
      </c>
      <c r="I200" s="6" t="s">
        <v>406</v>
      </c>
      <c r="J200" s="6" t="s">
        <v>400</v>
      </c>
      <c r="K200" s="6" t="s">
        <v>406</v>
      </c>
      <c r="L200" s="6" t="s">
        <v>400</v>
      </c>
      <c r="M200" s="6" t="s">
        <v>904</v>
      </c>
      <c r="N200" s="6">
        <v>4</v>
      </c>
      <c r="O200" s="6">
        <v>11</v>
      </c>
      <c r="P200" s="6" t="s">
        <v>280</v>
      </c>
      <c r="Q200" s="6" t="s">
        <v>777</v>
      </c>
      <c r="R200" s="6" t="s">
        <v>817</v>
      </c>
      <c r="S200" s="6" t="s">
        <v>779</v>
      </c>
      <c r="T200" s="6" t="s">
        <v>780</v>
      </c>
      <c r="U200" s="6" t="s">
        <v>3115</v>
      </c>
      <c r="V200" s="6" t="s">
        <v>849</v>
      </c>
      <c r="W200" s="6" t="s">
        <v>406</v>
      </c>
      <c r="X200" s="6" t="s">
        <v>782</v>
      </c>
      <c r="Y200" s="6">
        <v>84</v>
      </c>
      <c r="Z200" s="6" t="s">
        <v>783</v>
      </c>
      <c r="AA200" s="6" t="s">
        <v>784</v>
      </c>
      <c r="AB200" s="6" t="s">
        <v>966</v>
      </c>
      <c r="AC200" s="6" t="s">
        <v>1704</v>
      </c>
      <c r="AD200" s="6" t="s">
        <v>852</v>
      </c>
      <c r="AE200" s="6" t="s">
        <v>3116</v>
      </c>
      <c r="AF200" s="6" t="s">
        <v>406</v>
      </c>
      <c r="AG200" s="6" t="s">
        <v>400</v>
      </c>
      <c r="AH200" s="6" t="s">
        <v>406</v>
      </c>
      <c r="AI200" s="6" t="s">
        <v>400</v>
      </c>
      <c r="AJ200" s="6" t="s">
        <v>908</v>
      </c>
      <c r="AK200" s="6">
        <v>10075811</v>
      </c>
      <c r="AL200" s="6" t="s">
        <v>400</v>
      </c>
      <c r="AM200" s="6" t="s">
        <v>406</v>
      </c>
      <c r="AN200" s="6" t="s">
        <v>1646</v>
      </c>
      <c r="AO200" s="6" t="s">
        <v>407</v>
      </c>
      <c r="AP200" s="6" t="s">
        <v>3117</v>
      </c>
      <c r="AQ200" s="6" t="s">
        <v>400</v>
      </c>
      <c r="AR200" s="6" t="s">
        <v>400</v>
      </c>
      <c r="AS200" s="6" t="s">
        <v>562</v>
      </c>
      <c r="AT200" s="6" t="s">
        <v>399</v>
      </c>
      <c r="AU200" s="6" t="s">
        <v>3118</v>
      </c>
      <c r="AV200" s="6" t="s">
        <v>3119</v>
      </c>
      <c r="AW200" s="6" t="s">
        <v>2727</v>
      </c>
      <c r="AX200" s="6" t="s">
        <v>3120</v>
      </c>
      <c r="AY200" s="6" t="s">
        <v>3121</v>
      </c>
      <c r="AZ200" s="6" t="s">
        <v>797</v>
      </c>
      <c r="BA200" s="6" t="s">
        <v>1802</v>
      </c>
      <c r="BB200" s="6" t="s">
        <v>3122</v>
      </c>
      <c r="BC200" s="6" t="s">
        <v>832</v>
      </c>
      <c r="BD200" s="6" t="s">
        <v>406</v>
      </c>
      <c r="BE200" s="6" t="s">
        <v>400</v>
      </c>
      <c r="BF200" s="6" t="s">
        <v>400</v>
      </c>
      <c r="BG200" s="6" t="s">
        <v>400</v>
      </c>
      <c r="BH200" s="6" t="s">
        <v>406</v>
      </c>
      <c r="BI200" s="6" t="s">
        <v>400</v>
      </c>
      <c r="BJ200" s="6" t="s">
        <v>406</v>
      </c>
      <c r="BK200" s="6" t="s">
        <v>406</v>
      </c>
      <c r="BL200" s="6" t="s">
        <v>406</v>
      </c>
      <c r="BM200" s="6" t="s">
        <v>400</v>
      </c>
      <c r="BN200" s="6" t="s">
        <v>406</v>
      </c>
      <c r="BO200" s="6" t="s">
        <v>406</v>
      </c>
      <c r="BP200" s="6" t="s">
        <v>400</v>
      </c>
      <c r="BQ200" s="6" t="s">
        <v>400</v>
      </c>
      <c r="BR200" s="6" t="s">
        <v>400</v>
      </c>
      <c r="BS200" s="6" t="s">
        <v>400</v>
      </c>
      <c r="BT200" s="6" t="s">
        <v>400</v>
      </c>
      <c r="BU200" s="6" t="s">
        <v>400</v>
      </c>
      <c r="BV200" s="6" t="s">
        <v>400</v>
      </c>
      <c r="BW200" s="6" t="s">
        <v>400</v>
      </c>
      <c r="BX200" s="6" t="s">
        <v>400</v>
      </c>
      <c r="BY200" s="6" t="s">
        <v>400</v>
      </c>
      <c r="BZ200" s="6" t="s">
        <v>400</v>
      </c>
      <c r="CA200" s="6" t="s">
        <v>400</v>
      </c>
      <c r="CB200" s="6" t="s">
        <v>400</v>
      </c>
      <c r="CC200" s="6" t="s">
        <v>406</v>
      </c>
      <c r="CD200" s="6" t="s">
        <v>400</v>
      </c>
      <c r="CE200" s="6" t="s">
        <v>400</v>
      </c>
      <c r="CF200" s="6" t="s">
        <v>400</v>
      </c>
      <c r="CG200" s="6" t="s">
        <v>400</v>
      </c>
      <c r="CH200" s="6" t="s">
        <v>417</v>
      </c>
      <c r="CI200" s="6" t="s">
        <v>1804</v>
      </c>
      <c r="CJ200" s="6" t="s">
        <v>551</v>
      </c>
      <c r="CK200" s="6" t="s">
        <v>803</v>
      </c>
      <c r="CL200" s="6" t="s">
        <v>420</v>
      </c>
      <c r="CM200" s="6">
        <v>403268</v>
      </c>
      <c r="CN200" s="6">
        <v>461484</v>
      </c>
      <c r="CO200" s="6" t="s">
        <v>1805</v>
      </c>
      <c r="CP200" s="6" t="s">
        <v>2730</v>
      </c>
      <c r="CQ200" s="6" t="s">
        <v>400</v>
      </c>
      <c r="CR200" s="6" t="s">
        <v>400</v>
      </c>
      <c r="CS200" s="6" t="s">
        <v>400</v>
      </c>
      <c r="CT200" s="6" t="s">
        <v>400</v>
      </c>
      <c r="CU200" s="6" t="s">
        <v>400</v>
      </c>
      <c r="CV200" s="6" t="s">
        <v>840</v>
      </c>
      <c r="CW200" s="6" t="s">
        <v>400</v>
      </c>
      <c r="CX200" s="6" t="s">
        <v>3123</v>
      </c>
      <c r="CY200" s="6" t="s">
        <v>400</v>
      </c>
      <c r="CZ200" s="6" t="s">
        <v>406</v>
      </c>
      <c r="DA200" s="6" t="s">
        <v>406</v>
      </c>
      <c r="DB200" s="6" t="s">
        <v>400</v>
      </c>
      <c r="DC200" s="6" t="s">
        <v>400</v>
      </c>
      <c r="DD200" s="6" t="s">
        <v>1808</v>
      </c>
      <c r="DE200" s="6" t="s">
        <v>2732</v>
      </c>
      <c r="DF200" s="6" t="s">
        <v>928</v>
      </c>
      <c r="DG200" s="6" t="s">
        <v>400</v>
      </c>
    </row>
    <row r="201" spans="1:111" x14ac:dyDescent="0.35">
      <c r="A201" s="6">
        <v>121625</v>
      </c>
      <c r="B201" s="6" t="s">
        <v>398</v>
      </c>
      <c r="C201" s="6" t="s">
        <v>399</v>
      </c>
      <c r="D201" s="6">
        <v>3355</v>
      </c>
      <c r="E201" s="6" t="s">
        <v>186</v>
      </c>
      <c r="F201" s="6" t="s">
        <v>2300</v>
      </c>
      <c r="G201" s="6" t="s">
        <v>846</v>
      </c>
      <c r="H201" s="6" t="s">
        <v>404</v>
      </c>
      <c r="I201" s="6" t="s">
        <v>406</v>
      </c>
      <c r="J201" s="6" t="s">
        <v>400</v>
      </c>
      <c r="K201" s="6" t="s">
        <v>406</v>
      </c>
      <c r="L201" s="6" t="s">
        <v>400</v>
      </c>
      <c r="M201" s="6" t="s">
        <v>904</v>
      </c>
      <c r="N201" s="6">
        <v>3</v>
      </c>
      <c r="O201" s="6">
        <v>11</v>
      </c>
      <c r="P201" s="6" t="s">
        <v>926</v>
      </c>
      <c r="Q201" s="6" t="s">
        <v>777</v>
      </c>
      <c r="R201" s="6" t="s">
        <v>778</v>
      </c>
      <c r="S201" s="6" t="s">
        <v>779</v>
      </c>
      <c r="T201" s="6" t="s">
        <v>780</v>
      </c>
      <c r="U201" s="6" t="s">
        <v>2185</v>
      </c>
      <c r="V201" s="6" t="s">
        <v>849</v>
      </c>
      <c r="W201" s="6" t="s">
        <v>2202</v>
      </c>
      <c r="X201" s="6" t="s">
        <v>406</v>
      </c>
      <c r="Y201" s="6">
        <v>147</v>
      </c>
      <c r="Z201" s="6" t="s">
        <v>783</v>
      </c>
      <c r="AA201" s="6" t="s">
        <v>784</v>
      </c>
      <c r="AB201" s="6" t="s">
        <v>1234</v>
      </c>
      <c r="AC201" s="6" t="s">
        <v>2405</v>
      </c>
      <c r="AD201" s="6" t="s">
        <v>820</v>
      </c>
      <c r="AE201" s="6" t="s">
        <v>3124</v>
      </c>
      <c r="AF201" s="6" t="s">
        <v>406</v>
      </c>
      <c r="AG201" s="6" t="s">
        <v>400</v>
      </c>
      <c r="AH201" s="6" t="s">
        <v>406</v>
      </c>
      <c r="AI201" s="6" t="s">
        <v>400</v>
      </c>
      <c r="AJ201" s="6" t="s">
        <v>854</v>
      </c>
      <c r="AK201" s="6">
        <v>10072012</v>
      </c>
      <c r="AL201" s="6" t="s">
        <v>400</v>
      </c>
      <c r="AM201" s="6" t="s">
        <v>406</v>
      </c>
      <c r="AN201" s="6" t="s">
        <v>3125</v>
      </c>
      <c r="AO201" s="6" t="s">
        <v>407</v>
      </c>
      <c r="AP201" s="6" t="s">
        <v>3126</v>
      </c>
      <c r="AQ201" s="6" t="s">
        <v>3127</v>
      </c>
      <c r="AR201" s="6" t="s">
        <v>3128</v>
      </c>
      <c r="AS201" s="6" t="s">
        <v>3129</v>
      </c>
      <c r="AT201" s="6" t="s">
        <v>399</v>
      </c>
      <c r="AU201" s="6" t="s">
        <v>3130</v>
      </c>
      <c r="AV201" s="6" t="s">
        <v>3131</v>
      </c>
      <c r="AW201" s="6" t="s">
        <v>3132</v>
      </c>
      <c r="AX201" s="6" t="s">
        <v>3132</v>
      </c>
      <c r="AY201" s="6" t="s">
        <v>3133</v>
      </c>
      <c r="AZ201" s="6" t="s">
        <v>829</v>
      </c>
      <c r="BA201" s="6" t="s">
        <v>1740</v>
      </c>
      <c r="BB201" s="6" t="s">
        <v>3134</v>
      </c>
      <c r="BC201" s="6" t="s">
        <v>832</v>
      </c>
      <c r="BD201" s="6" t="s">
        <v>406</v>
      </c>
      <c r="BE201" s="6" t="s">
        <v>400</v>
      </c>
      <c r="BF201" s="6" t="s">
        <v>400</v>
      </c>
      <c r="BG201" s="6" t="s">
        <v>400</v>
      </c>
      <c r="BH201" s="6" t="s">
        <v>406</v>
      </c>
      <c r="BI201" s="6" t="s">
        <v>400</v>
      </c>
      <c r="BJ201" s="6" t="s">
        <v>406</v>
      </c>
      <c r="BK201" s="6" t="s">
        <v>406</v>
      </c>
      <c r="BL201" s="6" t="s">
        <v>406</v>
      </c>
      <c r="BM201" s="6" t="s">
        <v>400</v>
      </c>
      <c r="BN201" s="6" t="s">
        <v>406</v>
      </c>
      <c r="BO201" s="6" t="s">
        <v>406</v>
      </c>
      <c r="BP201" s="6" t="s">
        <v>400</v>
      </c>
      <c r="BQ201" s="6" t="s">
        <v>400</v>
      </c>
      <c r="BR201" s="6" t="s">
        <v>400</v>
      </c>
      <c r="BS201" s="6" t="s">
        <v>400</v>
      </c>
      <c r="BT201" s="6" t="s">
        <v>400</v>
      </c>
      <c r="BU201" s="6" t="s">
        <v>400</v>
      </c>
      <c r="BV201" s="6" t="s">
        <v>400</v>
      </c>
      <c r="BW201" s="6" t="s">
        <v>400</v>
      </c>
      <c r="BX201" s="6" t="s">
        <v>400</v>
      </c>
      <c r="BY201" s="6" t="s">
        <v>400</v>
      </c>
      <c r="BZ201" s="6" t="s">
        <v>400</v>
      </c>
      <c r="CA201" s="6" t="s">
        <v>400</v>
      </c>
      <c r="CB201" s="6" t="s">
        <v>400</v>
      </c>
      <c r="CC201" s="6" t="s">
        <v>400</v>
      </c>
      <c r="CD201" s="6" t="s">
        <v>400</v>
      </c>
      <c r="CE201" s="6" t="s">
        <v>400</v>
      </c>
      <c r="CF201" s="6" t="s">
        <v>400</v>
      </c>
      <c r="CG201" s="6" t="s">
        <v>400</v>
      </c>
      <c r="CH201" s="6" t="s">
        <v>417</v>
      </c>
      <c r="CI201" s="6" t="s">
        <v>2946</v>
      </c>
      <c r="CJ201" s="6" t="s">
        <v>438</v>
      </c>
      <c r="CK201" s="6" t="s">
        <v>419</v>
      </c>
      <c r="CL201" s="6" t="s">
        <v>420</v>
      </c>
      <c r="CM201" s="6">
        <v>457364</v>
      </c>
      <c r="CN201" s="6">
        <v>437381</v>
      </c>
      <c r="CO201" s="6" t="s">
        <v>2947</v>
      </c>
      <c r="CP201" s="6" t="s">
        <v>2948</v>
      </c>
      <c r="CQ201" s="6" t="s">
        <v>400</v>
      </c>
      <c r="CR201" s="6" t="s">
        <v>400</v>
      </c>
      <c r="CS201" s="6" t="s">
        <v>400</v>
      </c>
      <c r="CT201" s="6" t="s">
        <v>400</v>
      </c>
      <c r="CU201" s="6" t="s">
        <v>400</v>
      </c>
      <c r="CV201" s="6" t="s">
        <v>840</v>
      </c>
      <c r="CW201" s="6" t="s">
        <v>400</v>
      </c>
      <c r="CX201" s="6" t="s">
        <v>3135</v>
      </c>
      <c r="CY201" s="6" t="s">
        <v>400</v>
      </c>
      <c r="CZ201" s="6" t="s">
        <v>406</v>
      </c>
      <c r="DA201" s="6" t="s">
        <v>406</v>
      </c>
      <c r="DB201" s="6" t="s">
        <v>400</v>
      </c>
      <c r="DC201" s="6" t="s">
        <v>400</v>
      </c>
      <c r="DD201" s="6" t="s">
        <v>2950</v>
      </c>
      <c r="DE201" s="6" t="s">
        <v>2951</v>
      </c>
      <c r="DF201" s="6" t="s">
        <v>1065</v>
      </c>
      <c r="DG201" s="6" t="s">
        <v>400</v>
      </c>
    </row>
    <row r="202" spans="1:111" x14ac:dyDescent="0.35">
      <c r="A202" s="6">
        <v>121629</v>
      </c>
      <c r="B202" s="6" t="s">
        <v>398</v>
      </c>
      <c r="C202" s="6" t="s">
        <v>399</v>
      </c>
      <c r="D202" s="6">
        <v>3360</v>
      </c>
      <c r="E202" s="6" t="s">
        <v>190</v>
      </c>
      <c r="F202" s="6" t="s">
        <v>2300</v>
      </c>
      <c r="G202" s="6" t="s">
        <v>846</v>
      </c>
      <c r="H202" s="6" t="s">
        <v>404</v>
      </c>
      <c r="I202" s="6" t="s">
        <v>406</v>
      </c>
      <c r="J202" s="6" t="s">
        <v>400</v>
      </c>
      <c r="K202" s="6" t="s">
        <v>406</v>
      </c>
      <c r="L202" s="6" t="s">
        <v>400</v>
      </c>
      <c r="M202" s="6" t="s">
        <v>904</v>
      </c>
      <c r="N202" s="6">
        <v>3</v>
      </c>
      <c r="O202" s="6">
        <v>11</v>
      </c>
      <c r="P202" s="6" t="s">
        <v>926</v>
      </c>
      <c r="Q202" s="6" t="s">
        <v>777</v>
      </c>
      <c r="R202" s="6" t="s">
        <v>778</v>
      </c>
      <c r="S202" s="6" t="s">
        <v>779</v>
      </c>
      <c r="T202" s="6" t="s">
        <v>780</v>
      </c>
      <c r="U202" s="6" t="s">
        <v>781</v>
      </c>
      <c r="V202" s="6" t="s">
        <v>849</v>
      </c>
      <c r="W202" s="6" t="s">
        <v>406</v>
      </c>
      <c r="X202" s="6" t="s">
        <v>406</v>
      </c>
      <c r="Y202" s="6">
        <v>84</v>
      </c>
      <c r="Z202" s="6" t="s">
        <v>783</v>
      </c>
      <c r="AA202" s="6" t="s">
        <v>784</v>
      </c>
      <c r="AB202" s="6" t="s">
        <v>875</v>
      </c>
      <c r="AC202" s="6" t="s">
        <v>1307</v>
      </c>
      <c r="AD202" s="6" t="s">
        <v>1199</v>
      </c>
      <c r="AE202" s="6" t="s">
        <v>3136</v>
      </c>
      <c r="AF202" s="6" t="s">
        <v>406</v>
      </c>
      <c r="AG202" s="6" t="s">
        <v>400</v>
      </c>
      <c r="AH202" s="6" t="s">
        <v>406</v>
      </c>
      <c r="AI202" s="6" t="s">
        <v>400</v>
      </c>
      <c r="AJ202" s="6" t="s">
        <v>908</v>
      </c>
      <c r="AK202" s="6">
        <v>10078105</v>
      </c>
      <c r="AL202" s="6" t="s">
        <v>400</v>
      </c>
      <c r="AM202" s="6" t="s">
        <v>406</v>
      </c>
      <c r="AN202" s="6" t="s">
        <v>1221</v>
      </c>
      <c r="AO202" s="6" t="s">
        <v>856</v>
      </c>
      <c r="AP202" s="6" t="s">
        <v>3137</v>
      </c>
      <c r="AQ202" s="6" t="s">
        <v>3138</v>
      </c>
      <c r="AR202" s="6" t="s">
        <v>400</v>
      </c>
      <c r="AS202" s="6" t="s">
        <v>562</v>
      </c>
      <c r="AT202" s="6" t="s">
        <v>400</v>
      </c>
      <c r="AU202" s="6" t="s">
        <v>3139</v>
      </c>
      <c r="AV202" s="6" t="s">
        <v>3140</v>
      </c>
      <c r="AW202" s="6" t="s">
        <v>3141</v>
      </c>
      <c r="AX202" s="6" t="s">
        <v>3141</v>
      </c>
      <c r="AY202" s="6" t="s">
        <v>3142</v>
      </c>
      <c r="AZ202" s="6" t="s">
        <v>829</v>
      </c>
      <c r="BA202" s="6" t="s">
        <v>2914</v>
      </c>
      <c r="BB202" s="6" t="s">
        <v>2915</v>
      </c>
      <c r="BC202" s="6" t="s">
        <v>1195</v>
      </c>
      <c r="BD202" s="6" t="s">
        <v>406</v>
      </c>
      <c r="BE202" s="6" t="s">
        <v>400</v>
      </c>
      <c r="BF202" s="6" t="s">
        <v>400</v>
      </c>
      <c r="BG202" s="6" t="s">
        <v>400</v>
      </c>
      <c r="BH202" s="6" t="s">
        <v>406</v>
      </c>
      <c r="BI202" s="6" t="s">
        <v>400</v>
      </c>
      <c r="BJ202" s="6" t="s">
        <v>406</v>
      </c>
      <c r="BK202" s="6" t="s">
        <v>406</v>
      </c>
      <c r="BL202" s="6" t="s">
        <v>406</v>
      </c>
      <c r="BM202" s="6" t="s">
        <v>400</v>
      </c>
      <c r="BN202" s="6" t="s">
        <v>406</v>
      </c>
      <c r="BO202" s="6" t="s">
        <v>406</v>
      </c>
      <c r="BP202" s="6" t="s">
        <v>400</v>
      </c>
      <c r="BQ202" s="6" t="s">
        <v>400</v>
      </c>
      <c r="BR202" s="6" t="s">
        <v>400</v>
      </c>
      <c r="BS202" s="6" t="s">
        <v>400</v>
      </c>
      <c r="BT202" s="6" t="s">
        <v>400</v>
      </c>
      <c r="BU202" s="6" t="s">
        <v>400</v>
      </c>
      <c r="BV202" s="6" t="s">
        <v>400</v>
      </c>
      <c r="BW202" s="6" t="s">
        <v>400</v>
      </c>
      <c r="BX202" s="6" t="s">
        <v>400</v>
      </c>
      <c r="BY202" s="6" t="s">
        <v>400</v>
      </c>
      <c r="BZ202" s="6" t="s">
        <v>400</v>
      </c>
      <c r="CA202" s="6" t="s">
        <v>400</v>
      </c>
      <c r="CB202" s="6" t="s">
        <v>400</v>
      </c>
      <c r="CC202" s="6" t="s">
        <v>400</v>
      </c>
      <c r="CD202" s="6" t="s">
        <v>400</v>
      </c>
      <c r="CE202" s="6" t="s">
        <v>400</v>
      </c>
      <c r="CF202" s="6" t="s">
        <v>400</v>
      </c>
      <c r="CG202" s="6" t="s">
        <v>400</v>
      </c>
      <c r="CH202" s="6" t="s">
        <v>417</v>
      </c>
      <c r="CI202" s="6" t="s">
        <v>569</v>
      </c>
      <c r="CJ202" s="6" t="s">
        <v>551</v>
      </c>
      <c r="CK202" s="6" t="s">
        <v>919</v>
      </c>
      <c r="CL202" s="6" t="s">
        <v>420</v>
      </c>
      <c r="CM202" s="6">
        <v>389815</v>
      </c>
      <c r="CN202" s="6">
        <v>461834</v>
      </c>
      <c r="CO202" s="6" t="s">
        <v>1805</v>
      </c>
      <c r="CP202" s="6" t="s">
        <v>3143</v>
      </c>
      <c r="CQ202" s="6" t="s">
        <v>400</v>
      </c>
      <c r="CR202" s="6" t="s">
        <v>400</v>
      </c>
      <c r="CS202" s="6" t="s">
        <v>400</v>
      </c>
      <c r="CT202" s="6" t="s">
        <v>400</v>
      </c>
      <c r="CU202" s="6" t="s">
        <v>400</v>
      </c>
      <c r="CV202" s="6" t="s">
        <v>840</v>
      </c>
      <c r="CW202" s="6" t="s">
        <v>1304</v>
      </c>
      <c r="CX202" s="6" t="s">
        <v>3144</v>
      </c>
      <c r="CY202" s="6" t="s">
        <v>400</v>
      </c>
      <c r="CZ202" s="6" t="s">
        <v>406</v>
      </c>
      <c r="DA202" s="6" t="s">
        <v>406</v>
      </c>
      <c r="DB202" s="6" t="s">
        <v>400</v>
      </c>
      <c r="DC202" s="6" t="s">
        <v>400</v>
      </c>
      <c r="DD202" s="6" t="s">
        <v>1808</v>
      </c>
      <c r="DE202" s="6" t="s">
        <v>3145</v>
      </c>
      <c r="DF202" s="6" t="s">
        <v>1028</v>
      </c>
      <c r="DG202" s="6" t="s">
        <v>400</v>
      </c>
    </row>
    <row r="203" spans="1:111" x14ac:dyDescent="0.35">
      <c r="A203" s="6">
        <v>121631</v>
      </c>
      <c r="B203" s="6" t="s">
        <v>398</v>
      </c>
      <c r="C203" s="6" t="s">
        <v>399</v>
      </c>
      <c r="D203" s="6">
        <v>3362</v>
      </c>
      <c r="E203" s="6" t="s">
        <v>191</v>
      </c>
      <c r="F203" s="6" t="s">
        <v>2300</v>
      </c>
      <c r="G203" s="6" t="s">
        <v>846</v>
      </c>
      <c r="H203" s="6" t="s">
        <v>404</v>
      </c>
      <c r="I203" s="6" t="s">
        <v>406</v>
      </c>
      <c r="J203" s="6" t="s">
        <v>400</v>
      </c>
      <c r="K203" s="6" t="s">
        <v>406</v>
      </c>
      <c r="L203" s="6" t="s">
        <v>400</v>
      </c>
      <c r="M203" s="6" t="s">
        <v>904</v>
      </c>
      <c r="N203" s="6">
        <v>3</v>
      </c>
      <c r="O203" s="6">
        <v>11</v>
      </c>
      <c r="P203" s="6" t="s">
        <v>926</v>
      </c>
      <c r="Q203" s="6" t="s">
        <v>777</v>
      </c>
      <c r="R203" s="6" t="s">
        <v>778</v>
      </c>
      <c r="S203" s="6" t="s">
        <v>779</v>
      </c>
      <c r="T203" s="6" t="s">
        <v>780</v>
      </c>
      <c r="U203" s="6" t="s">
        <v>2185</v>
      </c>
      <c r="V203" s="6" t="s">
        <v>849</v>
      </c>
      <c r="W203" s="6" t="s">
        <v>2186</v>
      </c>
      <c r="X203" s="6" t="s">
        <v>406</v>
      </c>
      <c r="Y203" s="6">
        <v>84</v>
      </c>
      <c r="Z203" s="6" t="s">
        <v>783</v>
      </c>
      <c r="AA203" s="6" t="s">
        <v>784</v>
      </c>
      <c r="AB203" s="6" t="s">
        <v>820</v>
      </c>
      <c r="AC203" s="6" t="s">
        <v>927</v>
      </c>
      <c r="AD203" s="6" t="s">
        <v>1453</v>
      </c>
      <c r="AE203" s="6" t="s">
        <v>2501</v>
      </c>
      <c r="AF203" s="6" t="s">
        <v>406</v>
      </c>
      <c r="AG203" s="6" t="s">
        <v>400</v>
      </c>
      <c r="AH203" s="6" t="s">
        <v>406</v>
      </c>
      <c r="AI203" s="6" t="s">
        <v>400</v>
      </c>
      <c r="AJ203" s="6" t="s">
        <v>908</v>
      </c>
      <c r="AK203" s="6">
        <v>10077972</v>
      </c>
      <c r="AL203" s="6" t="s">
        <v>400</v>
      </c>
      <c r="AM203" s="6" t="s">
        <v>406</v>
      </c>
      <c r="AN203" s="6" t="s">
        <v>2301</v>
      </c>
      <c r="AO203" s="6" t="s">
        <v>407</v>
      </c>
      <c r="AP203" s="6" t="s">
        <v>989</v>
      </c>
      <c r="AQ203" s="6" t="s">
        <v>3146</v>
      </c>
      <c r="AR203" s="6" t="s">
        <v>400</v>
      </c>
      <c r="AS203" s="6" t="s">
        <v>562</v>
      </c>
      <c r="AT203" s="6" t="s">
        <v>399</v>
      </c>
      <c r="AU203" s="6" t="s">
        <v>3147</v>
      </c>
      <c r="AV203" s="6" t="s">
        <v>3148</v>
      </c>
      <c r="AW203" s="6" t="s">
        <v>3149</v>
      </c>
      <c r="AX203" s="6" t="s">
        <v>3150</v>
      </c>
      <c r="AY203" s="6" t="s">
        <v>3151</v>
      </c>
      <c r="AZ203" s="6" t="s">
        <v>797</v>
      </c>
      <c r="BA203" s="6" t="s">
        <v>1669</v>
      </c>
      <c r="BB203" s="6" t="s">
        <v>1727</v>
      </c>
      <c r="BC203" s="6" t="s">
        <v>832</v>
      </c>
      <c r="BD203" s="6" t="s">
        <v>406</v>
      </c>
      <c r="BE203" s="6" t="s">
        <v>400</v>
      </c>
      <c r="BF203" s="6" t="s">
        <v>400</v>
      </c>
      <c r="BG203" s="6" t="s">
        <v>400</v>
      </c>
      <c r="BH203" s="6" t="s">
        <v>406</v>
      </c>
      <c r="BI203" s="6" t="s">
        <v>400</v>
      </c>
      <c r="BJ203" s="6" t="s">
        <v>406</v>
      </c>
      <c r="BK203" s="6" t="s">
        <v>406</v>
      </c>
      <c r="BL203" s="6" t="s">
        <v>406</v>
      </c>
      <c r="BM203" s="6" t="s">
        <v>400</v>
      </c>
      <c r="BN203" s="6" t="s">
        <v>406</v>
      </c>
      <c r="BO203" s="6" t="s">
        <v>406</v>
      </c>
      <c r="BP203" s="6" t="s">
        <v>400</v>
      </c>
      <c r="BQ203" s="6" t="s">
        <v>400</v>
      </c>
      <c r="BR203" s="6" t="s">
        <v>400</v>
      </c>
      <c r="BS203" s="6" t="s">
        <v>400</v>
      </c>
      <c r="BT203" s="6" t="s">
        <v>400</v>
      </c>
      <c r="BU203" s="6" t="s">
        <v>400</v>
      </c>
      <c r="BV203" s="6" t="s">
        <v>400</v>
      </c>
      <c r="BW203" s="6" t="s">
        <v>400</v>
      </c>
      <c r="BX203" s="6" t="s">
        <v>400</v>
      </c>
      <c r="BY203" s="6" t="s">
        <v>400</v>
      </c>
      <c r="BZ203" s="6" t="s">
        <v>400</v>
      </c>
      <c r="CA203" s="6" t="s">
        <v>400</v>
      </c>
      <c r="CB203" s="6" t="s">
        <v>400</v>
      </c>
      <c r="CC203" s="6" t="s">
        <v>400</v>
      </c>
      <c r="CD203" s="6" t="s">
        <v>400</v>
      </c>
      <c r="CE203" s="6" t="s">
        <v>400</v>
      </c>
      <c r="CF203" s="6" t="s">
        <v>400</v>
      </c>
      <c r="CG203" s="6" t="s">
        <v>400</v>
      </c>
      <c r="CH203" s="6" t="s">
        <v>417</v>
      </c>
      <c r="CI203" s="6" t="s">
        <v>569</v>
      </c>
      <c r="CJ203" s="6" t="s">
        <v>551</v>
      </c>
      <c r="CK203" s="6" t="s">
        <v>919</v>
      </c>
      <c r="CL203" s="6" t="s">
        <v>420</v>
      </c>
      <c r="CM203" s="6">
        <v>383584</v>
      </c>
      <c r="CN203" s="6">
        <v>458263</v>
      </c>
      <c r="CO203" s="6" t="s">
        <v>570</v>
      </c>
      <c r="CP203" s="6" t="s">
        <v>571</v>
      </c>
      <c r="CQ203" s="6" t="s">
        <v>400</v>
      </c>
      <c r="CR203" s="6" t="s">
        <v>400</v>
      </c>
      <c r="CS203" s="6" t="s">
        <v>400</v>
      </c>
      <c r="CT203" s="6" t="s">
        <v>400</v>
      </c>
      <c r="CU203" s="6" t="s">
        <v>400</v>
      </c>
      <c r="CV203" s="6" t="s">
        <v>840</v>
      </c>
      <c r="CW203" s="6" t="s">
        <v>400</v>
      </c>
      <c r="CX203" s="6" t="s">
        <v>3152</v>
      </c>
      <c r="CY203" s="6" t="s">
        <v>400</v>
      </c>
      <c r="CZ203" s="6" t="s">
        <v>406</v>
      </c>
      <c r="DA203" s="6" t="s">
        <v>406</v>
      </c>
      <c r="DB203" s="6" t="s">
        <v>400</v>
      </c>
      <c r="DC203" s="6" t="s">
        <v>400</v>
      </c>
      <c r="DD203" s="6" t="s">
        <v>573</v>
      </c>
      <c r="DE203" s="6" t="s">
        <v>574</v>
      </c>
      <c r="DF203" s="6" t="s">
        <v>1027</v>
      </c>
      <c r="DG203" s="6" t="s">
        <v>400</v>
      </c>
    </row>
    <row r="204" spans="1:111" x14ac:dyDescent="0.35">
      <c r="A204" s="6">
        <v>121663</v>
      </c>
      <c r="B204" s="6" t="s">
        <v>398</v>
      </c>
      <c r="C204" s="6" t="s">
        <v>399</v>
      </c>
      <c r="D204" s="6">
        <v>4004</v>
      </c>
      <c r="E204" s="6" t="s">
        <v>3153</v>
      </c>
      <c r="F204" s="6" t="s">
        <v>903</v>
      </c>
      <c r="G204" s="6" t="s">
        <v>846</v>
      </c>
      <c r="H204" s="6" t="s">
        <v>404</v>
      </c>
      <c r="I204" s="6" t="s">
        <v>406</v>
      </c>
      <c r="J204" s="6" t="s">
        <v>400</v>
      </c>
      <c r="K204" s="6" t="s">
        <v>406</v>
      </c>
      <c r="L204" s="6" t="s">
        <v>400</v>
      </c>
      <c r="M204" s="6" t="s">
        <v>3154</v>
      </c>
      <c r="N204" s="6">
        <v>11</v>
      </c>
      <c r="O204" s="6">
        <v>16</v>
      </c>
      <c r="P204" s="6" t="s">
        <v>3155</v>
      </c>
      <c r="Q204" s="6" t="s">
        <v>777</v>
      </c>
      <c r="R204" s="6" t="s">
        <v>817</v>
      </c>
      <c r="S204" s="6" t="s">
        <v>779</v>
      </c>
      <c r="T204" s="6" t="s">
        <v>780</v>
      </c>
      <c r="U204" s="6" t="s">
        <v>849</v>
      </c>
      <c r="V204" s="6" t="s">
        <v>849</v>
      </c>
      <c r="W204" s="6" t="s">
        <v>406</v>
      </c>
      <c r="X204" s="6" t="s">
        <v>782</v>
      </c>
      <c r="Y204" s="6">
        <v>925</v>
      </c>
      <c r="Z204" s="6" t="s">
        <v>783</v>
      </c>
      <c r="AA204" s="6" t="s">
        <v>784</v>
      </c>
      <c r="AB204" s="6" t="s">
        <v>3156</v>
      </c>
      <c r="AC204" s="6" t="s">
        <v>3157</v>
      </c>
      <c r="AD204" s="6" t="s">
        <v>3158</v>
      </c>
      <c r="AE204" s="6" t="s">
        <v>1373</v>
      </c>
      <c r="AF204" s="6" t="s">
        <v>406</v>
      </c>
      <c r="AG204" s="6" t="s">
        <v>400</v>
      </c>
      <c r="AH204" s="6" t="s">
        <v>406</v>
      </c>
      <c r="AI204" s="6" t="s">
        <v>400</v>
      </c>
      <c r="AJ204" s="6" t="s">
        <v>854</v>
      </c>
      <c r="AK204" s="6">
        <v>10018211</v>
      </c>
      <c r="AL204" s="6" t="s">
        <v>400</v>
      </c>
      <c r="AM204" s="6" t="s">
        <v>406</v>
      </c>
      <c r="AN204" s="6" t="s">
        <v>3159</v>
      </c>
      <c r="AO204" s="6" t="s">
        <v>407</v>
      </c>
      <c r="AP204" s="6" t="s">
        <v>2406</v>
      </c>
      <c r="AQ204" s="6" t="s">
        <v>400</v>
      </c>
      <c r="AR204" s="6" t="s">
        <v>400</v>
      </c>
      <c r="AS204" s="6" t="s">
        <v>449</v>
      </c>
      <c r="AT204" s="6" t="s">
        <v>399</v>
      </c>
      <c r="AU204" s="6" t="s">
        <v>3160</v>
      </c>
      <c r="AV204" s="6" t="s">
        <v>3161</v>
      </c>
      <c r="AW204" s="6" t="s">
        <v>3162</v>
      </c>
      <c r="AX204" s="6" t="s">
        <v>400</v>
      </c>
      <c r="AY204" s="6" t="s">
        <v>3163</v>
      </c>
      <c r="AZ204" s="6" t="s">
        <v>829</v>
      </c>
      <c r="BA204" s="6" t="s">
        <v>3164</v>
      </c>
      <c r="BB204" s="6" t="s">
        <v>2247</v>
      </c>
      <c r="BC204" s="6" t="s">
        <v>3165</v>
      </c>
      <c r="BD204" s="6" t="s">
        <v>406</v>
      </c>
      <c r="BE204" s="6" t="s">
        <v>400</v>
      </c>
      <c r="BF204" s="6" t="s">
        <v>400</v>
      </c>
      <c r="BG204" s="6" t="s">
        <v>400</v>
      </c>
      <c r="BH204" s="6" t="s">
        <v>406</v>
      </c>
      <c r="BI204" s="6" t="s">
        <v>400</v>
      </c>
      <c r="BJ204" s="6" t="s">
        <v>406</v>
      </c>
      <c r="BK204" s="6" t="s">
        <v>406</v>
      </c>
      <c r="BL204" s="6" t="s">
        <v>406</v>
      </c>
      <c r="BM204" s="6" t="s">
        <v>400</v>
      </c>
      <c r="BN204" s="6" t="s">
        <v>406</v>
      </c>
      <c r="BO204" s="6" t="s">
        <v>406</v>
      </c>
      <c r="BP204" s="6" t="s">
        <v>400</v>
      </c>
      <c r="BQ204" s="6" t="s">
        <v>400</v>
      </c>
      <c r="BR204" s="6" t="s">
        <v>400</v>
      </c>
      <c r="BS204" s="6" t="s">
        <v>400</v>
      </c>
      <c r="BT204" s="6" t="s">
        <v>400</v>
      </c>
      <c r="BU204" s="6" t="s">
        <v>400</v>
      </c>
      <c r="BV204" s="6" t="s">
        <v>400</v>
      </c>
      <c r="BW204" s="6" t="s">
        <v>400</v>
      </c>
      <c r="BX204" s="6" t="s">
        <v>400</v>
      </c>
      <c r="BY204" s="6" t="s">
        <v>400</v>
      </c>
      <c r="BZ204" s="6" t="s">
        <v>400</v>
      </c>
      <c r="CA204" s="6" t="s">
        <v>400</v>
      </c>
      <c r="CB204" s="6" t="s">
        <v>400</v>
      </c>
      <c r="CC204" s="6" t="s">
        <v>400</v>
      </c>
      <c r="CD204" s="6" t="s">
        <v>400</v>
      </c>
      <c r="CE204" s="6" t="s">
        <v>400</v>
      </c>
      <c r="CF204" s="6" t="s">
        <v>400</v>
      </c>
      <c r="CG204" s="6" t="s">
        <v>400</v>
      </c>
      <c r="CH204" s="6" t="s">
        <v>417</v>
      </c>
      <c r="CI204" s="6" t="s">
        <v>456</v>
      </c>
      <c r="CJ204" s="6" t="s">
        <v>457</v>
      </c>
      <c r="CK204" s="6" t="s">
        <v>439</v>
      </c>
      <c r="CL204" s="6" t="s">
        <v>420</v>
      </c>
      <c r="CM204" s="6">
        <v>418614</v>
      </c>
      <c r="CN204" s="6">
        <v>498124</v>
      </c>
      <c r="CO204" s="6" t="s">
        <v>458</v>
      </c>
      <c r="CP204" s="6" t="s">
        <v>1367</v>
      </c>
      <c r="CQ204" s="6" t="s">
        <v>400</v>
      </c>
      <c r="CR204" s="6" t="s">
        <v>400</v>
      </c>
      <c r="CS204" s="6" t="s">
        <v>400</v>
      </c>
      <c r="CT204" s="6" t="s">
        <v>400</v>
      </c>
      <c r="CU204" s="6" t="s">
        <v>400</v>
      </c>
      <c r="CV204" s="6" t="s">
        <v>840</v>
      </c>
      <c r="CW204" s="6" t="s">
        <v>400</v>
      </c>
      <c r="CX204" s="6" t="s">
        <v>3166</v>
      </c>
      <c r="CY204" s="6" t="s">
        <v>400</v>
      </c>
      <c r="CZ204" s="6" t="s">
        <v>406</v>
      </c>
      <c r="DA204" s="6" t="s">
        <v>406</v>
      </c>
      <c r="DB204" s="6" t="s">
        <v>400</v>
      </c>
      <c r="DC204" s="6" t="s">
        <v>400</v>
      </c>
      <c r="DD204" s="6" t="s">
        <v>461</v>
      </c>
      <c r="DE204" s="6" t="s">
        <v>1369</v>
      </c>
      <c r="DF204" s="6" t="s">
        <v>3167</v>
      </c>
      <c r="DG204" s="6" t="s">
        <v>400</v>
      </c>
    </row>
    <row r="205" spans="1:111" x14ac:dyDescent="0.35">
      <c r="A205" s="6">
        <v>121666</v>
      </c>
      <c r="B205" s="6" t="s">
        <v>398</v>
      </c>
      <c r="C205" s="6" t="s">
        <v>399</v>
      </c>
      <c r="D205" s="6">
        <v>4035</v>
      </c>
      <c r="E205" s="6" t="s">
        <v>3168</v>
      </c>
      <c r="F205" s="6" t="s">
        <v>903</v>
      </c>
      <c r="G205" s="6" t="s">
        <v>846</v>
      </c>
      <c r="H205" s="6" t="s">
        <v>404</v>
      </c>
      <c r="I205" s="6" t="s">
        <v>406</v>
      </c>
      <c r="J205" s="6" t="s">
        <v>400</v>
      </c>
      <c r="K205" s="6" t="s">
        <v>406</v>
      </c>
      <c r="L205" s="6" t="s">
        <v>400</v>
      </c>
      <c r="M205" s="6" t="s">
        <v>3154</v>
      </c>
      <c r="N205" s="6">
        <v>11</v>
      </c>
      <c r="O205" s="6">
        <v>18</v>
      </c>
      <c r="P205" s="6" t="s">
        <v>3169</v>
      </c>
      <c r="Q205" s="6" t="s">
        <v>777</v>
      </c>
      <c r="R205" s="6" t="s">
        <v>817</v>
      </c>
      <c r="S205" s="6" t="s">
        <v>3170</v>
      </c>
      <c r="T205" s="6" t="s">
        <v>780</v>
      </c>
      <c r="U205" s="6" t="s">
        <v>849</v>
      </c>
      <c r="V205" s="6" t="s">
        <v>849</v>
      </c>
      <c r="W205" s="6" t="s">
        <v>406</v>
      </c>
      <c r="X205" s="6" t="s">
        <v>782</v>
      </c>
      <c r="Y205" s="6">
        <v>1255</v>
      </c>
      <c r="Z205" s="6" t="s">
        <v>783</v>
      </c>
      <c r="AA205" s="6" t="s">
        <v>784</v>
      </c>
      <c r="AB205" s="6" t="s">
        <v>3171</v>
      </c>
      <c r="AC205" s="6" t="s">
        <v>3172</v>
      </c>
      <c r="AD205" s="6" t="s">
        <v>3173</v>
      </c>
      <c r="AE205" s="6" t="s">
        <v>1069</v>
      </c>
      <c r="AF205" s="6" t="s">
        <v>406</v>
      </c>
      <c r="AG205" s="6" t="s">
        <v>400</v>
      </c>
      <c r="AH205" s="6" t="s">
        <v>406</v>
      </c>
      <c r="AI205" s="6" t="s">
        <v>400</v>
      </c>
      <c r="AJ205" s="6" t="s">
        <v>854</v>
      </c>
      <c r="AK205" s="6">
        <v>10006883</v>
      </c>
      <c r="AL205" s="6" t="s">
        <v>400</v>
      </c>
      <c r="AM205" s="6" t="s">
        <v>406</v>
      </c>
      <c r="AN205" s="6" t="s">
        <v>988</v>
      </c>
      <c r="AO205" s="6" t="s">
        <v>407</v>
      </c>
      <c r="AP205" s="6" t="s">
        <v>3174</v>
      </c>
      <c r="AQ205" s="6" t="s">
        <v>3175</v>
      </c>
      <c r="AR205" s="6" t="s">
        <v>400</v>
      </c>
      <c r="AS205" s="6" t="s">
        <v>730</v>
      </c>
      <c r="AT205" s="6" t="s">
        <v>399</v>
      </c>
      <c r="AU205" s="6" t="s">
        <v>3176</v>
      </c>
      <c r="AV205" s="6" t="s">
        <v>3177</v>
      </c>
      <c r="AW205" s="6" t="s">
        <v>3178</v>
      </c>
      <c r="AX205" s="6" t="s">
        <v>3178</v>
      </c>
      <c r="AY205" s="6" t="s">
        <v>3179</v>
      </c>
      <c r="AZ205" s="6" t="s">
        <v>996</v>
      </c>
      <c r="BA205" s="6" t="s">
        <v>897</v>
      </c>
      <c r="BB205" s="6" t="s">
        <v>3180</v>
      </c>
      <c r="BC205" s="6" t="s">
        <v>832</v>
      </c>
      <c r="BD205" s="6" t="s">
        <v>406</v>
      </c>
      <c r="BE205" s="6" t="s">
        <v>400</v>
      </c>
      <c r="BF205" s="6" t="s">
        <v>400</v>
      </c>
      <c r="BG205" s="6" t="s">
        <v>400</v>
      </c>
      <c r="BH205" s="6" t="s">
        <v>406</v>
      </c>
      <c r="BI205" s="6" t="s">
        <v>400</v>
      </c>
      <c r="BJ205" s="6" t="s">
        <v>406</v>
      </c>
      <c r="BK205" s="6" t="s">
        <v>406</v>
      </c>
      <c r="BL205" s="6" t="s">
        <v>406</v>
      </c>
      <c r="BM205" s="6" t="s">
        <v>400</v>
      </c>
      <c r="BN205" s="6" t="s">
        <v>406</v>
      </c>
      <c r="BO205" s="6" t="s">
        <v>406</v>
      </c>
      <c r="BP205" s="6" t="s">
        <v>400</v>
      </c>
      <c r="BQ205" s="6" t="s">
        <v>400</v>
      </c>
      <c r="BR205" s="6" t="s">
        <v>400</v>
      </c>
      <c r="BS205" s="6" t="s">
        <v>400</v>
      </c>
      <c r="BT205" s="6" t="s">
        <v>400</v>
      </c>
      <c r="BU205" s="6" t="s">
        <v>400</v>
      </c>
      <c r="BV205" s="6" t="s">
        <v>400</v>
      </c>
      <c r="BW205" s="6" t="s">
        <v>400</v>
      </c>
      <c r="BX205" s="6" t="s">
        <v>400</v>
      </c>
      <c r="BY205" s="6" t="s">
        <v>400</v>
      </c>
      <c r="BZ205" s="6" t="s">
        <v>400</v>
      </c>
      <c r="CA205" s="6" t="s">
        <v>400</v>
      </c>
      <c r="CB205" s="6" t="s">
        <v>400</v>
      </c>
      <c r="CC205" s="6" t="s">
        <v>400</v>
      </c>
      <c r="CD205" s="6" t="s">
        <v>400</v>
      </c>
      <c r="CE205" s="6" t="s">
        <v>400</v>
      </c>
      <c r="CF205" s="6" t="s">
        <v>400</v>
      </c>
      <c r="CG205" s="6" t="s">
        <v>400</v>
      </c>
      <c r="CH205" s="6" t="s">
        <v>417</v>
      </c>
      <c r="CI205" s="6" t="s">
        <v>2508</v>
      </c>
      <c r="CJ205" s="6" t="s">
        <v>418</v>
      </c>
      <c r="CK205" s="6" t="s">
        <v>599</v>
      </c>
      <c r="CL205" s="6" t="s">
        <v>420</v>
      </c>
      <c r="CM205" s="6">
        <v>442678</v>
      </c>
      <c r="CN205" s="6">
        <v>481107</v>
      </c>
      <c r="CO205" s="6" t="s">
        <v>734</v>
      </c>
      <c r="CP205" s="6" t="s">
        <v>3181</v>
      </c>
      <c r="CQ205" s="6" t="s">
        <v>400</v>
      </c>
      <c r="CR205" s="6" t="s">
        <v>400</v>
      </c>
      <c r="CS205" s="6" t="s">
        <v>400</v>
      </c>
      <c r="CT205" s="6" t="s">
        <v>400</v>
      </c>
      <c r="CU205" s="6" t="s">
        <v>400</v>
      </c>
      <c r="CV205" s="6" t="s">
        <v>840</v>
      </c>
      <c r="CW205" s="6" t="s">
        <v>400</v>
      </c>
      <c r="CX205" s="6" t="s">
        <v>3182</v>
      </c>
      <c r="CY205" s="6" t="s">
        <v>400</v>
      </c>
      <c r="CZ205" s="6" t="s">
        <v>406</v>
      </c>
      <c r="DA205" s="6" t="s">
        <v>406</v>
      </c>
      <c r="DB205" s="6" t="s">
        <v>400</v>
      </c>
      <c r="DC205" s="6" t="s">
        <v>400</v>
      </c>
      <c r="DD205" s="6" t="s">
        <v>737</v>
      </c>
      <c r="DE205" s="6" t="s">
        <v>3183</v>
      </c>
      <c r="DF205" s="6" t="s">
        <v>1528</v>
      </c>
      <c r="DG205" s="6" t="s">
        <v>400</v>
      </c>
    </row>
    <row r="206" spans="1:111" x14ac:dyDescent="0.35">
      <c r="A206" s="6">
        <v>121667</v>
      </c>
      <c r="B206" s="6" t="s">
        <v>398</v>
      </c>
      <c r="C206" s="6" t="s">
        <v>399</v>
      </c>
      <c r="D206" s="6">
        <v>4039</v>
      </c>
      <c r="E206" s="6" t="s">
        <v>3184</v>
      </c>
      <c r="F206" s="6" t="s">
        <v>903</v>
      </c>
      <c r="G206" s="6" t="s">
        <v>846</v>
      </c>
      <c r="H206" s="6" t="s">
        <v>404</v>
      </c>
      <c r="I206" s="6" t="s">
        <v>406</v>
      </c>
      <c r="J206" s="6" t="s">
        <v>400</v>
      </c>
      <c r="K206" s="6" t="s">
        <v>406</v>
      </c>
      <c r="L206" s="6" t="s">
        <v>400</v>
      </c>
      <c r="M206" s="6" t="s">
        <v>3154</v>
      </c>
      <c r="N206" s="6">
        <v>11</v>
      </c>
      <c r="O206" s="6">
        <v>19</v>
      </c>
      <c r="P206" s="6" t="s">
        <v>3185</v>
      </c>
      <c r="Q206" s="6" t="s">
        <v>777</v>
      </c>
      <c r="R206" s="6" t="s">
        <v>817</v>
      </c>
      <c r="S206" s="6" t="s">
        <v>3170</v>
      </c>
      <c r="T206" s="6" t="s">
        <v>780</v>
      </c>
      <c r="U206" s="6" t="s">
        <v>849</v>
      </c>
      <c r="V206" s="6" t="s">
        <v>849</v>
      </c>
      <c r="W206" s="6" t="s">
        <v>406</v>
      </c>
      <c r="X206" s="6" t="s">
        <v>782</v>
      </c>
      <c r="Y206" s="6">
        <v>1539</v>
      </c>
      <c r="Z206" s="6" t="s">
        <v>783</v>
      </c>
      <c r="AA206" s="6" t="s">
        <v>784</v>
      </c>
      <c r="AB206" s="6" t="s">
        <v>3186</v>
      </c>
      <c r="AC206" s="6" t="s">
        <v>3187</v>
      </c>
      <c r="AD206" s="6" t="s">
        <v>3188</v>
      </c>
      <c r="AE206" s="6" t="s">
        <v>3189</v>
      </c>
      <c r="AF206" s="6" t="s">
        <v>406</v>
      </c>
      <c r="AG206" s="6" t="s">
        <v>400</v>
      </c>
      <c r="AH206" s="6" t="s">
        <v>406</v>
      </c>
      <c r="AI206" s="6" t="s">
        <v>400</v>
      </c>
      <c r="AJ206" s="6" t="s">
        <v>908</v>
      </c>
      <c r="AK206" s="6">
        <v>10007478</v>
      </c>
      <c r="AL206" s="6" t="s">
        <v>400</v>
      </c>
      <c r="AM206" s="6" t="s">
        <v>406</v>
      </c>
      <c r="AN206" s="6" t="s">
        <v>1910</v>
      </c>
      <c r="AO206" s="6" t="s">
        <v>407</v>
      </c>
      <c r="AP206" s="6" t="s">
        <v>3190</v>
      </c>
      <c r="AQ206" s="6" t="s">
        <v>400</v>
      </c>
      <c r="AR206" s="6" t="s">
        <v>400</v>
      </c>
      <c r="AS206" s="6" t="s">
        <v>758</v>
      </c>
      <c r="AT206" s="6" t="s">
        <v>399</v>
      </c>
      <c r="AU206" s="6" t="s">
        <v>3191</v>
      </c>
      <c r="AV206" s="6" t="s">
        <v>3192</v>
      </c>
      <c r="AW206" s="6" t="s">
        <v>3193</v>
      </c>
      <c r="AX206" s="6" t="s">
        <v>3194</v>
      </c>
      <c r="AY206" s="6" t="s">
        <v>3195</v>
      </c>
      <c r="AZ206" s="6" t="s">
        <v>896</v>
      </c>
      <c r="BA206" s="6" t="s">
        <v>798</v>
      </c>
      <c r="BB206" s="6" t="s">
        <v>3196</v>
      </c>
      <c r="BC206" s="6" t="s">
        <v>3165</v>
      </c>
      <c r="BD206" s="6" t="s">
        <v>406</v>
      </c>
      <c r="BE206" s="6" t="s">
        <v>400</v>
      </c>
      <c r="BF206" s="6" t="s">
        <v>400</v>
      </c>
      <c r="BG206" s="6" t="s">
        <v>400</v>
      </c>
      <c r="BH206" s="6" t="s">
        <v>406</v>
      </c>
      <c r="BI206" s="6" t="s">
        <v>400</v>
      </c>
      <c r="BJ206" s="6" t="s">
        <v>406</v>
      </c>
      <c r="BK206" s="6" t="s">
        <v>406</v>
      </c>
      <c r="BL206" s="6" t="s">
        <v>406</v>
      </c>
      <c r="BM206" s="6" t="s">
        <v>400</v>
      </c>
      <c r="BN206" s="6" t="s">
        <v>406</v>
      </c>
      <c r="BO206" s="6" t="s">
        <v>406</v>
      </c>
      <c r="BP206" s="6" t="s">
        <v>1525</v>
      </c>
      <c r="BQ206" s="6" t="s">
        <v>400</v>
      </c>
      <c r="BR206" s="6" t="s">
        <v>400</v>
      </c>
      <c r="BS206" s="6" t="s">
        <v>400</v>
      </c>
      <c r="BT206" s="6" t="s">
        <v>400</v>
      </c>
      <c r="BU206" s="6" t="s">
        <v>400</v>
      </c>
      <c r="BV206" s="6" t="s">
        <v>400</v>
      </c>
      <c r="BW206" s="6" t="s">
        <v>400</v>
      </c>
      <c r="BX206" s="6" t="s">
        <v>400</v>
      </c>
      <c r="BY206" s="6" t="s">
        <v>400</v>
      </c>
      <c r="BZ206" s="6" t="s">
        <v>400</v>
      </c>
      <c r="CA206" s="6" t="s">
        <v>400</v>
      </c>
      <c r="CB206" s="6" t="s">
        <v>400</v>
      </c>
      <c r="CC206" s="6" t="s">
        <v>1526</v>
      </c>
      <c r="CD206" s="6">
        <v>0</v>
      </c>
      <c r="CE206" s="6">
        <v>8</v>
      </c>
      <c r="CF206" s="6" t="s">
        <v>400</v>
      </c>
      <c r="CG206" s="6" t="s">
        <v>400</v>
      </c>
      <c r="CH206" s="6" t="s">
        <v>417</v>
      </c>
      <c r="CI206" s="6" t="s">
        <v>3197</v>
      </c>
      <c r="CJ206" s="6" t="s">
        <v>616</v>
      </c>
      <c r="CK206" s="6" t="s">
        <v>766</v>
      </c>
      <c r="CL206" s="6" t="s">
        <v>420</v>
      </c>
      <c r="CM206" s="6">
        <v>489227</v>
      </c>
      <c r="CN206" s="6">
        <v>510489</v>
      </c>
      <c r="CO206" s="6" t="s">
        <v>2569</v>
      </c>
      <c r="CP206" s="6" t="s">
        <v>3198</v>
      </c>
      <c r="CQ206" s="6" t="s">
        <v>400</v>
      </c>
      <c r="CR206" s="6" t="s">
        <v>400</v>
      </c>
      <c r="CS206" s="6" t="s">
        <v>400</v>
      </c>
      <c r="CT206" s="6" t="s">
        <v>400</v>
      </c>
      <c r="CU206" s="6" t="s">
        <v>400</v>
      </c>
      <c r="CV206" s="6" t="s">
        <v>1161</v>
      </c>
      <c r="CW206" s="6" t="s">
        <v>400</v>
      </c>
      <c r="CX206" s="6" t="s">
        <v>3199</v>
      </c>
      <c r="CY206" s="6" t="s">
        <v>400</v>
      </c>
      <c r="CZ206" s="6" t="s">
        <v>406</v>
      </c>
      <c r="DA206" s="6" t="s">
        <v>406</v>
      </c>
      <c r="DB206" s="6" t="s">
        <v>400</v>
      </c>
      <c r="DC206" s="6" t="s">
        <v>400</v>
      </c>
      <c r="DD206" s="6" t="s">
        <v>2572</v>
      </c>
      <c r="DE206" s="6" t="s">
        <v>3200</v>
      </c>
      <c r="DF206" s="6" t="s">
        <v>3201</v>
      </c>
      <c r="DG206" s="6" t="s">
        <v>400</v>
      </c>
    </row>
    <row r="207" spans="1:111" x14ac:dyDescent="0.35">
      <c r="A207" s="6">
        <v>121668</v>
      </c>
      <c r="B207" s="6" t="s">
        <v>398</v>
      </c>
      <c r="C207" s="6" t="s">
        <v>399</v>
      </c>
      <c r="D207" s="6">
        <v>4041</v>
      </c>
      <c r="E207" s="6" t="s">
        <v>3202</v>
      </c>
      <c r="F207" s="6" t="s">
        <v>903</v>
      </c>
      <c r="G207" s="6" t="s">
        <v>846</v>
      </c>
      <c r="H207" s="6" t="s">
        <v>404</v>
      </c>
      <c r="I207" s="6" t="s">
        <v>406</v>
      </c>
      <c r="J207" s="6" t="s">
        <v>400</v>
      </c>
      <c r="K207" s="6" t="s">
        <v>406</v>
      </c>
      <c r="L207" s="6" t="s">
        <v>400</v>
      </c>
      <c r="M207" s="6" t="s">
        <v>3154</v>
      </c>
      <c r="N207" s="6">
        <v>11</v>
      </c>
      <c r="O207" s="6">
        <v>16</v>
      </c>
      <c r="P207" s="6" t="s">
        <v>3155</v>
      </c>
      <c r="Q207" s="6" t="s">
        <v>777</v>
      </c>
      <c r="R207" s="6" t="s">
        <v>817</v>
      </c>
      <c r="S207" s="6" t="s">
        <v>779</v>
      </c>
      <c r="T207" s="6" t="s">
        <v>780</v>
      </c>
      <c r="U207" s="6" t="s">
        <v>849</v>
      </c>
      <c r="V207" s="6" t="s">
        <v>849</v>
      </c>
      <c r="W207" s="6" t="s">
        <v>406</v>
      </c>
      <c r="X207" s="6" t="s">
        <v>782</v>
      </c>
      <c r="Y207" s="6">
        <v>510</v>
      </c>
      <c r="Z207" s="6" t="s">
        <v>783</v>
      </c>
      <c r="AA207" s="6" t="s">
        <v>784</v>
      </c>
      <c r="AB207" s="6" t="s">
        <v>1006</v>
      </c>
      <c r="AC207" s="6" t="s">
        <v>1293</v>
      </c>
      <c r="AD207" s="6" t="s">
        <v>3203</v>
      </c>
      <c r="AE207" s="6" t="s">
        <v>3204</v>
      </c>
      <c r="AF207" s="6" t="s">
        <v>406</v>
      </c>
      <c r="AG207" s="6" t="s">
        <v>400</v>
      </c>
      <c r="AH207" s="6" t="s">
        <v>406</v>
      </c>
      <c r="AI207" s="6" t="s">
        <v>400</v>
      </c>
      <c r="AJ207" s="6" t="s">
        <v>908</v>
      </c>
      <c r="AK207" s="6">
        <v>10014813</v>
      </c>
      <c r="AL207" s="6" t="s">
        <v>400</v>
      </c>
      <c r="AM207" s="6" t="s">
        <v>406</v>
      </c>
      <c r="AN207" s="6" t="s">
        <v>3205</v>
      </c>
      <c r="AO207" s="6" t="s">
        <v>407</v>
      </c>
      <c r="AP207" s="6" t="s">
        <v>3206</v>
      </c>
      <c r="AQ207" s="6" t="s">
        <v>400</v>
      </c>
      <c r="AR207" s="6" t="s">
        <v>400</v>
      </c>
      <c r="AS207" s="6" t="s">
        <v>758</v>
      </c>
      <c r="AT207" s="6" t="s">
        <v>399</v>
      </c>
      <c r="AU207" s="6" t="s">
        <v>3207</v>
      </c>
      <c r="AV207" s="6" t="s">
        <v>3208</v>
      </c>
      <c r="AW207" s="6" t="s">
        <v>3209</v>
      </c>
      <c r="AX207" s="6" t="s">
        <v>3209</v>
      </c>
      <c r="AY207" s="6" t="s">
        <v>3210</v>
      </c>
      <c r="AZ207" s="6" t="s">
        <v>829</v>
      </c>
      <c r="BA207" s="6" t="s">
        <v>3211</v>
      </c>
      <c r="BB207" s="6" t="s">
        <v>3212</v>
      </c>
      <c r="BC207" s="6" t="s">
        <v>832</v>
      </c>
      <c r="BD207" s="6" t="s">
        <v>406</v>
      </c>
      <c r="BE207" s="6" t="s">
        <v>400</v>
      </c>
      <c r="BF207" s="6" t="s">
        <v>400</v>
      </c>
      <c r="BG207" s="6" t="s">
        <v>400</v>
      </c>
      <c r="BH207" s="6" t="s">
        <v>406</v>
      </c>
      <c r="BI207" s="6" t="s">
        <v>400</v>
      </c>
      <c r="BJ207" s="6" t="s">
        <v>406</v>
      </c>
      <c r="BK207" s="6" t="s">
        <v>406</v>
      </c>
      <c r="BL207" s="6" t="s">
        <v>406</v>
      </c>
      <c r="BM207" s="6" t="s">
        <v>400</v>
      </c>
      <c r="BN207" s="6" t="s">
        <v>406</v>
      </c>
      <c r="BO207" s="6" t="s">
        <v>406</v>
      </c>
      <c r="BP207" s="6" t="s">
        <v>400</v>
      </c>
      <c r="BQ207" s="6" t="s">
        <v>400</v>
      </c>
      <c r="BR207" s="6" t="s">
        <v>400</v>
      </c>
      <c r="BS207" s="6" t="s">
        <v>400</v>
      </c>
      <c r="BT207" s="6" t="s">
        <v>400</v>
      </c>
      <c r="BU207" s="6" t="s">
        <v>400</v>
      </c>
      <c r="BV207" s="6" t="s">
        <v>400</v>
      </c>
      <c r="BW207" s="6" t="s">
        <v>400</v>
      </c>
      <c r="BX207" s="6" t="s">
        <v>400</v>
      </c>
      <c r="BY207" s="6" t="s">
        <v>400</v>
      </c>
      <c r="BZ207" s="6" t="s">
        <v>400</v>
      </c>
      <c r="CA207" s="6" t="s">
        <v>400</v>
      </c>
      <c r="CB207" s="6" t="s">
        <v>400</v>
      </c>
      <c r="CC207" s="6" t="s">
        <v>400</v>
      </c>
      <c r="CD207" s="6" t="s">
        <v>400</v>
      </c>
      <c r="CE207" s="6" t="s">
        <v>400</v>
      </c>
      <c r="CF207" s="6" t="s">
        <v>400</v>
      </c>
      <c r="CG207" s="6" t="s">
        <v>400</v>
      </c>
      <c r="CH207" s="6" t="s">
        <v>417</v>
      </c>
      <c r="CI207" s="6" t="s">
        <v>3197</v>
      </c>
      <c r="CJ207" s="6" t="s">
        <v>616</v>
      </c>
      <c r="CK207" s="6" t="s">
        <v>766</v>
      </c>
      <c r="CL207" s="6" t="s">
        <v>420</v>
      </c>
      <c r="CM207" s="6">
        <v>490503</v>
      </c>
      <c r="CN207" s="6">
        <v>509384</v>
      </c>
      <c r="CO207" s="6" t="s">
        <v>2569</v>
      </c>
      <c r="CP207" s="6" t="s">
        <v>3213</v>
      </c>
      <c r="CQ207" s="6" t="s">
        <v>400</v>
      </c>
      <c r="CR207" s="6" t="s">
        <v>400</v>
      </c>
      <c r="CS207" s="6" t="s">
        <v>400</v>
      </c>
      <c r="CT207" s="6" t="s">
        <v>400</v>
      </c>
      <c r="CU207" s="6" t="s">
        <v>400</v>
      </c>
      <c r="CV207" s="6" t="s">
        <v>840</v>
      </c>
      <c r="CW207" s="6" t="s">
        <v>400</v>
      </c>
      <c r="CX207" s="6" t="s">
        <v>3214</v>
      </c>
      <c r="CY207" s="6" t="s">
        <v>400</v>
      </c>
      <c r="CZ207" s="6" t="s">
        <v>406</v>
      </c>
      <c r="DA207" s="6" t="s">
        <v>406</v>
      </c>
      <c r="DB207" s="6" t="s">
        <v>400</v>
      </c>
      <c r="DC207" s="6" t="s">
        <v>400</v>
      </c>
      <c r="DD207" s="6" t="s">
        <v>2572</v>
      </c>
      <c r="DE207" s="6" t="s">
        <v>3215</v>
      </c>
      <c r="DF207" s="6" t="s">
        <v>786</v>
      </c>
      <c r="DG207" s="6" t="s">
        <v>400</v>
      </c>
    </row>
    <row r="208" spans="1:111" x14ac:dyDescent="0.35">
      <c r="A208" s="6">
        <v>121670</v>
      </c>
      <c r="B208" s="6" t="s">
        <v>398</v>
      </c>
      <c r="C208" s="6" t="s">
        <v>399</v>
      </c>
      <c r="D208" s="6">
        <v>4052</v>
      </c>
      <c r="E208" s="6" t="s">
        <v>408</v>
      </c>
      <c r="F208" s="6" t="s">
        <v>903</v>
      </c>
      <c r="G208" s="6" t="s">
        <v>846</v>
      </c>
      <c r="H208" s="6" t="s">
        <v>404</v>
      </c>
      <c r="I208" s="6" t="s">
        <v>406</v>
      </c>
      <c r="J208" s="6" t="s">
        <v>400</v>
      </c>
      <c r="K208" s="6" t="s">
        <v>406</v>
      </c>
      <c r="L208" s="6" t="s">
        <v>400</v>
      </c>
      <c r="M208" s="6" t="s">
        <v>3154</v>
      </c>
      <c r="N208" s="6">
        <v>11</v>
      </c>
      <c r="O208" s="6">
        <v>16</v>
      </c>
      <c r="P208" s="6" t="s">
        <v>3155</v>
      </c>
      <c r="Q208" s="6" t="s">
        <v>777</v>
      </c>
      <c r="R208" s="6" t="s">
        <v>817</v>
      </c>
      <c r="S208" s="6" t="s">
        <v>779</v>
      </c>
      <c r="T208" s="6" t="s">
        <v>780</v>
      </c>
      <c r="U208" s="6" t="s">
        <v>849</v>
      </c>
      <c r="V208" s="6" t="s">
        <v>849</v>
      </c>
      <c r="W208" s="6" t="s">
        <v>406</v>
      </c>
      <c r="X208" s="6" t="s">
        <v>782</v>
      </c>
      <c r="Y208" s="6">
        <v>700</v>
      </c>
      <c r="Z208" s="6" t="s">
        <v>400</v>
      </c>
      <c r="AA208" s="6" t="s">
        <v>784</v>
      </c>
      <c r="AB208" s="6" t="s">
        <v>3216</v>
      </c>
      <c r="AC208" s="6" t="s">
        <v>3217</v>
      </c>
      <c r="AD208" s="6" t="s">
        <v>3157</v>
      </c>
      <c r="AE208" s="6" t="s">
        <v>1909</v>
      </c>
      <c r="AF208" s="6" t="s">
        <v>406</v>
      </c>
      <c r="AG208" s="6" t="s">
        <v>400</v>
      </c>
      <c r="AH208" s="6" t="s">
        <v>406</v>
      </c>
      <c r="AI208" s="6" t="s">
        <v>400</v>
      </c>
      <c r="AJ208" s="6" t="s">
        <v>854</v>
      </c>
      <c r="AK208" s="6">
        <v>10014827</v>
      </c>
      <c r="AL208" s="6" t="s">
        <v>400</v>
      </c>
      <c r="AM208" s="6" t="s">
        <v>406</v>
      </c>
      <c r="AN208" s="6" t="s">
        <v>3218</v>
      </c>
      <c r="AO208" s="6" t="s">
        <v>407</v>
      </c>
      <c r="AP208" s="6" t="s">
        <v>3219</v>
      </c>
      <c r="AQ208" s="6" t="s">
        <v>400</v>
      </c>
      <c r="AR208" s="6" t="s">
        <v>400</v>
      </c>
      <c r="AS208" s="6" t="s">
        <v>409</v>
      </c>
      <c r="AT208" s="6" t="s">
        <v>399</v>
      </c>
      <c r="AU208" s="6" t="s">
        <v>410</v>
      </c>
      <c r="AV208" s="6" t="s">
        <v>3220</v>
      </c>
      <c r="AW208" s="6" t="s">
        <v>3221</v>
      </c>
      <c r="AX208" s="6" t="s">
        <v>400</v>
      </c>
      <c r="AY208" s="6" t="s">
        <v>3222</v>
      </c>
      <c r="AZ208" s="6" t="s">
        <v>829</v>
      </c>
      <c r="BA208" s="6" t="s">
        <v>3223</v>
      </c>
      <c r="BB208" s="6" t="s">
        <v>3224</v>
      </c>
      <c r="BC208" s="6" t="s">
        <v>3225</v>
      </c>
      <c r="BD208" s="6" t="s">
        <v>406</v>
      </c>
      <c r="BE208" s="6" t="s">
        <v>400</v>
      </c>
      <c r="BF208" s="6" t="s">
        <v>400</v>
      </c>
      <c r="BG208" s="6" t="s">
        <v>400</v>
      </c>
      <c r="BH208" s="6" t="s">
        <v>406</v>
      </c>
      <c r="BI208" s="6" t="s">
        <v>400</v>
      </c>
      <c r="BJ208" s="6" t="s">
        <v>406</v>
      </c>
      <c r="BK208" s="6" t="s">
        <v>406</v>
      </c>
      <c r="BL208" s="6" t="s">
        <v>406</v>
      </c>
      <c r="BM208" s="6" t="s">
        <v>400</v>
      </c>
      <c r="BN208" s="6" t="s">
        <v>406</v>
      </c>
      <c r="BO208" s="6" t="s">
        <v>406</v>
      </c>
      <c r="BP208" s="6" t="s">
        <v>400</v>
      </c>
      <c r="BQ208" s="6" t="s">
        <v>400</v>
      </c>
      <c r="BR208" s="6" t="s">
        <v>400</v>
      </c>
      <c r="BS208" s="6" t="s">
        <v>400</v>
      </c>
      <c r="BT208" s="6" t="s">
        <v>400</v>
      </c>
      <c r="BU208" s="6" t="s">
        <v>400</v>
      </c>
      <c r="BV208" s="6" t="s">
        <v>400</v>
      </c>
      <c r="BW208" s="6" t="s">
        <v>400</v>
      </c>
      <c r="BX208" s="6" t="s">
        <v>400</v>
      </c>
      <c r="BY208" s="6" t="s">
        <v>400</v>
      </c>
      <c r="BZ208" s="6" t="s">
        <v>400</v>
      </c>
      <c r="CA208" s="6" t="s">
        <v>400</v>
      </c>
      <c r="CB208" s="6" t="s">
        <v>400</v>
      </c>
      <c r="CC208" s="6" t="s">
        <v>400</v>
      </c>
      <c r="CD208" s="6" t="s">
        <v>400</v>
      </c>
      <c r="CE208" s="6" t="s">
        <v>400</v>
      </c>
      <c r="CF208" s="6" t="s">
        <v>400</v>
      </c>
      <c r="CG208" s="6" t="s">
        <v>400</v>
      </c>
      <c r="CH208" s="6" t="s">
        <v>417</v>
      </c>
      <c r="CI208" s="6" t="s">
        <v>409</v>
      </c>
      <c r="CJ208" s="6" t="s">
        <v>418</v>
      </c>
      <c r="CK208" s="6" t="s">
        <v>419</v>
      </c>
      <c r="CL208" s="6" t="s">
        <v>420</v>
      </c>
      <c r="CM208" s="6">
        <v>426729</v>
      </c>
      <c r="CN208" s="6">
        <v>487673</v>
      </c>
      <c r="CO208" s="6" t="s">
        <v>421</v>
      </c>
      <c r="CP208" s="6" t="s">
        <v>422</v>
      </c>
      <c r="CQ208" s="6" t="s">
        <v>400</v>
      </c>
      <c r="CR208" s="6" t="s">
        <v>400</v>
      </c>
      <c r="CS208" s="6" t="s">
        <v>400</v>
      </c>
      <c r="CT208" s="6" t="s">
        <v>400</v>
      </c>
      <c r="CU208" s="6" t="s">
        <v>400</v>
      </c>
      <c r="CV208" s="6" t="s">
        <v>840</v>
      </c>
      <c r="CW208" s="6" t="s">
        <v>400</v>
      </c>
      <c r="CX208" s="6" t="s">
        <v>423</v>
      </c>
      <c r="CY208" s="6" t="s">
        <v>400</v>
      </c>
      <c r="CZ208" s="6" t="s">
        <v>406</v>
      </c>
      <c r="DA208" s="6" t="s">
        <v>406</v>
      </c>
      <c r="DB208" s="6" t="s">
        <v>400</v>
      </c>
      <c r="DC208" s="6" t="s">
        <v>400</v>
      </c>
      <c r="DD208" s="6" t="s">
        <v>424</v>
      </c>
      <c r="DE208" s="6" t="s">
        <v>425</v>
      </c>
      <c r="DF208" s="6" t="s">
        <v>1422</v>
      </c>
      <c r="DG208" s="6" t="s">
        <v>400</v>
      </c>
    </row>
    <row r="209" spans="1:111" x14ac:dyDescent="0.35">
      <c r="A209" s="6">
        <v>121679</v>
      </c>
      <c r="B209" s="6" t="s">
        <v>398</v>
      </c>
      <c r="C209" s="6" t="s">
        <v>399</v>
      </c>
      <c r="D209" s="6">
        <v>4075</v>
      </c>
      <c r="E209" s="6" t="s">
        <v>3226</v>
      </c>
      <c r="F209" s="6" t="s">
        <v>903</v>
      </c>
      <c r="G209" s="6" t="s">
        <v>846</v>
      </c>
      <c r="H209" s="6" t="s">
        <v>404</v>
      </c>
      <c r="I209" s="6" t="s">
        <v>406</v>
      </c>
      <c r="J209" s="6" t="s">
        <v>400</v>
      </c>
      <c r="K209" s="6" t="s">
        <v>406</v>
      </c>
      <c r="L209" s="6" t="s">
        <v>400</v>
      </c>
      <c r="M209" s="6" t="s">
        <v>3154</v>
      </c>
      <c r="N209" s="6">
        <v>11</v>
      </c>
      <c r="O209" s="6">
        <v>18</v>
      </c>
      <c r="P209" s="6" t="s">
        <v>3169</v>
      </c>
      <c r="Q209" s="6" t="s">
        <v>777</v>
      </c>
      <c r="R209" s="6" t="s">
        <v>817</v>
      </c>
      <c r="S209" s="6" t="s">
        <v>3170</v>
      </c>
      <c r="T209" s="6" t="s">
        <v>780</v>
      </c>
      <c r="U209" s="6" t="s">
        <v>849</v>
      </c>
      <c r="V209" s="6" t="s">
        <v>849</v>
      </c>
      <c r="W209" s="6" t="s">
        <v>406</v>
      </c>
      <c r="X209" s="6" t="s">
        <v>782</v>
      </c>
      <c r="Y209" s="6">
        <v>492</v>
      </c>
      <c r="Z209" s="6" t="s">
        <v>783</v>
      </c>
      <c r="AA209" s="6" t="s">
        <v>784</v>
      </c>
      <c r="AB209" s="6" t="s">
        <v>3227</v>
      </c>
      <c r="AC209" s="6" t="s">
        <v>3228</v>
      </c>
      <c r="AD209" s="6" t="s">
        <v>3229</v>
      </c>
      <c r="AE209" s="6" t="s">
        <v>3230</v>
      </c>
      <c r="AF209" s="6" t="s">
        <v>406</v>
      </c>
      <c r="AG209" s="6" t="s">
        <v>400</v>
      </c>
      <c r="AH209" s="6" t="s">
        <v>406</v>
      </c>
      <c r="AI209" s="6" t="s">
        <v>400</v>
      </c>
      <c r="AJ209" s="6" t="s">
        <v>854</v>
      </c>
      <c r="AK209" s="6">
        <v>10007390</v>
      </c>
      <c r="AL209" s="6" t="s">
        <v>400</v>
      </c>
      <c r="AM209" s="6" t="s">
        <v>406</v>
      </c>
      <c r="AN209" s="6" t="s">
        <v>3231</v>
      </c>
      <c r="AO209" s="6" t="s">
        <v>407</v>
      </c>
      <c r="AP209" s="6" t="s">
        <v>3232</v>
      </c>
      <c r="AQ209" s="6" t="s">
        <v>400</v>
      </c>
      <c r="AR209" s="6" t="s">
        <v>400</v>
      </c>
      <c r="AS209" s="6" t="s">
        <v>743</v>
      </c>
      <c r="AT209" s="6" t="s">
        <v>399</v>
      </c>
      <c r="AU209" s="6" t="s">
        <v>3233</v>
      </c>
      <c r="AV209" s="6" t="s">
        <v>3234</v>
      </c>
      <c r="AW209" s="6" t="s">
        <v>3235</v>
      </c>
      <c r="AX209" s="6" t="s">
        <v>3235</v>
      </c>
      <c r="AY209" s="6" t="s">
        <v>3236</v>
      </c>
      <c r="AZ209" s="6" t="s">
        <v>797</v>
      </c>
      <c r="BA209" s="6" t="s">
        <v>3237</v>
      </c>
      <c r="BB209" s="6" t="s">
        <v>3238</v>
      </c>
      <c r="BC209" s="6" t="s">
        <v>832</v>
      </c>
      <c r="BD209" s="6" t="s">
        <v>406</v>
      </c>
      <c r="BE209" s="6" t="s">
        <v>400</v>
      </c>
      <c r="BF209" s="6" t="s">
        <v>400</v>
      </c>
      <c r="BG209" s="6" t="s">
        <v>400</v>
      </c>
      <c r="BH209" s="6" t="s">
        <v>406</v>
      </c>
      <c r="BI209" s="6" t="s">
        <v>400</v>
      </c>
      <c r="BJ209" s="6" t="s">
        <v>406</v>
      </c>
      <c r="BK209" s="6" t="s">
        <v>406</v>
      </c>
      <c r="BL209" s="6" t="s">
        <v>406</v>
      </c>
      <c r="BM209" s="6" t="s">
        <v>400</v>
      </c>
      <c r="BN209" s="6" t="s">
        <v>406</v>
      </c>
      <c r="BO209" s="6" t="s">
        <v>406</v>
      </c>
      <c r="BP209" s="6" t="s">
        <v>1756</v>
      </c>
      <c r="BQ209" s="6" t="s">
        <v>400</v>
      </c>
      <c r="BR209" s="6" t="s">
        <v>400</v>
      </c>
      <c r="BS209" s="6" t="s">
        <v>400</v>
      </c>
      <c r="BT209" s="6" t="s">
        <v>400</v>
      </c>
      <c r="BU209" s="6" t="s">
        <v>400</v>
      </c>
      <c r="BV209" s="6" t="s">
        <v>400</v>
      </c>
      <c r="BW209" s="6" t="s">
        <v>400</v>
      </c>
      <c r="BX209" s="6" t="s">
        <v>400</v>
      </c>
      <c r="BY209" s="6" t="s">
        <v>400</v>
      </c>
      <c r="BZ209" s="6" t="s">
        <v>400</v>
      </c>
      <c r="CA209" s="6" t="s">
        <v>400</v>
      </c>
      <c r="CB209" s="6" t="s">
        <v>400</v>
      </c>
      <c r="CC209" s="6" t="s">
        <v>1526</v>
      </c>
      <c r="CD209" s="6">
        <v>6</v>
      </c>
      <c r="CE209" s="6">
        <v>8</v>
      </c>
      <c r="CF209" s="6" t="s">
        <v>400</v>
      </c>
      <c r="CG209" s="6" t="s">
        <v>400</v>
      </c>
      <c r="CH209" s="6" t="s">
        <v>417</v>
      </c>
      <c r="CI209" s="6" t="s">
        <v>3066</v>
      </c>
      <c r="CJ209" s="6" t="s">
        <v>457</v>
      </c>
      <c r="CK209" s="6" t="s">
        <v>599</v>
      </c>
      <c r="CL209" s="6" t="s">
        <v>420</v>
      </c>
      <c r="CM209" s="6">
        <v>411552</v>
      </c>
      <c r="CN209" s="6">
        <v>490869</v>
      </c>
      <c r="CO209" s="6" t="s">
        <v>978</v>
      </c>
      <c r="CP209" s="6" t="s">
        <v>3239</v>
      </c>
      <c r="CQ209" s="6" t="s">
        <v>400</v>
      </c>
      <c r="CR209" s="6" t="s">
        <v>400</v>
      </c>
      <c r="CS209" s="6" t="s">
        <v>400</v>
      </c>
      <c r="CT209" s="6" t="s">
        <v>400</v>
      </c>
      <c r="CU209" s="6" t="s">
        <v>400</v>
      </c>
      <c r="CV209" s="6" t="s">
        <v>840</v>
      </c>
      <c r="CW209" s="6" t="s">
        <v>400</v>
      </c>
      <c r="CX209" s="6" t="s">
        <v>3240</v>
      </c>
      <c r="CY209" s="6" t="s">
        <v>400</v>
      </c>
      <c r="CZ209" s="6" t="s">
        <v>406</v>
      </c>
      <c r="DA209" s="6" t="s">
        <v>406</v>
      </c>
      <c r="DB209" s="6" t="s">
        <v>400</v>
      </c>
      <c r="DC209" s="6" t="s">
        <v>400</v>
      </c>
      <c r="DD209" s="6" t="s">
        <v>981</v>
      </c>
      <c r="DE209" s="6" t="s">
        <v>3241</v>
      </c>
      <c r="DF209" s="6" t="s">
        <v>1513</v>
      </c>
      <c r="DG209" s="6" t="s">
        <v>400</v>
      </c>
    </row>
    <row r="210" spans="1:111" x14ac:dyDescent="0.35">
      <c r="A210" s="6">
        <v>121687</v>
      </c>
      <c r="B210" s="6" t="s">
        <v>398</v>
      </c>
      <c r="C210" s="6" t="s">
        <v>399</v>
      </c>
      <c r="D210" s="6">
        <v>4202</v>
      </c>
      <c r="E210" s="6" t="s">
        <v>3242</v>
      </c>
      <c r="F210" s="6" t="s">
        <v>903</v>
      </c>
      <c r="G210" s="6" t="s">
        <v>846</v>
      </c>
      <c r="H210" s="6" t="s">
        <v>404</v>
      </c>
      <c r="I210" s="6" t="s">
        <v>406</v>
      </c>
      <c r="J210" s="6" t="s">
        <v>400</v>
      </c>
      <c r="K210" s="6" t="s">
        <v>406</v>
      </c>
      <c r="L210" s="6" t="s">
        <v>400</v>
      </c>
      <c r="M210" s="6" t="s">
        <v>3154</v>
      </c>
      <c r="N210" s="6">
        <v>11</v>
      </c>
      <c r="O210" s="6">
        <v>18</v>
      </c>
      <c r="P210" s="6" t="s">
        <v>3169</v>
      </c>
      <c r="Q210" s="6" t="s">
        <v>777</v>
      </c>
      <c r="R210" s="6" t="s">
        <v>817</v>
      </c>
      <c r="S210" s="6" t="s">
        <v>3170</v>
      </c>
      <c r="T210" s="6" t="s">
        <v>780</v>
      </c>
      <c r="U210" s="6" t="s">
        <v>849</v>
      </c>
      <c r="V210" s="6" t="s">
        <v>849</v>
      </c>
      <c r="W210" s="6" t="s">
        <v>406</v>
      </c>
      <c r="X210" s="6" t="s">
        <v>782</v>
      </c>
      <c r="Y210" s="6">
        <v>1705</v>
      </c>
      <c r="Z210" s="6" t="s">
        <v>818</v>
      </c>
      <c r="AA210" s="6" t="s">
        <v>784</v>
      </c>
      <c r="AB210" s="6" t="s">
        <v>3243</v>
      </c>
      <c r="AC210" s="6" t="s">
        <v>3244</v>
      </c>
      <c r="AD210" s="6" t="s">
        <v>3245</v>
      </c>
      <c r="AE210" s="6" t="s">
        <v>1220</v>
      </c>
      <c r="AF210" s="6" t="s">
        <v>406</v>
      </c>
      <c r="AG210" s="6" t="s">
        <v>400</v>
      </c>
      <c r="AH210" s="6" t="s">
        <v>406</v>
      </c>
      <c r="AI210" s="6" t="s">
        <v>400</v>
      </c>
      <c r="AJ210" s="6" t="s">
        <v>908</v>
      </c>
      <c r="AK210" s="6">
        <v>10003643</v>
      </c>
      <c r="AL210" s="6" t="s">
        <v>400</v>
      </c>
      <c r="AM210" s="6" t="s">
        <v>406</v>
      </c>
      <c r="AN210" s="6" t="s">
        <v>3246</v>
      </c>
      <c r="AO210" s="6" t="s">
        <v>3247</v>
      </c>
      <c r="AP210" s="6" t="s">
        <v>3248</v>
      </c>
      <c r="AQ210" s="6" t="s">
        <v>400</v>
      </c>
      <c r="AR210" s="6" t="s">
        <v>400</v>
      </c>
      <c r="AS210" s="6" t="s">
        <v>530</v>
      </c>
      <c r="AT210" s="6" t="s">
        <v>399</v>
      </c>
      <c r="AU210" s="6" t="s">
        <v>3249</v>
      </c>
      <c r="AV210" s="6" t="s">
        <v>3250</v>
      </c>
      <c r="AW210" s="6" t="s">
        <v>3251</v>
      </c>
      <c r="AX210" s="6" t="s">
        <v>3252</v>
      </c>
      <c r="AY210" s="6" t="s">
        <v>3253</v>
      </c>
      <c r="AZ210" s="6" t="s">
        <v>797</v>
      </c>
      <c r="BA210" s="6" t="s">
        <v>3254</v>
      </c>
      <c r="BB210" s="6" t="s">
        <v>3255</v>
      </c>
      <c r="BC210" s="6" t="s">
        <v>832</v>
      </c>
      <c r="BD210" s="6" t="s">
        <v>406</v>
      </c>
      <c r="BE210" s="6" t="s">
        <v>400</v>
      </c>
      <c r="BF210" s="6" t="s">
        <v>400</v>
      </c>
      <c r="BG210" s="6" t="s">
        <v>400</v>
      </c>
      <c r="BH210" s="6" t="s">
        <v>406</v>
      </c>
      <c r="BI210" s="6" t="s">
        <v>400</v>
      </c>
      <c r="BJ210" s="6" t="s">
        <v>406</v>
      </c>
      <c r="BK210" s="6" t="s">
        <v>406</v>
      </c>
      <c r="BL210" s="6" t="s">
        <v>406</v>
      </c>
      <c r="BM210" s="6" t="s">
        <v>400</v>
      </c>
      <c r="BN210" s="6" t="s">
        <v>406</v>
      </c>
      <c r="BO210" s="6" t="s">
        <v>406</v>
      </c>
      <c r="BP210" s="6" t="s">
        <v>400</v>
      </c>
      <c r="BQ210" s="6" t="s">
        <v>400</v>
      </c>
      <c r="BR210" s="6" t="s">
        <v>400</v>
      </c>
      <c r="BS210" s="6" t="s">
        <v>400</v>
      </c>
      <c r="BT210" s="6" t="s">
        <v>400</v>
      </c>
      <c r="BU210" s="6" t="s">
        <v>400</v>
      </c>
      <c r="BV210" s="6" t="s">
        <v>400</v>
      </c>
      <c r="BW210" s="6" t="s">
        <v>400</v>
      </c>
      <c r="BX210" s="6" t="s">
        <v>400</v>
      </c>
      <c r="BY210" s="6" t="s">
        <v>400</v>
      </c>
      <c r="BZ210" s="6" t="s">
        <v>400</v>
      </c>
      <c r="CA210" s="6" t="s">
        <v>400</v>
      </c>
      <c r="CB210" s="6" t="s">
        <v>400</v>
      </c>
      <c r="CC210" s="6" t="s">
        <v>400</v>
      </c>
      <c r="CD210" s="6" t="s">
        <v>400</v>
      </c>
      <c r="CE210" s="6" t="s">
        <v>400</v>
      </c>
      <c r="CF210" s="6" t="s">
        <v>400</v>
      </c>
      <c r="CG210" s="6" t="s">
        <v>400</v>
      </c>
      <c r="CH210" s="6" t="s">
        <v>417</v>
      </c>
      <c r="CI210" s="6" t="s">
        <v>3256</v>
      </c>
      <c r="CJ210" s="6" t="s">
        <v>500</v>
      </c>
      <c r="CK210" s="6" t="s">
        <v>439</v>
      </c>
      <c r="CL210" s="6" t="s">
        <v>420</v>
      </c>
      <c r="CM210" s="6">
        <v>435428</v>
      </c>
      <c r="CN210" s="6">
        <v>456695</v>
      </c>
      <c r="CO210" s="6" t="s">
        <v>535</v>
      </c>
      <c r="CP210" s="6" t="s">
        <v>3257</v>
      </c>
      <c r="CQ210" s="6" t="s">
        <v>400</v>
      </c>
      <c r="CR210" s="6" t="s">
        <v>400</v>
      </c>
      <c r="CS210" s="6" t="s">
        <v>400</v>
      </c>
      <c r="CT210" s="6" t="s">
        <v>400</v>
      </c>
      <c r="CU210" s="6" t="s">
        <v>400</v>
      </c>
      <c r="CV210" s="6" t="s">
        <v>840</v>
      </c>
      <c r="CW210" s="6" t="s">
        <v>400</v>
      </c>
      <c r="CX210" s="6" t="s">
        <v>3258</v>
      </c>
      <c r="CY210" s="6" t="s">
        <v>400</v>
      </c>
      <c r="CZ210" s="6" t="s">
        <v>406</v>
      </c>
      <c r="DA210" s="6" t="s">
        <v>406</v>
      </c>
      <c r="DB210" s="6" t="s">
        <v>400</v>
      </c>
      <c r="DC210" s="6" t="s">
        <v>400</v>
      </c>
      <c r="DD210" s="6" t="s">
        <v>538</v>
      </c>
      <c r="DE210" s="6" t="s">
        <v>3259</v>
      </c>
      <c r="DF210" s="6" t="s">
        <v>3260</v>
      </c>
      <c r="DG210" s="6" t="s">
        <v>400</v>
      </c>
    </row>
    <row r="211" spans="1:111" x14ac:dyDescent="0.35">
      <c r="A211" s="6">
        <v>121689</v>
      </c>
      <c r="B211" s="6" t="s">
        <v>398</v>
      </c>
      <c r="C211" s="6" t="s">
        <v>399</v>
      </c>
      <c r="D211" s="6">
        <v>4205</v>
      </c>
      <c r="E211" s="6" t="s">
        <v>3261</v>
      </c>
      <c r="F211" s="6" t="s">
        <v>903</v>
      </c>
      <c r="G211" s="6" t="s">
        <v>846</v>
      </c>
      <c r="H211" s="6" t="s">
        <v>404</v>
      </c>
      <c r="I211" s="6" t="s">
        <v>406</v>
      </c>
      <c r="J211" s="6" t="s">
        <v>400</v>
      </c>
      <c r="K211" s="6" t="s">
        <v>406</v>
      </c>
      <c r="L211" s="6" t="s">
        <v>400</v>
      </c>
      <c r="M211" s="6" t="s">
        <v>3154</v>
      </c>
      <c r="N211" s="6">
        <v>11</v>
      </c>
      <c r="O211" s="6">
        <v>18</v>
      </c>
      <c r="P211" s="6" t="s">
        <v>3169</v>
      </c>
      <c r="Q211" s="6" t="s">
        <v>777</v>
      </c>
      <c r="R211" s="6" t="s">
        <v>817</v>
      </c>
      <c r="S211" s="6" t="s">
        <v>3170</v>
      </c>
      <c r="T211" s="6" t="s">
        <v>780</v>
      </c>
      <c r="U211" s="6" t="s">
        <v>849</v>
      </c>
      <c r="V211" s="6" t="s">
        <v>849</v>
      </c>
      <c r="W211" s="6" t="s">
        <v>406</v>
      </c>
      <c r="X211" s="6" t="s">
        <v>782</v>
      </c>
      <c r="Y211" s="6">
        <v>694</v>
      </c>
      <c r="Z211" s="6" t="s">
        <v>783</v>
      </c>
      <c r="AA211" s="6" t="s">
        <v>784</v>
      </c>
      <c r="AB211" s="6" t="s">
        <v>3262</v>
      </c>
      <c r="AC211" s="6" t="s">
        <v>3263</v>
      </c>
      <c r="AD211" s="6" t="s">
        <v>3217</v>
      </c>
      <c r="AE211" s="6" t="s">
        <v>1423</v>
      </c>
      <c r="AF211" s="6" t="s">
        <v>406</v>
      </c>
      <c r="AG211" s="6" t="s">
        <v>400</v>
      </c>
      <c r="AH211" s="6" t="s">
        <v>406</v>
      </c>
      <c r="AI211" s="6" t="s">
        <v>400</v>
      </c>
      <c r="AJ211" s="6" t="s">
        <v>854</v>
      </c>
      <c r="AK211" s="6">
        <v>10005763</v>
      </c>
      <c r="AL211" s="6" t="s">
        <v>400</v>
      </c>
      <c r="AM211" s="6" t="s">
        <v>406</v>
      </c>
      <c r="AN211" s="6" t="s">
        <v>3264</v>
      </c>
      <c r="AO211" s="6" t="s">
        <v>407</v>
      </c>
      <c r="AP211" s="6" t="s">
        <v>1721</v>
      </c>
      <c r="AQ211" s="6" t="s">
        <v>400</v>
      </c>
      <c r="AR211" s="6" t="s">
        <v>400</v>
      </c>
      <c r="AS211" s="6" t="s">
        <v>1722</v>
      </c>
      <c r="AT211" s="6" t="s">
        <v>399</v>
      </c>
      <c r="AU211" s="6" t="s">
        <v>3265</v>
      </c>
      <c r="AV211" s="6" t="s">
        <v>3266</v>
      </c>
      <c r="AW211" s="6" t="s">
        <v>3267</v>
      </c>
      <c r="AX211" s="6" t="s">
        <v>400</v>
      </c>
      <c r="AY211" s="6" t="s">
        <v>3268</v>
      </c>
      <c r="AZ211" s="6" t="s">
        <v>829</v>
      </c>
      <c r="BA211" s="6" t="s">
        <v>1585</v>
      </c>
      <c r="BB211" s="6" t="s">
        <v>3269</v>
      </c>
      <c r="BC211" s="6" t="s">
        <v>1195</v>
      </c>
      <c r="BD211" s="6" t="s">
        <v>406</v>
      </c>
      <c r="BE211" s="6" t="s">
        <v>400</v>
      </c>
      <c r="BF211" s="6" t="s">
        <v>400</v>
      </c>
      <c r="BG211" s="6" t="s">
        <v>400</v>
      </c>
      <c r="BH211" s="6" t="s">
        <v>406</v>
      </c>
      <c r="BI211" s="6" t="s">
        <v>400</v>
      </c>
      <c r="BJ211" s="6" t="s">
        <v>406</v>
      </c>
      <c r="BK211" s="6" t="s">
        <v>406</v>
      </c>
      <c r="BL211" s="6" t="s">
        <v>406</v>
      </c>
      <c r="BM211" s="6" t="s">
        <v>400</v>
      </c>
      <c r="BN211" s="6" t="s">
        <v>406</v>
      </c>
      <c r="BO211" s="6" t="s">
        <v>406</v>
      </c>
      <c r="BP211" s="6" t="s">
        <v>400</v>
      </c>
      <c r="BQ211" s="6" t="s">
        <v>400</v>
      </c>
      <c r="BR211" s="6" t="s">
        <v>400</v>
      </c>
      <c r="BS211" s="6" t="s">
        <v>400</v>
      </c>
      <c r="BT211" s="6" t="s">
        <v>400</v>
      </c>
      <c r="BU211" s="6" t="s">
        <v>400</v>
      </c>
      <c r="BV211" s="6" t="s">
        <v>400</v>
      </c>
      <c r="BW211" s="6" t="s">
        <v>400</v>
      </c>
      <c r="BX211" s="6" t="s">
        <v>400</v>
      </c>
      <c r="BY211" s="6" t="s">
        <v>400</v>
      </c>
      <c r="BZ211" s="6" t="s">
        <v>400</v>
      </c>
      <c r="CA211" s="6" t="s">
        <v>400</v>
      </c>
      <c r="CB211" s="6" t="s">
        <v>400</v>
      </c>
      <c r="CC211" s="6" t="s">
        <v>400</v>
      </c>
      <c r="CD211" s="6" t="s">
        <v>400</v>
      </c>
      <c r="CE211" s="6" t="s">
        <v>400</v>
      </c>
      <c r="CF211" s="6" t="s">
        <v>400</v>
      </c>
      <c r="CG211" s="6" t="s">
        <v>400</v>
      </c>
      <c r="CH211" s="6" t="s">
        <v>417</v>
      </c>
      <c r="CI211" s="6" t="s">
        <v>1728</v>
      </c>
      <c r="CJ211" s="6" t="s">
        <v>551</v>
      </c>
      <c r="CK211" s="6" t="s">
        <v>599</v>
      </c>
      <c r="CL211" s="6" t="s">
        <v>420</v>
      </c>
      <c r="CM211" s="6">
        <v>381433</v>
      </c>
      <c r="CN211" s="6">
        <v>464056</v>
      </c>
      <c r="CO211" s="6" t="s">
        <v>570</v>
      </c>
      <c r="CP211" s="6" t="s">
        <v>1729</v>
      </c>
      <c r="CQ211" s="6" t="s">
        <v>400</v>
      </c>
      <c r="CR211" s="6" t="s">
        <v>400</v>
      </c>
      <c r="CS211" s="6" t="s">
        <v>400</v>
      </c>
      <c r="CT211" s="6" t="s">
        <v>400</v>
      </c>
      <c r="CU211" s="6" t="s">
        <v>400</v>
      </c>
      <c r="CV211" s="6" t="s">
        <v>840</v>
      </c>
      <c r="CW211" s="6" t="s">
        <v>400</v>
      </c>
      <c r="CX211" s="6" t="s">
        <v>3270</v>
      </c>
      <c r="CY211" s="6" t="s">
        <v>400</v>
      </c>
      <c r="CZ211" s="6" t="s">
        <v>406</v>
      </c>
      <c r="DA211" s="6" t="s">
        <v>406</v>
      </c>
      <c r="DB211" s="6" t="s">
        <v>400</v>
      </c>
      <c r="DC211" s="6" t="s">
        <v>400</v>
      </c>
      <c r="DD211" s="6" t="s">
        <v>573</v>
      </c>
      <c r="DE211" s="6" t="s">
        <v>1731</v>
      </c>
      <c r="DF211" s="6" t="s">
        <v>2405</v>
      </c>
      <c r="DG211" s="6" t="s">
        <v>400</v>
      </c>
    </row>
    <row r="212" spans="1:111" x14ac:dyDescent="0.35">
      <c r="A212" s="6">
        <v>121690</v>
      </c>
      <c r="B212" s="6" t="s">
        <v>398</v>
      </c>
      <c r="C212" s="6" t="s">
        <v>399</v>
      </c>
      <c r="D212" s="6">
        <v>4206</v>
      </c>
      <c r="E212" s="6" t="s">
        <v>3271</v>
      </c>
      <c r="F212" s="6" t="s">
        <v>903</v>
      </c>
      <c r="G212" s="6" t="s">
        <v>846</v>
      </c>
      <c r="H212" s="6" t="s">
        <v>404</v>
      </c>
      <c r="I212" s="6" t="s">
        <v>406</v>
      </c>
      <c r="J212" s="6" t="s">
        <v>400</v>
      </c>
      <c r="K212" s="6" t="s">
        <v>406</v>
      </c>
      <c r="L212" s="6" t="s">
        <v>400</v>
      </c>
      <c r="M212" s="6" t="s">
        <v>3154</v>
      </c>
      <c r="N212" s="6">
        <v>11</v>
      </c>
      <c r="O212" s="6">
        <v>16</v>
      </c>
      <c r="P212" s="6" t="s">
        <v>3155</v>
      </c>
      <c r="Q212" s="6" t="s">
        <v>777</v>
      </c>
      <c r="R212" s="6" t="s">
        <v>817</v>
      </c>
      <c r="S212" s="6" t="s">
        <v>779</v>
      </c>
      <c r="T212" s="6" t="s">
        <v>780</v>
      </c>
      <c r="U212" s="6" t="s">
        <v>849</v>
      </c>
      <c r="V212" s="6" t="s">
        <v>849</v>
      </c>
      <c r="W212" s="6" t="s">
        <v>406</v>
      </c>
      <c r="X212" s="6" t="s">
        <v>782</v>
      </c>
      <c r="Y212" s="6">
        <v>350</v>
      </c>
      <c r="Z212" s="6" t="s">
        <v>783</v>
      </c>
      <c r="AA212" s="6" t="s">
        <v>784</v>
      </c>
      <c r="AB212" s="6" t="s">
        <v>3272</v>
      </c>
      <c r="AC212" s="6" t="s">
        <v>3273</v>
      </c>
      <c r="AD212" s="6" t="s">
        <v>3274</v>
      </c>
      <c r="AE212" s="6" t="s">
        <v>2882</v>
      </c>
      <c r="AF212" s="6" t="s">
        <v>406</v>
      </c>
      <c r="AG212" s="6" t="s">
        <v>400</v>
      </c>
      <c r="AH212" s="6" t="s">
        <v>406</v>
      </c>
      <c r="AI212" s="6" t="s">
        <v>400</v>
      </c>
      <c r="AJ212" s="6" t="s">
        <v>854</v>
      </c>
      <c r="AK212" s="6">
        <v>10015962</v>
      </c>
      <c r="AL212" s="6" t="s">
        <v>400</v>
      </c>
      <c r="AM212" s="6" t="s">
        <v>406</v>
      </c>
      <c r="AN212" s="6" t="s">
        <v>1088</v>
      </c>
      <c r="AO212" s="6" t="s">
        <v>407</v>
      </c>
      <c r="AP212" s="6" t="s">
        <v>3275</v>
      </c>
      <c r="AQ212" s="6" t="s">
        <v>3276</v>
      </c>
      <c r="AR212" s="6" t="s">
        <v>400</v>
      </c>
      <c r="AS212" s="6" t="s">
        <v>562</v>
      </c>
      <c r="AT212" s="6" t="s">
        <v>399</v>
      </c>
      <c r="AU212" s="6" t="s">
        <v>3277</v>
      </c>
      <c r="AV212" s="6" t="s">
        <v>3278</v>
      </c>
      <c r="AW212" s="6" t="s">
        <v>3279</v>
      </c>
      <c r="AX212" s="6" t="s">
        <v>3280</v>
      </c>
      <c r="AY212" s="6" t="s">
        <v>3281</v>
      </c>
      <c r="AZ212" s="6" t="s">
        <v>829</v>
      </c>
      <c r="BA212" s="6" t="s">
        <v>1335</v>
      </c>
      <c r="BB212" s="6" t="s">
        <v>3282</v>
      </c>
      <c r="BC212" s="6" t="s">
        <v>832</v>
      </c>
      <c r="BD212" s="6" t="s">
        <v>406</v>
      </c>
      <c r="BE212" s="6" t="s">
        <v>400</v>
      </c>
      <c r="BF212" s="6" t="s">
        <v>400</v>
      </c>
      <c r="BG212" s="6" t="s">
        <v>400</v>
      </c>
      <c r="BH212" s="6" t="s">
        <v>406</v>
      </c>
      <c r="BI212" s="6" t="s">
        <v>400</v>
      </c>
      <c r="BJ212" s="6" t="s">
        <v>406</v>
      </c>
      <c r="BK212" s="6" t="s">
        <v>406</v>
      </c>
      <c r="BL212" s="6" t="s">
        <v>406</v>
      </c>
      <c r="BM212" s="6" t="s">
        <v>400</v>
      </c>
      <c r="BN212" s="6" t="s">
        <v>406</v>
      </c>
      <c r="BO212" s="6" t="s">
        <v>406</v>
      </c>
      <c r="BP212" s="6" t="s">
        <v>400</v>
      </c>
      <c r="BQ212" s="6" t="s">
        <v>400</v>
      </c>
      <c r="BR212" s="6" t="s">
        <v>400</v>
      </c>
      <c r="BS212" s="6" t="s">
        <v>400</v>
      </c>
      <c r="BT212" s="6" t="s">
        <v>400</v>
      </c>
      <c r="BU212" s="6" t="s">
        <v>400</v>
      </c>
      <c r="BV212" s="6" t="s">
        <v>400</v>
      </c>
      <c r="BW212" s="6" t="s">
        <v>400</v>
      </c>
      <c r="BX212" s="6" t="s">
        <v>400</v>
      </c>
      <c r="BY212" s="6" t="s">
        <v>400</v>
      </c>
      <c r="BZ212" s="6" t="s">
        <v>400</v>
      </c>
      <c r="CA212" s="6" t="s">
        <v>400</v>
      </c>
      <c r="CB212" s="6" t="s">
        <v>400</v>
      </c>
      <c r="CC212" s="6" t="s">
        <v>406</v>
      </c>
      <c r="CD212" s="6" t="s">
        <v>400</v>
      </c>
      <c r="CE212" s="6" t="s">
        <v>400</v>
      </c>
      <c r="CF212" s="6" t="s">
        <v>400</v>
      </c>
      <c r="CG212" s="6" t="s">
        <v>400</v>
      </c>
      <c r="CH212" s="6" t="s">
        <v>417</v>
      </c>
      <c r="CI212" s="6" t="s">
        <v>1804</v>
      </c>
      <c r="CJ212" s="6" t="s">
        <v>551</v>
      </c>
      <c r="CK212" s="6" t="s">
        <v>419</v>
      </c>
      <c r="CL212" s="6" t="s">
        <v>420</v>
      </c>
      <c r="CM212" s="6">
        <v>399320</v>
      </c>
      <c r="CN212" s="6">
        <v>463942</v>
      </c>
      <c r="CO212" s="6" t="s">
        <v>1805</v>
      </c>
      <c r="CP212" s="6" t="s">
        <v>1806</v>
      </c>
      <c r="CQ212" s="6" t="s">
        <v>400</v>
      </c>
      <c r="CR212" s="6" t="s">
        <v>400</v>
      </c>
      <c r="CS212" s="6" t="s">
        <v>400</v>
      </c>
      <c r="CT212" s="6" t="s">
        <v>400</v>
      </c>
      <c r="CU212" s="6" t="s">
        <v>400</v>
      </c>
      <c r="CV212" s="6" t="s">
        <v>868</v>
      </c>
      <c r="CW212" s="6" t="s">
        <v>400</v>
      </c>
      <c r="CX212" s="6" t="s">
        <v>3283</v>
      </c>
      <c r="CY212" s="6" t="s">
        <v>400</v>
      </c>
      <c r="CZ212" s="6" t="s">
        <v>406</v>
      </c>
      <c r="DA212" s="6" t="s">
        <v>406</v>
      </c>
      <c r="DB212" s="6" t="s">
        <v>400</v>
      </c>
      <c r="DC212" s="6" t="s">
        <v>400</v>
      </c>
      <c r="DD212" s="6" t="s">
        <v>1808</v>
      </c>
      <c r="DE212" s="6" t="s">
        <v>1809</v>
      </c>
      <c r="DF212" s="6" t="s">
        <v>2007</v>
      </c>
      <c r="DG212" s="6" t="s">
        <v>400</v>
      </c>
    </row>
    <row r="213" spans="1:111" x14ac:dyDescent="0.35">
      <c r="A213" s="6">
        <v>121694</v>
      </c>
      <c r="B213" s="6" t="s">
        <v>398</v>
      </c>
      <c r="C213" s="6" t="s">
        <v>399</v>
      </c>
      <c r="D213" s="6">
        <v>4215</v>
      </c>
      <c r="E213" s="6" t="s">
        <v>3284</v>
      </c>
      <c r="F213" s="6" t="s">
        <v>903</v>
      </c>
      <c r="G213" s="6" t="s">
        <v>846</v>
      </c>
      <c r="H213" s="6" t="s">
        <v>404</v>
      </c>
      <c r="I213" s="6" t="s">
        <v>406</v>
      </c>
      <c r="J213" s="6" t="s">
        <v>400</v>
      </c>
      <c r="K213" s="6" t="s">
        <v>406</v>
      </c>
      <c r="L213" s="6" t="s">
        <v>400</v>
      </c>
      <c r="M213" s="6" t="s">
        <v>3154</v>
      </c>
      <c r="N213" s="6">
        <v>11</v>
      </c>
      <c r="O213" s="6">
        <v>18</v>
      </c>
      <c r="P213" s="6" t="s">
        <v>3169</v>
      </c>
      <c r="Q213" s="6" t="s">
        <v>816</v>
      </c>
      <c r="R213" s="6" t="s">
        <v>817</v>
      </c>
      <c r="S213" s="6" t="s">
        <v>3170</v>
      </c>
      <c r="T213" s="6" t="s">
        <v>780</v>
      </c>
      <c r="U213" s="6" t="s">
        <v>849</v>
      </c>
      <c r="V213" s="6" t="s">
        <v>849</v>
      </c>
      <c r="W213" s="6" t="s">
        <v>406</v>
      </c>
      <c r="X213" s="6" t="s">
        <v>3285</v>
      </c>
      <c r="Y213" s="6">
        <v>922</v>
      </c>
      <c r="Z213" s="6" t="s">
        <v>783</v>
      </c>
      <c r="AA213" s="6" t="s">
        <v>784</v>
      </c>
      <c r="AB213" s="6" t="s">
        <v>3286</v>
      </c>
      <c r="AC213" s="6" t="s">
        <v>3287</v>
      </c>
      <c r="AD213" s="6" t="s">
        <v>3288</v>
      </c>
      <c r="AE213" s="6" t="s">
        <v>1866</v>
      </c>
      <c r="AF213" s="6" t="s">
        <v>406</v>
      </c>
      <c r="AG213" s="6" t="s">
        <v>400</v>
      </c>
      <c r="AH213" s="6" t="s">
        <v>406</v>
      </c>
      <c r="AI213" s="6" t="s">
        <v>400</v>
      </c>
      <c r="AJ213" s="6" t="s">
        <v>854</v>
      </c>
      <c r="AK213" s="6">
        <v>10005481</v>
      </c>
      <c r="AL213" s="6" t="s">
        <v>400</v>
      </c>
      <c r="AM213" s="6" t="s">
        <v>406</v>
      </c>
      <c r="AN213" s="6" t="s">
        <v>3289</v>
      </c>
      <c r="AO213" s="6" t="s">
        <v>407</v>
      </c>
      <c r="AP213" s="6" t="s">
        <v>3290</v>
      </c>
      <c r="AQ213" s="6" t="s">
        <v>400</v>
      </c>
      <c r="AR213" s="6" t="s">
        <v>400</v>
      </c>
      <c r="AS213" s="6" t="s">
        <v>1926</v>
      </c>
      <c r="AT213" s="6" t="s">
        <v>399</v>
      </c>
      <c r="AU213" s="6" t="s">
        <v>3291</v>
      </c>
      <c r="AV213" s="6" t="s">
        <v>3292</v>
      </c>
      <c r="AW213" s="6" t="s">
        <v>3293</v>
      </c>
      <c r="AX213" s="6" t="s">
        <v>400</v>
      </c>
      <c r="AY213" s="6" t="s">
        <v>3294</v>
      </c>
      <c r="AZ213" s="6" t="s">
        <v>829</v>
      </c>
      <c r="BA213" s="6" t="s">
        <v>3295</v>
      </c>
      <c r="BB213" s="6" t="s">
        <v>1416</v>
      </c>
      <c r="BC213" s="6" t="s">
        <v>832</v>
      </c>
      <c r="BD213" s="6" t="s">
        <v>406</v>
      </c>
      <c r="BE213" s="6" t="s">
        <v>400</v>
      </c>
      <c r="BF213" s="6" t="s">
        <v>400</v>
      </c>
      <c r="BG213" s="6" t="s">
        <v>400</v>
      </c>
      <c r="BH213" s="6" t="s">
        <v>406</v>
      </c>
      <c r="BI213" s="6" t="s">
        <v>400</v>
      </c>
      <c r="BJ213" s="6" t="s">
        <v>406</v>
      </c>
      <c r="BK213" s="6" t="s">
        <v>406</v>
      </c>
      <c r="BL213" s="6" t="s">
        <v>406</v>
      </c>
      <c r="BM213" s="6" t="s">
        <v>400</v>
      </c>
      <c r="BN213" s="6" t="s">
        <v>406</v>
      </c>
      <c r="BO213" s="6" t="s">
        <v>406</v>
      </c>
      <c r="BP213" s="6" t="s">
        <v>400</v>
      </c>
      <c r="BQ213" s="6" t="s">
        <v>400</v>
      </c>
      <c r="BR213" s="6" t="s">
        <v>400</v>
      </c>
      <c r="BS213" s="6" t="s">
        <v>400</v>
      </c>
      <c r="BT213" s="6" t="s">
        <v>400</v>
      </c>
      <c r="BU213" s="6" t="s">
        <v>400</v>
      </c>
      <c r="BV213" s="6" t="s">
        <v>400</v>
      </c>
      <c r="BW213" s="6" t="s">
        <v>400</v>
      </c>
      <c r="BX213" s="6" t="s">
        <v>400</v>
      </c>
      <c r="BY213" s="6" t="s">
        <v>400</v>
      </c>
      <c r="BZ213" s="6" t="s">
        <v>400</v>
      </c>
      <c r="CA213" s="6" t="s">
        <v>400</v>
      </c>
      <c r="CB213" s="6" t="s">
        <v>400</v>
      </c>
      <c r="CC213" s="6" t="s">
        <v>406</v>
      </c>
      <c r="CD213" s="6" t="s">
        <v>400</v>
      </c>
      <c r="CE213" s="6" t="s">
        <v>400</v>
      </c>
      <c r="CF213" s="6" t="s">
        <v>400</v>
      </c>
      <c r="CG213" s="6" t="s">
        <v>400</v>
      </c>
      <c r="CH213" s="6" t="s">
        <v>417</v>
      </c>
      <c r="CI213" s="6" t="s">
        <v>2891</v>
      </c>
      <c r="CJ213" s="6" t="s">
        <v>551</v>
      </c>
      <c r="CK213" s="6" t="s">
        <v>439</v>
      </c>
      <c r="CL213" s="6" t="s">
        <v>420</v>
      </c>
      <c r="CM213" s="6">
        <v>430209</v>
      </c>
      <c r="CN213" s="6">
        <v>471578</v>
      </c>
      <c r="CO213" s="6" t="s">
        <v>3296</v>
      </c>
      <c r="CP213" s="6" t="s">
        <v>3297</v>
      </c>
      <c r="CQ213" s="6" t="s">
        <v>400</v>
      </c>
      <c r="CR213" s="6" t="s">
        <v>400</v>
      </c>
      <c r="CS213" s="6" t="s">
        <v>400</v>
      </c>
      <c r="CT213" s="6" t="s">
        <v>400</v>
      </c>
      <c r="CU213" s="6" t="s">
        <v>400</v>
      </c>
      <c r="CV213" s="6" t="s">
        <v>840</v>
      </c>
      <c r="CW213" s="6" t="s">
        <v>400</v>
      </c>
      <c r="CX213" s="6" t="s">
        <v>3298</v>
      </c>
      <c r="CY213" s="6" t="s">
        <v>400</v>
      </c>
      <c r="CZ213" s="6" t="s">
        <v>406</v>
      </c>
      <c r="DA213" s="6" t="s">
        <v>406</v>
      </c>
      <c r="DB213" s="6" t="s">
        <v>400</v>
      </c>
      <c r="DC213" s="6" t="s">
        <v>400</v>
      </c>
      <c r="DD213" s="6" t="s">
        <v>3299</v>
      </c>
      <c r="DE213" s="6" t="s">
        <v>3300</v>
      </c>
      <c r="DF213" s="6" t="s">
        <v>1793</v>
      </c>
      <c r="DG213" s="6" t="s">
        <v>400</v>
      </c>
    </row>
    <row r="214" spans="1:111" x14ac:dyDescent="0.35">
      <c r="A214" s="6">
        <v>121699</v>
      </c>
      <c r="B214" s="6" t="s">
        <v>398</v>
      </c>
      <c r="C214" s="6" t="s">
        <v>399</v>
      </c>
      <c r="D214" s="6">
        <v>4221</v>
      </c>
      <c r="E214" s="6" t="s">
        <v>3301</v>
      </c>
      <c r="F214" s="6" t="s">
        <v>903</v>
      </c>
      <c r="G214" s="6" t="s">
        <v>846</v>
      </c>
      <c r="H214" s="6" t="s">
        <v>404</v>
      </c>
      <c r="I214" s="6" t="s">
        <v>406</v>
      </c>
      <c r="J214" s="6" t="s">
        <v>400</v>
      </c>
      <c r="K214" s="6" t="s">
        <v>406</v>
      </c>
      <c r="L214" s="6" t="s">
        <v>400</v>
      </c>
      <c r="M214" s="6" t="s">
        <v>3154</v>
      </c>
      <c r="N214" s="6">
        <v>11</v>
      </c>
      <c r="O214" s="6">
        <v>18</v>
      </c>
      <c r="P214" s="6" t="s">
        <v>3169</v>
      </c>
      <c r="Q214" s="6" t="s">
        <v>777</v>
      </c>
      <c r="R214" s="6" t="s">
        <v>817</v>
      </c>
      <c r="S214" s="6" t="s">
        <v>3170</v>
      </c>
      <c r="T214" s="6" t="s">
        <v>780</v>
      </c>
      <c r="U214" s="6" t="s">
        <v>849</v>
      </c>
      <c r="V214" s="6" t="s">
        <v>849</v>
      </c>
      <c r="W214" s="6" t="s">
        <v>406</v>
      </c>
      <c r="X214" s="6" t="s">
        <v>782</v>
      </c>
      <c r="Y214" s="6">
        <v>763</v>
      </c>
      <c r="Z214" s="6" t="s">
        <v>783</v>
      </c>
      <c r="AA214" s="6" t="s">
        <v>784</v>
      </c>
      <c r="AB214" s="6" t="s">
        <v>3302</v>
      </c>
      <c r="AC214" s="6" t="s">
        <v>3303</v>
      </c>
      <c r="AD214" s="6" t="s">
        <v>1278</v>
      </c>
      <c r="AE214" s="6" t="s">
        <v>3304</v>
      </c>
      <c r="AF214" s="6" t="s">
        <v>406</v>
      </c>
      <c r="AG214" s="6" t="s">
        <v>400</v>
      </c>
      <c r="AH214" s="6" t="s">
        <v>406</v>
      </c>
      <c r="AI214" s="6" t="s">
        <v>400</v>
      </c>
      <c r="AJ214" s="6" t="s">
        <v>908</v>
      </c>
      <c r="AK214" s="6">
        <v>10000806</v>
      </c>
      <c r="AL214" s="6" t="s">
        <v>400</v>
      </c>
      <c r="AM214" s="6" t="s">
        <v>406</v>
      </c>
      <c r="AN214" s="6" t="s">
        <v>2111</v>
      </c>
      <c r="AO214" s="6" t="s">
        <v>407</v>
      </c>
      <c r="AP214" s="6" t="s">
        <v>519</v>
      </c>
      <c r="AQ214" s="6" t="s">
        <v>1629</v>
      </c>
      <c r="AR214" s="6" t="s">
        <v>400</v>
      </c>
      <c r="AS214" s="6" t="s">
        <v>594</v>
      </c>
      <c r="AT214" s="6" t="s">
        <v>399</v>
      </c>
      <c r="AU214" s="6" t="s">
        <v>3305</v>
      </c>
      <c r="AV214" s="6" t="s">
        <v>3306</v>
      </c>
      <c r="AW214" s="6" t="s">
        <v>3307</v>
      </c>
      <c r="AX214" s="6" t="s">
        <v>3308</v>
      </c>
      <c r="AY214" s="6" t="s">
        <v>3309</v>
      </c>
      <c r="AZ214" s="6" t="s">
        <v>996</v>
      </c>
      <c r="BA214" s="6" t="s">
        <v>863</v>
      </c>
      <c r="BB214" s="6" t="s">
        <v>3310</v>
      </c>
      <c r="BC214" s="6" t="s">
        <v>832</v>
      </c>
      <c r="BD214" s="6" t="s">
        <v>406</v>
      </c>
      <c r="BE214" s="6" t="s">
        <v>400</v>
      </c>
      <c r="BF214" s="6" t="s">
        <v>400</v>
      </c>
      <c r="BG214" s="6" t="s">
        <v>400</v>
      </c>
      <c r="BH214" s="6" t="s">
        <v>406</v>
      </c>
      <c r="BI214" s="6" t="s">
        <v>400</v>
      </c>
      <c r="BJ214" s="6" t="s">
        <v>406</v>
      </c>
      <c r="BK214" s="6" t="s">
        <v>406</v>
      </c>
      <c r="BL214" s="6" t="s">
        <v>406</v>
      </c>
      <c r="BM214" s="6" t="s">
        <v>400</v>
      </c>
      <c r="BN214" s="6" t="s">
        <v>406</v>
      </c>
      <c r="BO214" s="6" t="s">
        <v>406</v>
      </c>
      <c r="BP214" s="6" t="s">
        <v>400</v>
      </c>
      <c r="BQ214" s="6" t="s">
        <v>400</v>
      </c>
      <c r="BR214" s="6" t="s">
        <v>400</v>
      </c>
      <c r="BS214" s="6" t="s">
        <v>400</v>
      </c>
      <c r="BT214" s="6" t="s">
        <v>400</v>
      </c>
      <c r="BU214" s="6" t="s">
        <v>400</v>
      </c>
      <c r="BV214" s="6" t="s">
        <v>400</v>
      </c>
      <c r="BW214" s="6" t="s">
        <v>400</v>
      </c>
      <c r="BX214" s="6" t="s">
        <v>400</v>
      </c>
      <c r="BY214" s="6" t="s">
        <v>400</v>
      </c>
      <c r="BZ214" s="6" t="s">
        <v>400</v>
      </c>
      <c r="CA214" s="6" t="s">
        <v>400</v>
      </c>
      <c r="CB214" s="6" t="s">
        <v>400</v>
      </c>
      <c r="CC214" s="6" t="s">
        <v>406</v>
      </c>
      <c r="CD214" s="6" t="s">
        <v>400</v>
      </c>
      <c r="CE214" s="6" t="s">
        <v>400</v>
      </c>
      <c r="CF214" s="6" t="s">
        <v>400</v>
      </c>
      <c r="CG214" s="6" t="s">
        <v>400</v>
      </c>
      <c r="CH214" s="6" t="s">
        <v>417</v>
      </c>
      <c r="CI214" s="6" t="s">
        <v>1636</v>
      </c>
      <c r="CJ214" s="6" t="s">
        <v>720</v>
      </c>
      <c r="CK214" s="6" t="s">
        <v>419</v>
      </c>
      <c r="CL214" s="6" t="s">
        <v>420</v>
      </c>
      <c r="CM214" s="6">
        <v>439641</v>
      </c>
      <c r="CN214" s="6">
        <v>466037</v>
      </c>
      <c r="CO214" s="6" t="s">
        <v>1637</v>
      </c>
      <c r="CP214" s="6" t="s">
        <v>3311</v>
      </c>
      <c r="CQ214" s="6" t="s">
        <v>400</v>
      </c>
      <c r="CR214" s="6" t="s">
        <v>400</v>
      </c>
      <c r="CS214" s="6" t="s">
        <v>400</v>
      </c>
      <c r="CT214" s="6" t="s">
        <v>400</v>
      </c>
      <c r="CU214" s="6" t="s">
        <v>400</v>
      </c>
      <c r="CV214" s="6" t="s">
        <v>1161</v>
      </c>
      <c r="CW214" s="6" t="s">
        <v>400</v>
      </c>
      <c r="CX214" s="6" t="s">
        <v>3312</v>
      </c>
      <c r="CY214" s="6" t="s">
        <v>400</v>
      </c>
      <c r="CZ214" s="6" t="s">
        <v>406</v>
      </c>
      <c r="DA214" s="6" t="s">
        <v>406</v>
      </c>
      <c r="DB214" s="6" t="s">
        <v>400</v>
      </c>
      <c r="DC214" s="6" t="s">
        <v>400</v>
      </c>
      <c r="DD214" s="6" t="s">
        <v>1640</v>
      </c>
      <c r="DE214" s="6" t="s">
        <v>3313</v>
      </c>
      <c r="DF214" s="6" t="s">
        <v>3314</v>
      </c>
      <c r="DG214" s="6" t="s">
        <v>400</v>
      </c>
    </row>
    <row r="215" spans="1:111" x14ac:dyDescent="0.35">
      <c r="A215" s="6">
        <v>121702</v>
      </c>
      <c r="B215" s="6" t="s">
        <v>398</v>
      </c>
      <c r="C215" s="6" t="s">
        <v>399</v>
      </c>
      <c r="D215" s="6">
        <v>4225</v>
      </c>
      <c r="E215" s="6" t="s">
        <v>3315</v>
      </c>
      <c r="F215" s="6" t="s">
        <v>903</v>
      </c>
      <c r="G215" s="6" t="s">
        <v>846</v>
      </c>
      <c r="H215" s="6" t="s">
        <v>404</v>
      </c>
      <c r="I215" s="6" t="s">
        <v>406</v>
      </c>
      <c r="J215" s="6" t="s">
        <v>400</v>
      </c>
      <c r="K215" s="6" t="s">
        <v>406</v>
      </c>
      <c r="L215" s="6" t="s">
        <v>400</v>
      </c>
      <c r="M215" s="6" t="s">
        <v>3154</v>
      </c>
      <c r="N215" s="6">
        <v>11</v>
      </c>
      <c r="O215" s="6">
        <v>16</v>
      </c>
      <c r="P215" s="6" t="s">
        <v>3155</v>
      </c>
      <c r="Q215" s="6" t="s">
        <v>777</v>
      </c>
      <c r="R215" s="6" t="s">
        <v>817</v>
      </c>
      <c r="S215" s="6" t="s">
        <v>779</v>
      </c>
      <c r="T215" s="6" t="s">
        <v>780</v>
      </c>
      <c r="U215" s="6" t="s">
        <v>849</v>
      </c>
      <c r="V215" s="6" t="s">
        <v>849</v>
      </c>
      <c r="W215" s="6" t="s">
        <v>406</v>
      </c>
      <c r="X215" s="6" t="s">
        <v>782</v>
      </c>
      <c r="Y215" s="6">
        <v>1185</v>
      </c>
      <c r="Z215" s="6" t="s">
        <v>783</v>
      </c>
      <c r="AA215" s="6" t="s">
        <v>784</v>
      </c>
      <c r="AB215" s="6" t="s">
        <v>3316</v>
      </c>
      <c r="AC215" s="6" t="s">
        <v>3317</v>
      </c>
      <c r="AD215" s="6" t="s">
        <v>2102</v>
      </c>
      <c r="AE215" s="6" t="s">
        <v>3318</v>
      </c>
      <c r="AF215" s="6" t="s">
        <v>406</v>
      </c>
      <c r="AG215" s="6" t="s">
        <v>400</v>
      </c>
      <c r="AH215" s="6" t="s">
        <v>406</v>
      </c>
      <c r="AI215" s="6" t="s">
        <v>400</v>
      </c>
      <c r="AJ215" s="6" t="s">
        <v>854</v>
      </c>
      <c r="AK215" s="6">
        <v>10017410</v>
      </c>
      <c r="AL215" s="6" t="s">
        <v>400</v>
      </c>
      <c r="AM215" s="6" t="s">
        <v>406</v>
      </c>
      <c r="AN215" s="6" t="s">
        <v>3319</v>
      </c>
      <c r="AO215" s="6" t="s">
        <v>407</v>
      </c>
      <c r="AP215" s="6" t="s">
        <v>3320</v>
      </c>
      <c r="AQ215" s="6" t="s">
        <v>400</v>
      </c>
      <c r="AR215" s="6" t="s">
        <v>400</v>
      </c>
      <c r="AS215" s="6" t="s">
        <v>438</v>
      </c>
      <c r="AT215" s="6" t="s">
        <v>399</v>
      </c>
      <c r="AU215" s="6" t="s">
        <v>3321</v>
      </c>
      <c r="AV215" s="6" t="s">
        <v>3322</v>
      </c>
      <c r="AW215" s="6" t="s">
        <v>3323</v>
      </c>
      <c r="AX215" s="6" t="s">
        <v>3324</v>
      </c>
      <c r="AY215" s="6" t="s">
        <v>3325</v>
      </c>
      <c r="AZ215" s="6" t="s">
        <v>829</v>
      </c>
      <c r="BA215" s="6" t="s">
        <v>3326</v>
      </c>
      <c r="BB215" s="6" t="s">
        <v>3327</v>
      </c>
      <c r="BC215" s="6" t="s">
        <v>3165</v>
      </c>
      <c r="BD215" s="6" t="s">
        <v>406</v>
      </c>
      <c r="BE215" s="6" t="s">
        <v>400</v>
      </c>
      <c r="BF215" s="6" t="s">
        <v>400</v>
      </c>
      <c r="BG215" s="6" t="s">
        <v>400</v>
      </c>
      <c r="BH215" s="6" t="s">
        <v>406</v>
      </c>
      <c r="BI215" s="6" t="s">
        <v>400</v>
      </c>
      <c r="BJ215" s="6" t="s">
        <v>406</v>
      </c>
      <c r="BK215" s="6" t="s">
        <v>406</v>
      </c>
      <c r="BL215" s="6" t="s">
        <v>406</v>
      </c>
      <c r="BM215" s="6" t="s">
        <v>400</v>
      </c>
      <c r="BN215" s="6" t="s">
        <v>406</v>
      </c>
      <c r="BO215" s="6" t="s">
        <v>406</v>
      </c>
      <c r="BP215" s="6" t="s">
        <v>400</v>
      </c>
      <c r="BQ215" s="6" t="s">
        <v>400</v>
      </c>
      <c r="BR215" s="6" t="s">
        <v>400</v>
      </c>
      <c r="BS215" s="6" t="s">
        <v>400</v>
      </c>
      <c r="BT215" s="6" t="s">
        <v>400</v>
      </c>
      <c r="BU215" s="6" t="s">
        <v>400</v>
      </c>
      <c r="BV215" s="6" t="s">
        <v>400</v>
      </c>
      <c r="BW215" s="6" t="s">
        <v>400</v>
      </c>
      <c r="BX215" s="6" t="s">
        <v>400</v>
      </c>
      <c r="BY215" s="6" t="s">
        <v>400</v>
      </c>
      <c r="BZ215" s="6" t="s">
        <v>400</v>
      </c>
      <c r="CA215" s="6" t="s">
        <v>400</v>
      </c>
      <c r="CB215" s="6" t="s">
        <v>400</v>
      </c>
      <c r="CC215" s="6" t="s">
        <v>400</v>
      </c>
      <c r="CD215" s="6" t="s">
        <v>400</v>
      </c>
      <c r="CE215" s="6" t="s">
        <v>400</v>
      </c>
      <c r="CF215" s="6" t="s">
        <v>400</v>
      </c>
      <c r="CG215" s="6" t="s">
        <v>400</v>
      </c>
      <c r="CH215" s="6" t="s">
        <v>417</v>
      </c>
      <c r="CI215" s="6" t="s">
        <v>656</v>
      </c>
      <c r="CJ215" s="6" t="s">
        <v>438</v>
      </c>
      <c r="CK215" s="6" t="s">
        <v>439</v>
      </c>
      <c r="CL215" s="6" t="s">
        <v>420</v>
      </c>
      <c r="CM215" s="6">
        <v>460809</v>
      </c>
      <c r="CN215" s="6">
        <v>431992</v>
      </c>
      <c r="CO215" s="6" t="s">
        <v>3328</v>
      </c>
      <c r="CP215" s="6" t="s">
        <v>3329</v>
      </c>
      <c r="CQ215" s="6" t="s">
        <v>400</v>
      </c>
      <c r="CR215" s="6" t="s">
        <v>400</v>
      </c>
      <c r="CS215" s="6" t="s">
        <v>400</v>
      </c>
      <c r="CT215" s="6" t="s">
        <v>400</v>
      </c>
      <c r="CU215" s="6" t="s">
        <v>400</v>
      </c>
      <c r="CV215" s="6" t="s">
        <v>840</v>
      </c>
      <c r="CW215" s="6" t="s">
        <v>400</v>
      </c>
      <c r="CX215" s="6" t="s">
        <v>3330</v>
      </c>
      <c r="CY215" s="6" t="s">
        <v>400</v>
      </c>
      <c r="CZ215" s="6" t="s">
        <v>406</v>
      </c>
      <c r="DA215" s="6" t="s">
        <v>406</v>
      </c>
      <c r="DB215" s="6" t="s">
        <v>400</v>
      </c>
      <c r="DC215" s="6" t="s">
        <v>400</v>
      </c>
      <c r="DD215" s="6" t="s">
        <v>3331</v>
      </c>
      <c r="DE215" s="6" t="s">
        <v>3332</v>
      </c>
      <c r="DF215" s="6" t="s">
        <v>2156</v>
      </c>
      <c r="DG215" s="6" t="s">
        <v>400</v>
      </c>
    </row>
    <row r="216" spans="1:111" x14ac:dyDescent="0.35">
      <c r="A216" s="6">
        <v>121716</v>
      </c>
      <c r="B216" s="6" t="s">
        <v>398</v>
      </c>
      <c r="C216" s="6" t="s">
        <v>399</v>
      </c>
      <c r="D216" s="6">
        <v>4608</v>
      </c>
      <c r="E216" s="6" t="s">
        <v>3333</v>
      </c>
      <c r="F216" s="6" t="s">
        <v>2300</v>
      </c>
      <c r="G216" s="6" t="s">
        <v>846</v>
      </c>
      <c r="H216" s="6" t="s">
        <v>404</v>
      </c>
      <c r="I216" s="6" t="s">
        <v>406</v>
      </c>
      <c r="J216" s="6" t="s">
        <v>400</v>
      </c>
      <c r="K216" s="6" t="s">
        <v>406</v>
      </c>
      <c r="L216" s="6" t="s">
        <v>400</v>
      </c>
      <c r="M216" s="6" t="s">
        <v>3154</v>
      </c>
      <c r="N216" s="6">
        <v>11</v>
      </c>
      <c r="O216" s="6">
        <v>18</v>
      </c>
      <c r="P216" s="6" t="s">
        <v>3169</v>
      </c>
      <c r="Q216" s="6" t="s">
        <v>777</v>
      </c>
      <c r="R216" s="6" t="s">
        <v>817</v>
      </c>
      <c r="S216" s="6" t="s">
        <v>3170</v>
      </c>
      <c r="T216" s="6" t="s">
        <v>3334</v>
      </c>
      <c r="U216" s="6" t="s">
        <v>781</v>
      </c>
      <c r="V216" s="6" t="s">
        <v>849</v>
      </c>
      <c r="W216" s="6" t="s">
        <v>406</v>
      </c>
      <c r="X216" s="6" t="s">
        <v>3285</v>
      </c>
      <c r="Y216" s="6">
        <v>896</v>
      </c>
      <c r="Z216" s="6" t="s">
        <v>783</v>
      </c>
      <c r="AA216" s="6" t="s">
        <v>784</v>
      </c>
      <c r="AB216" s="6" t="s">
        <v>3335</v>
      </c>
      <c r="AC216" s="6" t="s">
        <v>3335</v>
      </c>
      <c r="AD216" s="6" t="s">
        <v>872</v>
      </c>
      <c r="AE216" s="6" t="s">
        <v>3336</v>
      </c>
      <c r="AF216" s="6" t="s">
        <v>406</v>
      </c>
      <c r="AG216" s="6" t="s">
        <v>400</v>
      </c>
      <c r="AH216" s="6" t="s">
        <v>406</v>
      </c>
      <c r="AI216" s="6" t="s">
        <v>400</v>
      </c>
      <c r="AJ216" s="6" t="s">
        <v>854</v>
      </c>
      <c r="AK216" s="6">
        <v>10002309</v>
      </c>
      <c r="AL216" s="6" t="s">
        <v>400</v>
      </c>
      <c r="AM216" s="6" t="s">
        <v>406</v>
      </c>
      <c r="AN216" s="6" t="s">
        <v>1328</v>
      </c>
      <c r="AO216" s="6" t="s">
        <v>407</v>
      </c>
      <c r="AP216" s="6" t="s">
        <v>3337</v>
      </c>
      <c r="AQ216" s="6" t="s">
        <v>400</v>
      </c>
      <c r="AR216" s="6" t="s">
        <v>400</v>
      </c>
      <c r="AS216" s="6" t="s">
        <v>562</v>
      </c>
      <c r="AT216" s="6" t="s">
        <v>399</v>
      </c>
      <c r="AU216" s="6" t="s">
        <v>3338</v>
      </c>
      <c r="AV216" s="6" t="s">
        <v>3339</v>
      </c>
      <c r="AW216" s="6" t="s">
        <v>3340</v>
      </c>
      <c r="AX216" s="6" t="s">
        <v>3341</v>
      </c>
      <c r="AY216" s="6" t="s">
        <v>3342</v>
      </c>
      <c r="AZ216" s="6" t="s">
        <v>829</v>
      </c>
      <c r="BA216" s="6" t="s">
        <v>917</v>
      </c>
      <c r="BB216" s="6" t="s">
        <v>1875</v>
      </c>
      <c r="BC216" s="6" t="s">
        <v>832</v>
      </c>
      <c r="BD216" s="6" t="s">
        <v>406</v>
      </c>
      <c r="BE216" s="6" t="s">
        <v>400</v>
      </c>
      <c r="BF216" s="6" t="s">
        <v>400</v>
      </c>
      <c r="BG216" s="6" t="s">
        <v>400</v>
      </c>
      <c r="BH216" s="6" t="s">
        <v>406</v>
      </c>
      <c r="BI216" s="6" t="s">
        <v>400</v>
      </c>
      <c r="BJ216" s="6" t="s">
        <v>406</v>
      </c>
      <c r="BK216" s="6" t="s">
        <v>406</v>
      </c>
      <c r="BL216" s="6" t="s">
        <v>406</v>
      </c>
      <c r="BM216" s="6" t="s">
        <v>400</v>
      </c>
      <c r="BN216" s="6" t="s">
        <v>406</v>
      </c>
      <c r="BO216" s="6" t="s">
        <v>406</v>
      </c>
      <c r="BP216" s="6" t="s">
        <v>400</v>
      </c>
      <c r="BQ216" s="6" t="s">
        <v>400</v>
      </c>
      <c r="BR216" s="6" t="s">
        <v>400</v>
      </c>
      <c r="BS216" s="6" t="s">
        <v>400</v>
      </c>
      <c r="BT216" s="6" t="s">
        <v>400</v>
      </c>
      <c r="BU216" s="6" t="s">
        <v>400</v>
      </c>
      <c r="BV216" s="6" t="s">
        <v>400</v>
      </c>
      <c r="BW216" s="6" t="s">
        <v>400</v>
      </c>
      <c r="BX216" s="6" t="s">
        <v>400</v>
      </c>
      <c r="BY216" s="6" t="s">
        <v>400</v>
      </c>
      <c r="BZ216" s="6" t="s">
        <v>400</v>
      </c>
      <c r="CA216" s="6" t="s">
        <v>400</v>
      </c>
      <c r="CB216" s="6" t="s">
        <v>400</v>
      </c>
      <c r="CC216" s="6" t="s">
        <v>400</v>
      </c>
      <c r="CD216" s="6" t="s">
        <v>400</v>
      </c>
      <c r="CE216" s="6" t="s">
        <v>400</v>
      </c>
      <c r="CF216" s="6" t="s">
        <v>400</v>
      </c>
      <c r="CG216" s="6" t="s">
        <v>400</v>
      </c>
      <c r="CH216" s="6" t="s">
        <v>417</v>
      </c>
      <c r="CI216" s="6" t="s">
        <v>899</v>
      </c>
      <c r="CJ216" s="6" t="s">
        <v>551</v>
      </c>
      <c r="CK216" s="6" t="s">
        <v>439</v>
      </c>
      <c r="CL216" s="6" t="s">
        <v>420</v>
      </c>
      <c r="CM216" s="6">
        <v>398561</v>
      </c>
      <c r="CN216" s="6">
        <v>451922</v>
      </c>
      <c r="CO216" s="6" t="s">
        <v>693</v>
      </c>
      <c r="CP216" s="6" t="s">
        <v>900</v>
      </c>
      <c r="CQ216" s="6" t="s">
        <v>400</v>
      </c>
      <c r="CR216" s="6" t="s">
        <v>400</v>
      </c>
      <c r="CS216" s="6" t="s">
        <v>400</v>
      </c>
      <c r="CT216" s="6" t="s">
        <v>400</v>
      </c>
      <c r="CU216" s="6" t="s">
        <v>400</v>
      </c>
      <c r="CV216" s="6" t="s">
        <v>840</v>
      </c>
      <c r="CW216" s="6" t="s">
        <v>400</v>
      </c>
      <c r="CX216" s="6" t="s">
        <v>3343</v>
      </c>
      <c r="CY216" s="6" t="s">
        <v>400</v>
      </c>
      <c r="CZ216" s="6" t="s">
        <v>406</v>
      </c>
      <c r="DA216" s="6" t="s">
        <v>406</v>
      </c>
      <c r="DB216" s="6" t="s">
        <v>400</v>
      </c>
      <c r="DC216" s="6" t="s">
        <v>400</v>
      </c>
      <c r="DD216" s="6" t="s">
        <v>696</v>
      </c>
      <c r="DE216" s="6" t="s">
        <v>902</v>
      </c>
      <c r="DF216" s="6" t="s">
        <v>1067</v>
      </c>
      <c r="DG216" s="6" t="s">
        <v>400</v>
      </c>
    </row>
    <row r="217" spans="1:111" x14ac:dyDescent="0.35">
      <c r="A217" s="6">
        <v>121721</v>
      </c>
      <c r="B217" s="6" t="s">
        <v>398</v>
      </c>
      <c r="C217" s="6" t="s">
        <v>399</v>
      </c>
      <c r="D217" s="6">
        <v>5200</v>
      </c>
      <c r="E217" s="6" t="s">
        <v>178</v>
      </c>
      <c r="F217" s="6" t="s">
        <v>3344</v>
      </c>
      <c r="G217" s="6" t="s">
        <v>846</v>
      </c>
      <c r="H217" s="6" t="s">
        <v>404</v>
      </c>
      <c r="I217" s="6" t="s">
        <v>406</v>
      </c>
      <c r="J217" s="6" t="s">
        <v>400</v>
      </c>
      <c r="K217" s="6" t="s">
        <v>406</v>
      </c>
      <c r="L217" s="6" t="s">
        <v>400</v>
      </c>
      <c r="M217" s="6" t="s">
        <v>904</v>
      </c>
      <c r="N217" s="6">
        <v>3</v>
      </c>
      <c r="O217" s="6">
        <v>11</v>
      </c>
      <c r="P217" s="6" t="s">
        <v>926</v>
      </c>
      <c r="Q217" s="6" t="s">
        <v>777</v>
      </c>
      <c r="R217" s="6" t="s">
        <v>778</v>
      </c>
      <c r="S217" s="6" t="s">
        <v>779</v>
      </c>
      <c r="T217" s="6" t="s">
        <v>780</v>
      </c>
      <c r="U217" s="6" t="s">
        <v>781</v>
      </c>
      <c r="V217" s="6" t="s">
        <v>849</v>
      </c>
      <c r="W217" s="6" t="s">
        <v>406</v>
      </c>
      <c r="X217" s="6" t="s">
        <v>406</v>
      </c>
      <c r="Y217" s="6">
        <v>45</v>
      </c>
      <c r="Z217" s="6" t="s">
        <v>783</v>
      </c>
      <c r="AA217" s="6" t="s">
        <v>784</v>
      </c>
      <c r="AB217" s="6" t="s">
        <v>2712</v>
      </c>
      <c r="AC217" s="6" t="s">
        <v>1219</v>
      </c>
      <c r="AD217" s="6" t="s">
        <v>1103</v>
      </c>
      <c r="AE217" s="6" t="s">
        <v>1661</v>
      </c>
      <c r="AF217" s="6" t="s">
        <v>3345</v>
      </c>
      <c r="AG217" s="6" t="s">
        <v>400</v>
      </c>
      <c r="AH217" s="6" t="s">
        <v>406</v>
      </c>
      <c r="AI217" s="6" t="s">
        <v>400</v>
      </c>
      <c r="AJ217" s="6" t="s">
        <v>854</v>
      </c>
      <c r="AK217" s="6">
        <v>10069623</v>
      </c>
      <c r="AL217" s="6" t="s">
        <v>400</v>
      </c>
      <c r="AM217" s="6" t="s">
        <v>406</v>
      </c>
      <c r="AN217" s="6" t="s">
        <v>3346</v>
      </c>
      <c r="AO217" s="6" t="s">
        <v>407</v>
      </c>
      <c r="AP217" s="6" t="s">
        <v>1169</v>
      </c>
      <c r="AQ217" s="6" t="s">
        <v>3347</v>
      </c>
      <c r="AR217" s="6" t="s">
        <v>400</v>
      </c>
      <c r="AS217" s="6" t="s">
        <v>594</v>
      </c>
      <c r="AT217" s="6" t="s">
        <v>399</v>
      </c>
      <c r="AU217" s="6" t="s">
        <v>3348</v>
      </c>
      <c r="AV217" s="6" t="s">
        <v>3349</v>
      </c>
      <c r="AW217" s="6" t="s">
        <v>3350</v>
      </c>
      <c r="AX217" s="6" t="s">
        <v>3351</v>
      </c>
      <c r="AY217" s="6" t="s">
        <v>3352</v>
      </c>
      <c r="AZ217" s="6" t="s">
        <v>797</v>
      </c>
      <c r="BA217" s="6" t="s">
        <v>3353</v>
      </c>
      <c r="BB217" s="6" t="s">
        <v>2085</v>
      </c>
      <c r="BC217" s="6" t="s">
        <v>832</v>
      </c>
      <c r="BD217" s="6" t="s">
        <v>406</v>
      </c>
      <c r="BE217" s="6" t="s">
        <v>400</v>
      </c>
      <c r="BF217" s="6" t="s">
        <v>400</v>
      </c>
      <c r="BG217" s="6" t="s">
        <v>400</v>
      </c>
      <c r="BH217" s="6" t="s">
        <v>406</v>
      </c>
      <c r="BI217" s="6" t="s">
        <v>400</v>
      </c>
      <c r="BJ217" s="6" t="s">
        <v>406</v>
      </c>
      <c r="BK217" s="6" t="s">
        <v>406</v>
      </c>
      <c r="BL217" s="6" t="s">
        <v>406</v>
      </c>
      <c r="BM217" s="6" t="s">
        <v>400</v>
      </c>
      <c r="BN217" s="6" t="s">
        <v>406</v>
      </c>
      <c r="BO217" s="6" t="s">
        <v>406</v>
      </c>
      <c r="BP217" s="6" t="s">
        <v>400</v>
      </c>
      <c r="BQ217" s="6" t="s">
        <v>400</v>
      </c>
      <c r="BR217" s="6" t="s">
        <v>400</v>
      </c>
      <c r="BS217" s="6" t="s">
        <v>400</v>
      </c>
      <c r="BT217" s="6" t="s">
        <v>400</v>
      </c>
      <c r="BU217" s="6" t="s">
        <v>400</v>
      </c>
      <c r="BV217" s="6" t="s">
        <v>400</v>
      </c>
      <c r="BW217" s="6" t="s">
        <v>400</v>
      </c>
      <c r="BX217" s="6" t="s">
        <v>400</v>
      </c>
      <c r="BY217" s="6" t="s">
        <v>400</v>
      </c>
      <c r="BZ217" s="6" t="s">
        <v>400</v>
      </c>
      <c r="CA217" s="6" t="s">
        <v>400</v>
      </c>
      <c r="CB217" s="6" t="s">
        <v>400</v>
      </c>
      <c r="CC217" s="6" t="s">
        <v>400</v>
      </c>
      <c r="CD217" s="6" t="s">
        <v>400</v>
      </c>
      <c r="CE217" s="6" t="s">
        <v>400</v>
      </c>
      <c r="CF217" s="6" t="s">
        <v>400</v>
      </c>
      <c r="CG217" s="6" t="s">
        <v>400</v>
      </c>
      <c r="CH217" s="6" t="s">
        <v>417</v>
      </c>
      <c r="CI217" s="6" t="s">
        <v>1742</v>
      </c>
      <c r="CJ217" s="6" t="s">
        <v>720</v>
      </c>
      <c r="CK217" s="6" t="s">
        <v>919</v>
      </c>
      <c r="CL217" s="6" t="s">
        <v>420</v>
      </c>
      <c r="CM217" s="6">
        <v>450651</v>
      </c>
      <c r="CN217" s="6">
        <v>457884</v>
      </c>
      <c r="CO217" s="6" t="s">
        <v>1743</v>
      </c>
      <c r="CP217" s="6" t="s">
        <v>2784</v>
      </c>
      <c r="CQ217" s="6" t="s">
        <v>400</v>
      </c>
      <c r="CR217" s="6" t="s">
        <v>400</v>
      </c>
      <c r="CS217" s="6" t="s">
        <v>400</v>
      </c>
      <c r="CT217" s="6" t="s">
        <v>400</v>
      </c>
      <c r="CU217" s="6" t="s">
        <v>400</v>
      </c>
      <c r="CV217" s="6" t="s">
        <v>840</v>
      </c>
      <c r="CW217" s="6" t="s">
        <v>400</v>
      </c>
      <c r="CX217" s="6" t="s">
        <v>3354</v>
      </c>
      <c r="CY217" s="6" t="s">
        <v>400</v>
      </c>
      <c r="CZ217" s="6" t="s">
        <v>406</v>
      </c>
      <c r="DA217" s="6" t="s">
        <v>406</v>
      </c>
      <c r="DB217" s="6" t="s">
        <v>400</v>
      </c>
      <c r="DC217" s="6" t="s">
        <v>400</v>
      </c>
      <c r="DD217" s="6" t="s">
        <v>1746</v>
      </c>
      <c r="DE217" s="6" t="s">
        <v>2786</v>
      </c>
      <c r="DF217" s="6" t="s">
        <v>1115</v>
      </c>
      <c r="DG217" s="6" t="s">
        <v>400</v>
      </c>
    </row>
    <row r="218" spans="1:111" x14ac:dyDescent="0.35">
      <c r="A218" s="6">
        <v>121725</v>
      </c>
      <c r="B218" s="6" t="s">
        <v>398</v>
      </c>
      <c r="C218" s="6" t="s">
        <v>399</v>
      </c>
      <c r="D218" s="6">
        <v>6000</v>
      </c>
      <c r="E218" s="6" t="s">
        <v>3355</v>
      </c>
      <c r="F218" s="6" t="s">
        <v>773</v>
      </c>
      <c r="G218" s="6" t="s">
        <v>774</v>
      </c>
      <c r="H218" s="6" t="s">
        <v>404</v>
      </c>
      <c r="I218" s="6" t="s">
        <v>406</v>
      </c>
      <c r="J218" s="6" t="s">
        <v>3356</v>
      </c>
      <c r="K218" s="6" t="s">
        <v>406</v>
      </c>
      <c r="L218" s="6" t="s">
        <v>400</v>
      </c>
      <c r="M218" s="6" t="s">
        <v>406</v>
      </c>
      <c r="N218" s="6">
        <v>2</v>
      </c>
      <c r="O218" s="6">
        <v>16</v>
      </c>
      <c r="P218" s="6" t="s">
        <v>3357</v>
      </c>
      <c r="Q218" s="6" t="s">
        <v>816</v>
      </c>
      <c r="R218" s="6" t="s">
        <v>778</v>
      </c>
      <c r="S218" s="6" t="s">
        <v>779</v>
      </c>
      <c r="T218" s="6" t="s">
        <v>3358</v>
      </c>
      <c r="U218" s="6" t="s">
        <v>2185</v>
      </c>
      <c r="V218" s="6" t="s">
        <v>2185</v>
      </c>
      <c r="W218" s="6" t="s">
        <v>406</v>
      </c>
      <c r="X218" s="6" t="s">
        <v>782</v>
      </c>
      <c r="Y218" s="6">
        <v>300</v>
      </c>
      <c r="Z218" s="6" t="s">
        <v>818</v>
      </c>
      <c r="AA218" s="6" t="s">
        <v>784</v>
      </c>
      <c r="AB218" s="6" t="s">
        <v>3359</v>
      </c>
      <c r="AC218" s="6" t="s">
        <v>925</v>
      </c>
      <c r="AD218" s="6" t="s">
        <v>1514</v>
      </c>
      <c r="AE218" s="6" t="s">
        <v>400</v>
      </c>
      <c r="AF218" s="6" t="s">
        <v>406</v>
      </c>
      <c r="AG218" s="6" t="s">
        <v>400</v>
      </c>
      <c r="AH218" s="6" t="s">
        <v>406</v>
      </c>
      <c r="AI218" s="6" t="s">
        <v>400</v>
      </c>
      <c r="AJ218" s="6" t="s">
        <v>406</v>
      </c>
      <c r="AK218" s="6">
        <v>10017492</v>
      </c>
      <c r="AL218" s="6" t="s">
        <v>400</v>
      </c>
      <c r="AM218" s="6" t="s">
        <v>406</v>
      </c>
      <c r="AN218" s="6" t="s">
        <v>400</v>
      </c>
      <c r="AO218" s="6" t="s">
        <v>3360</v>
      </c>
      <c r="AP218" s="6" t="s">
        <v>3361</v>
      </c>
      <c r="AQ218" s="6" t="s">
        <v>3362</v>
      </c>
      <c r="AR218" s="6" t="s">
        <v>400</v>
      </c>
      <c r="AS218" s="6" t="s">
        <v>730</v>
      </c>
      <c r="AT218" s="6" t="s">
        <v>399</v>
      </c>
      <c r="AU218" s="6" t="s">
        <v>3363</v>
      </c>
      <c r="AV218" s="6" t="s">
        <v>3364</v>
      </c>
      <c r="AW218" s="6" t="s">
        <v>3365</v>
      </c>
      <c r="AX218" s="6" t="s">
        <v>400</v>
      </c>
      <c r="AY218" s="6" t="s">
        <v>3366</v>
      </c>
      <c r="AZ218" s="6" t="s">
        <v>797</v>
      </c>
      <c r="BA218" s="6" t="s">
        <v>3367</v>
      </c>
      <c r="BB218" s="6" t="s">
        <v>3368</v>
      </c>
      <c r="BC218" s="6" t="s">
        <v>3369</v>
      </c>
      <c r="BD218" s="6" t="s">
        <v>406</v>
      </c>
      <c r="BE218" s="6" t="s">
        <v>400</v>
      </c>
      <c r="BF218" s="6" t="s">
        <v>400</v>
      </c>
      <c r="BG218" s="6" t="s">
        <v>400</v>
      </c>
      <c r="BH218" s="6" t="s">
        <v>406</v>
      </c>
      <c r="BI218" s="6" t="s">
        <v>400</v>
      </c>
      <c r="BJ218" s="6" t="s">
        <v>406</v>
      </c>
      <c r="BK218" s="6" t="s">
        <v>406</v>
      </c>
      <c r="BL218" s="6" t="s">
        <v>406</v>
      </c>
      <c r="BM218" s="6" t="s">
        <v>400</v>
      </c>
      <c r="BN218" s="6" t="s">
        <v>406</v>
      </c>
      <c r="BO218" s="6" t="s">
        <v>801</v>
      </c>
      <c r="BP218" s="6" t="s">
        <v>400</v>
      </c>
      <c r="BQ218" s="6" t="s">
        <v>400</v>
      </c>
      <c r="BR218" s="6" t="s">
        <v>400</v>
      </c>
      <c r="BS218" s="6" t="s">
        <v>400</v>
      </c>
      <c r="BT218" s="6" t="s">
        <v>400</v>
      </c>
      <c r="BU218" s="6" t="s">
        <v>400</v>
      </c>
      <c r="BV218" s="6" t="s">
        <v>400</v>
      </c>
      <c r="BW218" s="6" t="s">
        <v>400</v>
      </c>
      <c r="BX218" s="6" t="s">
        <v>400</v>
      </c>
      <c r="BY218" s="6" t="s">
        <v>400</v>
      </c>
      <c r="BZ218" s="6" t="s">
        <v>400</v>
      </c>
      <c r="CA218" s="6" t="s">
        <v>400</v>
      </c>
      <c r="CB218" s="6" t="s">
        <v>400</v>
      </c>
      <c r="CC218" s="6" t="s">
        <v>400</v>
      </c>
      <c r="CD218" s="6" t="s">
        <v>400</v>
      </c>
      <c r="CE218" s="6" t="s">
        <v>400</v>
      </c>
      <c r="CF218" s="6" t="s">
        <v>400</v>
      </c>
      <c r="CG218" s="6" t="s">
        <v>400</v>
      </c>
      <c r="CH218" s="6" t="s">
        <v>417</v>
      </c>
      <c r="CI218" s="6" t="s">
        <v>1260</v>
      </c>
      <c r="CJ218" s="6" t="s">
        <v>551</v>
      </c>
      <c r="CK218" s="6" t="s">
        <v>919</v>
      </c>
      <c r="CL218" s="6" t="s">
        <v>420</v>
      </c>
      <c r="CM218" s="6">
        <v>438811</v>
      </c>
      <c r="CN218" s="6">
        <v>476306</v>
      </c>
      <c r="CO218" s="6" t="s">
        <v>1261</v>
      </c>
      <c r="CP218" s="6" t="s">
        <v>3370</v>
      </c>
      <c r="CQ218" s="6" t="s">
        <v>806</v>
      </c>
      <c r="CR218" s="6">
        <v>8</v>
      </c>
      <c r="CS218" s="6">
        <v>64</v>
      </c>
      <c r="CT218" s="6" t="s">
        <v>400</v>
      </c>
      <c r="CU218" s="6">
        <v>6003</v>
      </c>
      <c r="CV218" s="6" t="s">
        <v>400</v>
      </c>
      <c r="CW218" s="6" t="s">
        <v>400</v>
      </c>
      <c r="CX218" s="6" t="s">
        <v>3371</v>
      </c>
      <c r="CY218" s="6" t="s">
        <v>400</v>
      </c>
      <c r="CZ218" s="6" t="s">
        <v>406</v>
      </c>
      <c r="DA218" s="6" t="s">
        <v>406</v>
      </c>
      <c r="DB218" s="6" t="s">
        <v>400</v>
      </c>
      <c r="DC218" s="6" t="s">
        <v>400</v>
      </c>
      <c r="DD218" s="6" t="s">
        <v>1264</v>
      </c>
      <c r="DE218" s="6" t="s">
        <v>3372</v>
      </c>
      <c r="DF218" s="6" t="s">
        <v>400</v>
      </c>
      <c r="DG218" s="6" t="s">
        <v>400</v>
      </c>
    </row>
    <row r="219" spans="1:111" x14ac:dyDescent="0.35">
      <c r="A219" s="6">
        <v>121730</v>
      </c>
      <c r="B219" s="6" t="s">
        <v>398</v>
      </c>
      <c r="C219" s="6" t="s">
        <v>399</v>
      </c>
      <c r="D219" s="6">
        <v>6002</v>
      </c>
      <c r="E219" s="6" t="s">
        <v>3373</v>
      </c>
      <c r="F219" s="6" t="s">
        <v>773</v>
      </c>
      <c r="G219" s="6" t="s">
        <v>774</v>
      </c>
      <c r="H219" s="6" t="s">
        <v>404</v>
      </c>
      <c r="I219" s="6" t="s">
        <v>406</v>
      </c>
      <c r="J219" s="6" t="s">
        <v>3374</v>
      </c>
      <c r="K219" s="6" t="s">
        <v>406</v>
      </c>
      <c r="L219" s="6" t="s">
        <v>400</v>
      </c>
      <c r="M219" s="6" t="s">
        <v>406</v>
      </c>
      <c r="N219" s="6">
        <v>3</v>
      </c>
      <c r="O219" s="6">
        <v>18</v>
      </c>
      <c r="P219" s="6" t="s">
        <v>3375</v>
      </c>
      <c r="Q219" s="6" t="s">
        <v>816</v>
      </c>
      <c r="R219" s="6" t="s">
        <v>778</v>
      </c>
      <c r="S219" s="6" t="s">
        <v>3170</v>
      </c>
      <c r="T219" s="6" t="s">
        <v>780</v>
      </c>
      <c r="U219" s="6" t="s">
        <v>781</v>
      </c>
      <c r="V219" s="6" t="s">
        <v>781</v>
      </c>
      <c r="W219" s="6" t="s">
        <v>406</v>
      </c>
      <c r="X219" s="6" t="s">
        <v>782</v>
      </c>
      <c r="Y219" s="6">
        <v>575</v>
      </c>
      <c r="Z219" s="6" t="s">
        <v>783</v>
      </c>
      <c r="AA219" s="6" t="s">
        <v>784</v>
      </c>
      <c r="AB219" s="6" t="s">
        <v>3376</v>
      </c>
      <c r="AC219" s="6" t="s">
        <v>1292</v>
      </c>
      <c r="AD219" s="6" t="s">
        <v>3377</v>
      </c>
      <c r="AE219" s="6" t="s">
        <v>400</v>
      </c>
      <c r="AF219" s="6" t="s">
        <v>406</v>
      </c>
      <c r="AG219" s="6" t="s">
        <v>400</v>
      </c>
      <c r="AH219" s="6" t="s">
        <v>406</v>
      </c>
      <c r="AI219" s="6" t="s">
        <v>400</v>
      </c>
      <c r="AJ219" s="6" t="s">
        <v>406</v>
      </c>
      <c r="AK219" s="6">
        <v>10017408</v>
      </c>
      <c r="AL219" s="6" t="s">
        <v>400</v>
      </c>
      <c r="AM219" s="6" t="s">
        <v>406</v>
      </c>
      <c r="AN219" s="6" t="s">
        <v>400</v>
      </c>
      <c r="AO219" s="6" t="s">
        <v>788</v>
      </c>
      <c r="AP219" s="6" t="s">
        <v>3378</v>
      </c>
      <c r="AQ219" s="6" t="s">
        <v>400</v>
      </c>
      <c r="AR219" s="6" t="s">
        <v>400</v>
      </c>
      <c r="AS219" s="6" t="s">
        <v>608</v>
      </c>
      <c r="AT219" s="6" t="s">
        <v>399</v>
      </c>
      <c r="AU219" s="6" t="s">
        <v>3379</v>
      </c>
      <c r="AV219" s="6" t="s">
        <v>3380</v>
      </c>
      <c r="AW219" s="6" t="s">
        <v>3381</v>
      </c>
      <c r="AX219" s="6" t="s">
        <v>3381</v>
      </c>
      <c r="AY219" s="6" t="s">
        <v>3382</v>
      </c>
      <c r="AZ219" s="6" t="s">
        <v>829</v>
      </c>
      <c r="BA219" s="6" t="s">
        <v>3383</v>
      </c>
      <c r="BB219" s="6" t="s">
        <v>3384</v>
      </c>
      <c r="BC219" s="6" t="s">
        <v>800</v>
      </c>
      <c r="BD219" s="6" t="s">
        <v>406</v>
      </c>
      <c r="BE219" s="6" t="s">
        <v>400</v>
      </c>
      <c r="BF219" s="6" t="s">
        <v>400</v>
      </c>
      <c r="BG219" s="6" t="s">
        <v>400</v>
      </c>
      <c r="BH219" s="6" t="s">
        <v>406</v>
      </c>
      <c r="BI219" s="6" t="s">
        <v>400</v>
      </c>
      <c r="BJ219" s="6" t="s">
        <v>406</v>
      </c>
      <c r="BK219" s="6" t="s">
        <v>406</v>
      </c>
      <c r="BL219" s="6" t="s">
        <v>406</v>
      </c>
      <c r="BM219" s="6" t="s">
        <v>400</v>
      </c>
      <c r="BN219" s="6" t="s">
        <v>406</v>
      </c>
      <c r="BO219" s="6" t="s">
        <v>801</v>
      </c>
      <c r="BP219" s="6" t="s">
        <v>400</v>
      </c>
      <c r="BQ219" s="6" t="s">
        <v>400</v>
      </c>
      <c r="BR219" s="6" t="s">
        <v>400</v>
      </c>
      <c r="BS219" s="6" t="s">
        <v>400</v>
      </c>
      <c r="BT219" s="6" t="s">
        <v>400</v>
      </c>
      <c r="BU219" s="6" t="s">
        <v>400</v>
      </c>
      <c r="BV219" s="6" t="s">
        <v>400</v>
      </c>
      <c r="BW219" s="6" t="s">
        <v>400</v>
      </c>
      <c r="BX219" s="6" t="s">
        <v>400</v>
      </c>
      <c r="BY219" s="6" t="s">
        <v>400</v>
      </c>
      <c r="BZ219" s="6" t="s">
        <v>400</v>
      </c>
      <c r="CA219" s="6" t="s">
        <v>400</v>
      </c>
      <c r="CB219" s="6" t="s">
        <v>400</v>
      </c>
      <c r="CC219" s="6" t="s">
        <v>400</v>
      </c>
      <c r="CD219" s="6" t="s">
        <v>400</v>
      </c>
      <c r="CE219" s="6" t="s">
        <v>400</v>
      </c>
      <c r="CF219" s="6" t="s">
        <v>400</v>
      </c>
      <c r="CG219" s="6" t="s">
        <v>400</v>
      </c>
      <c r="CH219" s="6" t="s">
        <v>417</v>
      </c>
      <c r="CI219" s="6" t="s">
        <v>1382</v>
      </c>
      <c r="CJ219" s="6" t="s">
        <v>616</v>
      </c>
      <c r="CK219" s="6" t="s">
        <v>439</v>
      </c>
      <c r="CL219" s="6" t="s">
        <v>420</v>
      </c>
      <c r="CM219" s="6">
        <v>504521</v>
      </c>
      <c r="CN219" s="6">
        <v>486617</v>
      </c>
      <c r="CO219" s="6" t="s">
        <v>3385</v>
      </c>
      <c r="CP219" s="6" t="s">
        <v>3386</v>
      </c>
      <c r="CQ219" s="6" t="s">
        <v>806</v>
      </c>
      <c r="CR219" s="6">
        <v>1</v>
      </c>
      <c r="CS219" s="6">
        <v>89</v>
      </c>
      <c r="CT219" s="6" t="s">
        <v>3387</v>
      </c>
      <c r="CU219" s="6">
        <v>6009</v>
      </c>
      <c r="CV219" s="6" t="s">
        <v>400</v>
      </c>
      <c r="CW219" s="6" t="s">
        <v>400</v>
      </c>
      <c r="CX219" s="6" t="s">
        <v>3388</v>
      </c>
      <c r="CY219" s="6" t="s">
        <v>400</v>
      </c>
      <c r="CZ219" s="6" t="s">
        <v>406</v>
      </c>
      <c r="DA219" s="6" t="s">
        <v>406</v>
      </c>
      <c r="DB219" s="6" t="s">
        <v>400</v>
      </c>
      <c r="DC219" s="6" t="s">
        <v>400</v>
      </c>
      <c r="DD219" s="6" t="s">
        <v>3389</v>
      </c>
      <c r="DE219" s="6" t="s">
        <v>3390</v>
      </c>
      <c r="DF219" s="6" t="s">
        <v>400</v>
      </c>
      <c r="DG219" s="6" t="s">
        <v>400</v>
      </c>
    </row>
    <row r="220" spans="1:111" x14ac:dyDescent="0.35">
      <c r="A220" s="6">
        <v>121732</v>
      </c>
      <c r="B220" s="6" t="s">
        <v>398</v>
      </c>
      <c r="C220" s="6" t="s">
        <v>399</v>
      </c>
      <c r="D220" s="6">
        <v>6003</v>
      </c>
      <c r="E220" s="6" t="s">
        <v>3391</v>
      </c>
      <c r="F220" s="6" t="s">
        <v>773</v>
      </c>
      <c r="G220" s="6" t="s">
        <v>774</v>
      </c>
      <c r="H220" s="6" t="s">
        <v>404</v>
      </c>
      <c r="I220" s="6" t="s">
        <v>406</v>
      </c>
      <c r="J220" s="6" t="s">
        <v>3392</v>
      </c>
      <c r="K220" s="6" t="s">
        <v>406</v>
      </c>
      <c r="L220" s="6" t="s">
        <v>400</v>
      </c>
      <c r="M220" s="6" t="s">
        <v>406</v>
      </c>
      <c r="N220" s="6">
        <v>2</v>
      </c>
      <c r="O220" s="6">
        <v>14</v>
      </c>
      <c r="P220" s="6" t="s">
        <v>3393</v>
      </c>
      <c r="Q220" s="6" t="s">
        <v>816</v>
      </c>
      <c r="R220" s="6" t="s">
        <v>778</v>
      </c>
      <c r="S220" s="6" t="s">
        <v>779</v>
      </c>
      <c r="T220" s="6" t="s">
        <v>780</v>
      </c>
      <c r="U220" s="6" t="s">
        <v>781</v>
      </c>
      <c r="V220" s="6" t="s">
        <v>3394</v>
      </c>
      <c r="W220" s="6" t="s">
        <v>406</v>
      </c>
      <c r="X220" s="6" t="s">
        <v>406</v>
      </c>
      <c r="Y220" s="6">
        <v>201</v>
      </c>
      <c r="Z220" s="6" t="s">
        <v>783</v>
      </c>
      <c r="AA220" s="6" t="s">
        <v>784</v>
      </c>
      <c r="AB220" s="6" t="s">
        <v>3395</v>
      </c>
      <c r="AC220" s="6" t="s">
        <v>1489</v>
      </c>
      <c r="AD220" s="6" t="s">
        <v>2275</v>
      </c>
      <c r="AE220" s="6" t="s">
        <v>400</v>
      </c>
      <c r="AF220" s="6" t="s">
        <v>406</v>
      </c>
      <c r="AG220" s="6" t="s">
        <v>400</v>
      </c>
      <c r="AH220" s="6" t="s">
        <v>406</v>
      </c>
      <c r="AI220" s="6" t="s">
        <v>400</v>
      </c>
      <c r="AJ220" s="6" t="s">
        <v>406</v>
      </c>
      <c r="AK220" s="6">
        <v>10017784</v>
      </c>
      <c r="AL220" s="6" t="s">
        <v>400</v>
      </c>
      <c r="AM220" s="6" t="s">
        <v>406</v>
      </c>
      <c r="AN220" s="6" t="s">
        <v>400</v>
      </c>
      <c r="AO220" s="6" t="s">
        <v>788</v>
      </c>
      <c r="AP220" s="6" t="s">
        <v>3080</v>
      </c>
      <c r="AQ220" s="6" t="s">
        <v>594</v>
      </c>
      <c r="AR220" s="6" t="s">
        <v>399</v>
      </c>
      <c r="AS220" s="6" t="s">
        <v>594</v>
      </c>
      <c r="AT220" s="6" t="s">
        <v>399</v>
      </c>
      <c r="AU220" s="6" t="s">
        <v>3396</v>
      </c>
      <c r="AV220" s="6" t="s">
        <v>3397</v>
      </c>
      <c r="AW220" s="6" t="s">
        <v>3398</v>
      </c>
      <c r="AX220" s="6" t="s">
        <v>400</v>
      </c>
      <c r="AY220" s="6" t="s">
        <v>3399</v>
      </c>
      <c r="AZ220" s="6" t="s">
        <v>829</v>
      </c>
      <c r="BA220" s="6" t="s">
        <v>472</v>
      </c>
      <c r="BB220" s="6" t="s">
        <v>3400</v>
      </c>
      <c r="BC220" s="6" t="s">
        <v>832</v>
      </c>
      <c r="BD220" s="6" t="s">
        <v>406</v>
      </c>
      <c r="BE220" s="6" t="s">
        <v>400</v>
      </c>
      <c r="BF220" s="6" t="s">
        <v>400</v>
      </c>
      <c r="BG220" s="6" t="s">
        <v>400</v>
      </c>
      <c r="BH220" s="6" t="s">
        <v>406</v>
      </c>
      <c r="BI220" s="6" t="s">
        <v>400</v>
      </c>
      <c r="BJ220" s="6" t="s">
        <v>406</v>
      </c>
      <c r="BK220" s="6" t="s">
        <v>406</v>
      </c>
      <c r="BL220" s="6" t="s">
        <v>406</v>
      </c>
      <c r="BM220" s="6" t="s">
        <v>400</v>
      </c>
      <c r="BN220" s="6" t="s">
        <v>406</v>
      </c>
      <c r="BO220" s="6" t="s">
        <v>801</v>
      </c>
      <c r="BP220" s="6" t="s">
        <v>400</v>
      </c>
      <c r="BQ220" s="6" t="s">
        <v>400</v>
      </c>
      <c r="BR220" s="6" t="s">
        <v>400</v>
      </c>
      <c r="BS220" s="6" t="s">
        <v>400</v>
      </c>
      <c r="BT220" s="6" t="s">
        <v>400</v>
      </c>
      <c r="BU220" s="6" t="s">
        <v>400</v>
      </c>
      <c r="BV220" s="6" t="s">
        <v>400</v>
      </c>
      <c r="BW220" s="6" t="s">
        <v>400</v>
      </c>
      <c r="BX220" s="6" t="s">
        <v>400</v>
      </c>
      <c r="BY220" s="6" t="s">
        <v>400</v>
      </c>
      <c r="BZ220" s="6" t="s">
        <v>400</v>
      </c>
      <c r="CA220" s="6" t="s">
        <v>400</v>
      </c>
      <c r="CB220" s="6" t="s">
        <v>400</v>
      </c>
      <c r="CC220" s="6" t="s">
        <v>400</v>
      </c>
      <c r="CD220" s="6" t="s">
        <v>400</v>
      </c>
      <c r="CE220" s="6" t="s">
        <v>400</v>
      </c>
      <c r="CF220" s="6" t="s">
        <v>400</v>
      </c>
      <c r="CG220" s="6" t="s">
        <v>400</v>
      </c>
      <c r="CH220" s="6" t="s">
        <v>417</v>
      </c>
      <c r="CI220" s="6" t="s">
        <v>1178</v>
      </c>
      <c r="CJ220" s="6" t="s">
        <v>418</v>
      </c>
      <c r="CK220" s="6" t="s">
        <v>919</v>
      </c>
      <c r="CL220" s="6" t="s">
        <v>420</v>
      </c>
      <c r="CM220" s="6">
        <v>467215</v>
      </c>
      <c r="CN220" s="6">
        <v>470725</v>
      </c>
      <c r="CO220" s="6" t="s">
        <v>1179</v>
      </c>
      <c r="CP220" s="6" t="s">
        <v>1180</v>
      </c>
      <c r="CQ220" s="6" t="s">
        <v>806</v>
      </c>
      <c r="CR220" s="6">
        <v>0</v>
      </c>
      <c r="CS220" s="6">
        <v>36</v>
      </c>
      <c r="CT220" s="6" t="s">
        <v>400</v>
      </c>
      <c r="CU220" s="6">
        <v>6013</v>
      </c>
      <c r="CV220" s="6" t="s">
        <v>400</v>
      </c>
      <c r="CW220" s="6" t="s">
        <v>400</v>
      </c>
      <c r="CX220" s="6" t="s">
        <v>3401</v>
      </c>
      <c r="CY220" s="6" t="s">
        <v>400</v>
      </c>
      <c r="CZ220" s="6" t="s">
        <v>406</v>
      </c>
      <c r="DA220" s="6" t="s">
        <v>406</v>
      </c>
      <c r="DB220" s="6" t="s">
        <v>400</v>
      </c>
      <c r="DC220" s="6" t="s">
        <v>400</v>
      </c>
      <c r="DD220" s="6" t="s">
        <v>1182</v>
      </c>
      <c r="DE220" s="6" t="s">
        <v>1183</v>
      </c>
      <c r="DF220" s="6" t="s">
        <v>400</v>
      </c>
      <c r="DG220" s="6" t="s">
        <v>400</v>
      </c>
    </row>
    <row r="221" spans="1:111" x14ac:dyDescent="0.35">
      <c r="A221" s="6">
        <v>121733</v>
      </c>
      <c r="B221" s="6" t="s">
        <v>398</v>
      </c>
      <c r="C221" s="6" t="s">
        <v>399</v>
      </c>
      <c r="D221" s="6">
        <v>6004</v>
      </c>
      <c r="E221" s="6" t="s">
        <v>3402</v>
      </c>
      <c r="F221" s="6" t="s">
        <v>773</v>
      </c>
      <c r="G221" s="6" t="s">
        <v>774</v>
      </c>
      <c r="H221" s="6" t="s">
        <v>404</v>
      </c>
      <c r="I221" s="6" t="s">
        <v>406</v>
      </c>
      <c r="J221" s="6" t="s">
        <v>3403</v>
      </c>
      <c r="K221" s="6" t="s">
        <v>406</v>
      </c>
      <c r="L221" s="6" t="s">
        <v>400</v>
      </c>
      <c r="M221" s="6" t="s">
        <v>406</v>
      </c>
      <c r="N221" s="6">
        <v>4</v>
      </c>
      <c r="O221" s="6">
        <v>19</v>
      </c>
      <c r="P221" s="6" t="s">
        <v>3404</v>
      </c>
      <c r="Q221" s="6" t="s">
        <v>816</v>
      </c>
      <c r="R221" s="6" t="s">
        <v>817</v>
      </c>
      <c r="S221" s="6" t="s">
        <v>3170</v>
      </c>
      <c r="T221" s="6" t="s">
        <v>780</v>
      </c>
      <c r="U221" s="6" t="s">
        <v>781</v>
      </c>
      <c r="V221" s="6" t="s">
        <v>3115</v>
      </c>
      <c r="W221" s="6" t="s">
        <v>406</v>
      </c>
      <c r="X221" s="6" t="s">
        <v>782</v>
      </c>
      <c r="Y221" s="6">
        <v>200</v>
      </c>
      <c r="Z221" s="6" t="s">
        <v>783</v>
      </c>
      <c r="AA221" s="6" t="s">
        <v>784</v>
      </c>
      <c r="AB221" s="6" t="s">
        <v>2896</v>
      </c>
      <c r="AC221" s="6" t="s">
        <v>1765</v>
      </c>
      <c r="AD221" s="6" t="s">
        <v>819</v>
      </c>
      <c r="AE221" s="6" t="s">
        <v>400</v>
      </c>
      <c r="AF221" s="6" t="s">
        <v>406</v>
      </c>
      <c r="AG221" s="6" t="s">
        <v>400</v>
      </c>
      <c r="AH221" s="6" t="s">
        <v>406</v>
      </c>
      <c r="AI221" s="6" t="s">
        <v>400</v>
      </c>
      <c r="AJ221" s="6" t="s">
        <v>406</v>
      </c>
      <c r="AK221" s="6">
        <v>10013356</v>
      </c>
      <c r="AL221" s="6" t="s">
        <v>400</v>
      </c>
      <c r="AM221" s="6" t="s">
        <v>406</v>
      </c>
      <c r="AN221" s="6" t="s">
        <v>400</v>
      </c>
      <c r="AO221" s="6" t="s">
        <v>788</v>
      </c>
      <c r="AP221" s="6" t="s">
        <v>3405</v>
      </c>
      <c r="AQ221" s="6" t="s">
        <v>400</v>
      </c>
      <c r="AR221" s="6" t="s">
        <v>400</v>
      </c>
      <c r="AS221" s="6" t="s">
        <v>758</v>
      </c>
      <c r="AT221" s="6" t="s">
        <v>399</v>
      </c>
      <c r="AU221" s="6" t="s">
        <v>3406</v>
      </c>
      <c r="AV221" s="6" t="s">
        <v>3407</v>
      </c>
      <c r="AW221" s="6" t="s">
        <v>3408</v>
      </c>
      <c r="AX221" s="6" t="s">
        <v>3408</v>
      </c>
      <c r="AY221" s="6" t="s">
        <v>3409</v>
      </c>
      <c r="AZ221" s="6" t="s">
        <v>829</v>
      </c>
      <c r="BA221" s="6" t="s">
        <v>2889</v>
      </c>
      <c r="BB221" s="6" t="s">
        <v>3410</v>
      </c>
      <c r="BC221" s="6" t="s">
        <v>832</v>
      </c>
      <c r="BD221" s="6" t="s">
        <v>406</v>
      </c>
      <c r="BE221" s="6" t="s">
        <v>400</v>
      </c>
      <c r="BF221" s="6" t="s">
        <v>400</v>
      </c>
      <c r="BG221" s="6" t="s">
        <v>400</v>
      </c>
      <c r="BH221" s="6" t="s">
        <v>406</v>
      </c>
      <c r="BI221" s="6" t="s">
        <v>400</v>
      </c>
      <c r="BJ221" s="6" t="s">
        <v>406</v>
      </c>
      <c r="BK221" s="6" t="s">
        <v>406</v>
      </c>
      <c r="BL221" s="6" t="s">
        <v>406</v>
      </c>
      <c r="BM221" s="6" t="s">
        <v>400</v>
      </c>
      <c r="BN221" s="6" t="s">
        <v>406</v>
      </c>
      <c r="BO221" s="6" t="s">
        <v>801</v>
      </c>
      <c r="BP221" s="6" t="s">
        <v>400</v>
      </c>
      <c r="BQ221" s="6" t="s">
        <v>400</v>
      </c>
      <c r="BR221" s="6" t="s">
        <v>400</v>
      </c>
      <c r="BS221" s="6" t="s">
        <v>400</v>
      </c>
      <c r="BT221" s="6" t="s">
        <v>400</v>
      </c>
      <c r="BU221" s="6" t="s">
        <v>400</v>
      </c>
      <c r="BV221" s="6" t="s">
        <v>400</v>
      </c>
      <c r="BW221" s="6" t="s">
        <v>400</v>
      </c>
      <c r="BX221" s="6" t="s">
        <v>400</v>
      </c>
      <c r="BY221" s="6" t="s">
        <v>400</v>
      </c>
      <c r="BZ221" s="6" t="s">
        <v>400</v>
      </c>
      <c r="CA221" s="6" t="s">
        <v>400</v>
      </c>
      <c r="CB221" s="6" t="s">
        <v>400</v>
      </c>
      <c r="CC221" s="6" t="s">
        <v>400</v>
      </c>
      <c r="CD221" s="6" t="s">
        <v>400</v>
      </c>
      <c r="CE221" s="6" t="s">
        <v>400</v>
      </c>
      <c r="CF221" s="6" t="s">
        <v>400</v>
      </c>
      <c r="CG221" s="6" t="s">
        <v>400</v>
      </c>
      <c r="CH221" s="6" t="s">
        <v>417</v>
      </c>
      <c r="CI221" s="6" t="s">
        <v>938</v>
      </c>
      <c r="CJ221" s="6" t="s">
        <v>616</v>
      </c>
      <c r="CK221" s="6" t="s">
        <v>835</v>
      </c>
      <c r="CL221" s="6" t="s">
        <v>420</v>
      </c>
      <c r="CM221" s="6">
        <v>493683</v>
      </c>
      <c r="CN221" s="6">
        <v>504305</v>
      </c>
      <c r="CO221" s="6" t="s">
        <v>939</v>
      </c>
      <c r="CP221" s="6" t="s">
        <v>2401</v>
      </c>
      <c r="CQ221" s="6" t="s">
        <v>806</v>
      </c>
      <c r="CR221" s="6">
        <v>5</v>
      </c>
      <c r="CS221" s="6">
        <v>26</v>
      </c>
      <c r="CT221" s="6" t="s">
        <v>400</v>
      </c>
      <c r="CU221" s="6">
        <v>6015</v>
      </c>
      <c r="CV221" s="6" t="s">
        <v>400</v>
      </c>
      <c r="CW221" s="6" t="s">
        <v>400</v>
      </c>
      <c r="CX221" s="6" t="s">
        <v>3411</v>
      </c>
      <c r="CY221" s="6" t="s">
        <v>400</v>
      </c>
      <c r="CZ221" s="6" t="s">
        <v>406</v>
      </c>
      <c r="DA221" s="6" t="s">
        <v>406</v>
      </c>
      <c r="DB221" s="6" t="s">
        <v>400</v>
      </c>
      <c r="DC221" s="6" t="s">
        <v>400</v>
      </c>
      <c r="DD221" s="6" t="s">
        <v>942</v>
      </c>
      <c r="DE221" s="6" t="s">
        <v>2403</v>
      </c>
      <c r="DF221" s="6" t="s">
        <v>400</v>
      </c>
      <c r="DG221" s="6" t="s">
        <v>400</v>
      </c>
    </row>
    <row r="222" spans="1:111" x14ac:dyDescent="0.35">
      <c r="A222" s="6">
        <v>121735</v>
      </c>
      <c r="B222" s="6" t="s">
        <v>398</v>
      </c>
      <c r="C222" s="6" t="s">
        <v>399</v>
      </c>
      <c r="D222" s="6">
        <v>6006</v>
      </c>
      <c r="E222" s="6" t="s">
        <v>3412</v>
      </c>
      <c r="F222" s="6" t="s">
        <v>773</v>
      </c>
      <c r="G222" s="6" t="s">
        <v>774</v>
      </c>
      <c r="H222" s="6" t="s">
        <v>404</v>
      </c>
      <c r="I222" s="6" t="s">
        <v>406</v>
      </c>
      <c r="J222" s="6" t="s">
        <v>3403</v>
      </c>
      <c r="K222" s="6" t="s">
        <v>406</v>
      </c>
      <c r="L222" s="6" t="s">
        <v>400</v>
      </c>
      <c r="M222" s="6" t="s">
        <v>406</v>
      </c>
      <c r="N222" s="6">
        <v>11</v>
      </c>
      <c r="O222" s="6">
        <v>19</v>
      </c>
      <c r="P222" s="6" t="s">
        <v>3185</v>
      </c>
      <c r="Q222" s="6" t="s">
        <v>816</v>
      </c>
      <c r="R222" s="6" t="s">
        <v>817</v>
      </c>
      <c r="S222" s="6" t="s">
        <v>3170</v>
      </c>
      <c r="T222" s="6" t="s">
        <v>780</v>
      </c>
      <c r="U222" s="6" t="s">
        <v>3413</v>
      </c>
      <c r="V222" s="6" t="s">
        <v>3414</v>
      </c>
      <c r="W222" s="6" t="s">
        <v>406</v>
      </c>
      <c r="X222" s="6" t="s">
        <v>406</v>
      </c>
      <c r="Y222" s="6">
        <v>600</v>
      </c>
      <c r="Z222" s="6" t="s">
        <v>783</v>
      </c>
      <c r="AA222" s="6" t="s">
        <v>784</v>
      </c>
      <c r="AB222" s="6" t="s">
        <v>3415</v>
      </c>
      <c r="AC222" s="6" t="s">
        <v>3416</v>
      </c>
      <c r="AD222" s="6" t="s">
        <v>1487</v>
      </c>
      <c r="AE222" s="6" t="s">
        <v>400</v>
      </c>
      <c r="AF222" s="6" t="s">
        <v>406</v>
      </c>
      <c r="AG222" s="6" t="s">
        <v>400</v>
      </c>
      <c r="AH222" s="6" t="s">
        <v>406</v>
      </c>
      <c r="AI222" s="6" t="s">
        <v>400</v>
      </c>
      <c r="AJ222" s="6" t="s">
        <v>406</v>
      </c>
      <c r="AK222" s="6">
        <v>10014957</v>
      </c>
      <c r="AL222" s="6" t="s">
        <v>400</v>
      </c>
      <c r="AM222" s="6" t="s">
        <v>406</v>
      </c>
      <c r="AN222" s="6" t="s">
        <v>3417</v>
      </c>
      <c r="AO222" s="6" t="s">
        <v>788</v>
      </c>
      <c r="AP222" s="6" t="s">
        <v>2206</v>
      </c>
      <c r="AQ222" s="6" t="s">
        <v>400</v>
      </c>
      <c r="AR222" s="6" t="s">
        <v>400</v>
      </c>
      <c r="AS222" s="6" t="s">
        <v>594</v>
      </c>
      <c r="AT222" s="6" t="s">
        <v>399</v>
      </c>
      <c r="AU222" s="6" t="s">
        <v>3418</v>
      </c>
      <c r="AV222" s="6" t="s">
        <v>400</v>
      </c>
      <c r="AW222" s="6" t="s">
        <v>3419</v>
      </c>
      <c r="AX222" s="6" t="s">
        <v>400</v>
      </c>
      <c r="AY222" s="6" t="s">
        <v>3420</v>
      </c>
      <c r="AZ222" s="6" t="s">
        <v>829</v>
      </c>
      <c r="BA222" s="6" t="s">
        <v>3421</v>
      </c>
      <c r="BB222" s="6" t="s">
        <v>3422</v>
      </c>
      <c r="BC222" s="6" t="s">
        <v>832</v>
      </c>
      <c r="BD222" s="6" t="s">
        <v>406</v>
      </c>
      <c r="BE222" s="6" t="s">
        <v>400</v>
      </c>
      <c r="BF222" s="6" t="s">
        <v>400</v>
      </c>
      <c r="BG222" s="6" t="s">
        <v>400</v>
      </c>
      <c r="BH222" s="6" t="s">
        <v>406</v>
      </c>
      <c r="BI222" s="6" t="s">
        <v>400</v>
      </c>
      <c r="BJ222" s="6" t="s">
        <v>406</v>
      </c>
      <c r="BK222" s="6" t="s">
        <v>406</v>
      </c>
      <c r="BL222" s="6" t="s">
        <v>406</v>
      </c>
      <c r="BM222" s="6" t="s">
        <v>400</v>
      </c>
      <c r="BN222" s="6" t="s">
        <v>406</v>
      </c>
      <c r="BO222" s="6" t="s">
        <v>801</v>
      </c>
      <c r="BP222" s="6" t="s">
        <v>400</v>
      </c>
      <c r="BQ222" s="6" t="s">
        <v>400</v>
      </c>
      <c r="BR222" s="6" t="s">
        <v>400</v>
      </c>
      <c r="BS222" s="6" t="s">
        <v>400</v>
      </c>
      <c r="BT222" s="6" t="s">
        <v>400</v>
      </c>
      <c r="BU222" s="6" t="s">
        <v>400</v>
      </c>
      <c r="BV222" s="6" t="s">
        <v>400</v>
      </c>
      <c r="BW222" s="6" t="s">
        <v>400</v>
      </c>
      <c r="BX222" s="6" t="s">
        <v>400</v>
      </c>
      <c r="BY222" s="6" t="s">
        <v>400</v>
      </c>
      <c r="BZ222" s="6" t="s">
        <v>400</v>
      </c>
      <c r="CA222" s="6" t="s">
        <v>400</v>
      </c>
      <c r="CB222" s="6" t="s">
        <v>400</v>
      </c>
      <c r="CC222" s="6" t="s">
        <v>400</v>
      </c>
      <c r="CD222" s="6" t="s">
        <v>400</v>
      </c>
      <c r="CE222" s="6" t="s">
        <v>400</v>
      </c>
      <c r="CF222" s="6" t="s">
        <v>400</v>
      </c>
      <c r="CG222" s="6" t="s">
        <v>400</v>
      </c>
      <c r="CH222" s="6" t="s">
        <v>417</v>
      </c>
      <c r="CI222" s="6" t="s">
        <v>1178</v>
      </c>
      <c r="CJ222" s="6" t="s">
        <v>418</v>
      </c>
      <c r="CK222" s="6" t="s">
        <v>803</v>
      </c>
      <c r="CL222" s="6" t="s">
        <v>420</v>
      </c>
      <c r="CM222" s="6">
        <v>459856</v>
      </c>
      <c r="CN222" s="6">
        <v>478833</v>
      </c>
      <c r="CO222" s="6" t="s">
        <v>1000</v>
      </c>
      <c r="CP222" s="6" t="s">
        <v>2212</v>
      </c>
      <c r="CQ222" s="6" t="s">
        <v>806</v>
      </c>
      <c r="CR222" s="6">
        <v>4</v>
      </c>
      <c r="CS222" s="6">
        <v>183</v>
      </c>
      <c r="CT222" s="6" t="s">
        <v>3423</v>
      </c>
      <c r="CU222" s="6">
        <v>6020</v>
      </c>
      <c r="CV222" s="6" t="s">
        <v>400</v>
      </c>
      <c r="CW222" s="6" t="s">
        <v>400</v>
      </c>
      <c r="CX222" s="6" t="s">
        <v>400</v>
      </c>
      <c r="CY222" s="6" t="s">
        <v>400</v>
      </c>
      <c r="CZ222" s="6" t="s">
        <v>406</v>
      </c>
      <c r="DA222" s="6" t="s">
        <v>406</v>
      </c>
      <c r="DB222" s="6" t="s">
        <v>400</v>
      </c>
      <c r="DC222" s="6" t="s">
        <v>400</v>
      </c>
      <c r="DD222" s="6" t="s">
        <v>1003</v>
      </c>
      <c r="DE222" s="6" t="s">
        <v>2214</v>
      </c>
      <c r="DF222" s="6" t="s">
        <v>400</v>
      </c>
      <c r="DG222" s="6" t="s">
        <v>400</v>
      </c>
    </row>
    <row r="223" spans="1:111" x14ac:dyDescent="0.35">
      <c r="A223" s="6">
        <v>121738</v>
      </c>
      <c r="B223" s="6" t="s">
        <v>398</v>
      </c>
      <c r="C223" s="6" t="s">
        <v>399</v>
      </c>
      <c r="D223" s="6">
        <v>6009</v>
      </c>
      <c r="E223" s="6" t="s">
        <v>3424</v>
      </c>
      <c r="F223" s="6" t="s">
        <v>773</v>
      </c>
      <c r="G223" s="6" t="s">
        <v>774</v>
      </c>
      <c r="H223" s="6" t="s">
        <v>404</v>
      </c>
      <c r="I223" s="6" t="s">
        <v>406</v>
      </c>
      <c r="J223" s="6" t="s">
        <v>3425</v>
      </c>
      <c r="K223" s="6" t="s">
        <v>406</v>
      </c>
      <c r="L223" s="6" t="s">
        <v>400</v>
      </c>
      <c r="M223" s="6" t="s">
        <v>406</v>
      </c>
      <c r="N223" s="6">
        <v>2</v>
      </c>
      <c r="O223" s="6">
        <v>14</v>
      </c>
      <c r="P223" s="6" t="s">
        <v>3393</v>
      </c>
      <c r="Q223" s="6" t="s">
        <v>816</v>
      </c>
      <c r="R223" s="6" t="s">
        <v>778</v>
      </c>
      <c r="S223" s="6" t="s">
        <v>779</v>
      </c>
      <c r="T223" s="6" t="s">
        <v>780</v>
      </c>
      <c r="U223" s="6" t="s">
        <v>781</v>
      </c>
      <c r="V223" s="6" t="s">
        <v>2185</v>
      </c>
      <c r="W223" s="6" t="s">
        <v>406</v>
      </c>
      <c r="X223" s="6" t="s">
        <v>782</v>
      </c>
      <c r="Y223" s="6">
        <v>220</v>
      </c>
      <c r="Z223" s="6" t="s">
        <v>783</v>
      </c>
      <c r="AA223" s="6" t="s">
        <v>784</v>
      </c>
      <c r="AB223" s="6" t="s">
        <v>1421</v>
      </c>
      <c r="AC223" s="6" t="s">
        <v>3426</v>
      </c>
      <c r="AD223" s="6" t="s">
        <v>905</v>
      </c>
      <c r="AE223" s="6" t="s">
        <v>400</v>
      </c>
      <c r="AF223" s="6" t="s">
        <v>406</v>
      </c>
      <c r="AG223" s="6" t="s">
        <v>400</v>
      </c>
      <c r="AH223" s="6" t="s">
        <v>406</v>
      </c>
      <c r="AI223" s="6" t="s">
        <v>400</v>
      </c>
      <c r="AJ223" s="6" t="s">
        <v>406</v>
      </c>
      <c r="AK223" s="6">
        <v>10015736</v>
      </c>
      <c r="AL223" s="6" t="s">
        <v>400</v>
      </c>
      <c r="AM223" s="6" t="s">
        <v>406</v>
      </c>
      <c r="AN223" s="6" t="s">
        <v>400</v>
      </c>
      <c r="AO223" s="6" t="s">
        <v>788</v>
      </c>
      <c r="AP223" s="6" t="s">
        <v>3427</v>
      </c>
      <c r="AQ223" s="6" t="s">
        <v>400</v>
      </c>
      <c r="AR223" s="6" t="s">
        <v>400</v>
      </c>
      <c r="AS223" s="6" t="s">
        <v>409</v>
      </c>
      <c r="AT223" s="6" t="s">
        <v>399</v>
      </c>
      <c r="AU223" s="6" t="s">
        <v>3428</v>
      </c>
      <c r="AV223" s="6" t="s">
        <v>400</v>
      </c>
      <c r="AW223" s="6" t="s">
        <v>3429</v>
      </c>
      <c r="AX223" s="6" t="s">
        <v>3430</v>
      </c>
      <c r="AY223" s="6" t="s">
        <v>3431</v>
      </c>
      <c r="AZ223" s="6" t="s">
        <v>829</v>
      </c>
      <c r="BA223" s="6" t="s">
        <v>3432</v>
      </c>
      <c r="BB223" s="6" t="s">
        <v>2999</v>
      </c>
      <c r="BC223" s="6" t="s">
        <v>832</v>
      </c>
      <c r="BD223" s="6" t="s">
        <v>406</v>
      </c>
      <c r="BE223" s="6" t="s">
        <v>400</v>
      </c>
      <c r="BF223" s="6" t="s">
        <v>400</v>
      </c>
      <c r="BG223" s="6" t="s">
        <v>400</v>
      </c>
      <c r="BH223" s="6" t="s">
        <v>406</v>
      </c>
      <c r="BI223" s="6" t="s">
        <v>400</v>
      </c>
      <c r="BJ223" s="6" t="s">
        <v>406</v>
      </c>
      <c r="BK223" s="6" t="s">
        <v>406</v>
      </c>
      <c r="BL223" s="6" t="s">
        <v>406</v>
      </c>
      <c r="BM223" s="6" t="s">
        <v>400</v>
      </c>
      <c r="BN223" s="6" t="s">
        <v>406</v>
      </c>
      <c r="BO223" s="6" t="s">
        <v>801</v>
      </c>
      <c r="BP223" s="6" t="s">
        <v>400</v>
      </c>
      <c r="BQ223" s="6" t="s">
        <v>400</v>
      </c>
      <c r="BR223" s="6" t="s">
        <v>400</v>
      </c>
      <c r="BS223" s="6" t="s">
        <v>400</v>
      </c>
      <c r="BT223" s="6" t="s">
        <v>400</v>
      </c>
      <c r="BU223" s="6" t="s">
        <v>400</v>
      </c>
      <c r="BV223" s="6" t="s">
        <v>400</v>
      </c>
      <c r="BW223" s="6" t="s">
        <v>400</v>
      </c>
      <c r="BX223" s="6" t="s">
        <v>400</v>
      </c>
      <c r="BY223" s="6" t="s">
        <v>400</v>
      </c>
      <c r="BZ223" s="6" t="s">
        <v>400</v>
      </c>
      <c r="CA223" s="6" t="s">
        <v>400</v>
      </c>
      <c r="CB223" s="6" t="s">
        <v>400</v>
      </c>
      <c r="CC223" s="6" t="s">
        <v>400</v>
      </c>
      <c r="CD223" s="6" t="s">
        <v>400</v>
      </c>
      <c r="CE223" s="6" t="s">
        <v>400</v>
      </c>
      <c r="CF223" s="6" t="s">
        <v>400</v>
      </c>
      <c r="CG223" s="6" t="s">
        <v>400</v>
      </c>
      <c r="CH223" s="6" t="s">
        <v>417</v>
      </c>
      <c r="CI223" s="6" t="s">
        <v>977</v>
      </c>
      <c r="CJ223" s="6" t="s">
        <v>457</v>
      </c>
      <c r="CK223" s="6" t="s">
        <v>919</v>
      </c>
      <c r="CL223" s="6" t="s">
        <v>420</v>
      </c>
      <c r="CM223" s="6">
        <v>420855</v>
      </c>
      <c r="CN223" s="6">
        <v>488986</v>
      </c>
      <c r="CO223" s="6" t="s">
        <v>978</v>
      </c>
      <c r="CP223" s="6" t="s">
        <v>2530</v>
      </c>
      <c r="CQ223" s="6" t="s">
        <v>806</v>
      </c>
      <c r="CR223" s="6">
        <v>2</v>
      </c>
      <c r="CS223" s="6">
        <v>42</v>
      </c>
      <c r="CT223" s="6" t="s">
        <v>400</v>
      </c>
      <c r="CU223" s="6">
        <v>6026</v>
      </c>
      <c r="CV223" s="6" t="s">
        <v>400</v>
      </c>
      <c r="CW223" s="6" t="s">
        <v>400</v>
      </c>
      <c r="CX223" s="6" t="s">
        <v>3433</v>
      </c>
      <c r="CY223" s="6" t="s">
        <v>400</v>
      </c>
      <c r="CZ223" s="6" t="s">
        <v>406</v>
      </c>
      <c r="DA223" s="6" t="s">
        <v>406</v>
      </c>
      <c r="DB223" s="6" t="s">
        <v>400</v>
      </c>
      <c r="DC223" s="6" t="s">
        <v>400</v>
      </c>
      <c r="DD223" s="6" t="s">
        <v>981</v>
      </c>
      <c r="DE223" s="6" t="s">
        <v>2532</v>
      </c>
      <c r="DF223" s="6" t="s">
        <v>400</v>
      </c>
      <c r="DG223" s="6" t="s">
        <v>400</v>
      </c>
    </row>
    <row r="224" spans="1:111" x14ac:dyDescent="0.35">
      <c r="A224" s="6">
        <v>121740</v>
      </c>
      <c r="B224" s="6" t="s">
        <v>398</v>
      </c>
      <c r="C224" s="6" t="s">
        <v>399</v>
      </c>
      <c r="D224" s="6">
        <v>6011</v>
      </c>
      <c r="E224" s="6" t="s">
        <v>3434</v>
      </c>
      <c r="F224" s="6" t="s">
        <v>773</v>
      </c>
      <c r="G224" s="6" t="s">
        <v>774</v>
      </c>
      <c r="H224" s="6" t="s">
        <v>404</v>
      </c>
      <c r="I224" s="6" t="s">
        <v>406</v>
      </c>
      <c r="J224" s="6" t="s">
        <v>3435</v>
      </c>
      <c r="K224" s="6" t="s">
        <v>406</v>
      </c>
      <c r="L224" s="6" t="s">
        <v>400</v>
      </c>
      <c r="M224" s="6" t="s">
        <v>406</v>
      </c>
      <c r="N224" s="6">
        <v>2</v>
      </c>
      <c r="O224" s="6">
        <v>18</v>
      </c>
      <c r="P224" s="6" t="s">
        <v>3436</v>
      </c>
      <c r="Q224" s="6" t="s">
        <v>816</v>
      </c>
      <c r="R224" s="6" t="s">
        <v>778</v>
      </c>
      <c r="S224" s="6" t="s">
        <v>3170</v>
      </c>
      <c r="T224" s="6" t="s">
        <v>780</v>
      </c>
      <c r="U224" s="6" t="s">
        <v>2185</v>
      </c>
      <c r="V224" s="6" t="s">
        <v>2185</v>
      </c>
      <c r="W224" s="6" t="s">
        <v>406</v>
      </c>
      <c r="X224" s="6" t="s">
        <v>400</v>
      </c>
      <c r="Y224" s="6">
        <v>545</v>
      </c>
      <c r="Z224" s="6" t="s">
        <v>783</v>
      </c>
      <c r="AA224" s="6" t="s">
        <v>784</v>
      </c>
      <c r="AB224" s="6" t="s">
        <v>3437</v>
      </c>
      <c r="AC224" s="6" t="s">
        <v>3438</v>
      </c>
      <c r="AD224" s="6" t="s">
        <v>2252</v>
      </c>
      <c r="AE224" s="6" t="s">
        <v>400</v>
      </c>
      <c r="AF224" s="6" t="s">
        <v>406</v>
      </c>
      <c r="AG224" s="6" t="s">
        <v>400</v>
      </c>
      <c r="AH224" s="6" t="s">
        <v>406</v>
      </c>
      <c r="AI224" s="6" t="s">
        <v>400</v>
      </c>
      <c r="AJ224" s="6" t="s">
        <v>406</v>
      </c>
      <c r="AK224" s="6">
        <v>10008249</v>
      </c>
      <c r="AL224" s="6" t="s">
        <v>400</v>
      </c>
      <c r="AM224" s="6" t="s">
        <v>406</v>
      </c>
      <c r="AN224" s="6" t="s">
        <v>400</v>
      </c>
      <c r="AO224" s="6" t="s">
        <v>788</v>
      </c>
      <c r="AP224" s="6" t="s">
        <v>1721</v>
      </c>
      <c r="AQ224" s="6" t="s">
        <v>400</v>
      </c>
      <c r="AR224" s="6" t="s">
        <v>400</v>
      </c>
      <c r="AS224" s="6" t="s">
        <v>1722</v>
      </c>
      <c r="AT224" s="6" t="s">
        <v>399</v>
      </c>
      <c r="AU224" s="6" t="s">
        <v>3439</v>
      </c>
      <c r="AV224" s="6" t="s">
        <v>3440</v>
      </c>
      <c r="AW224" s="6" t="s">
        <v>3441</v>
      </c>
      <c r="AX224" s="6" t="s">
        <v>3442</v>
      </c>
      <c r="AY224" s="6" t="s">
        <v>3443</v>
      </c>
      <c r="AZ224" s="6" t="s">
        <v>829</v>
      </c>
      <c r="BA224" s="6" t="s">
        <v>3444</v>
      </c>
      <c r="BB224" s="6" t="s">
        <v>3445</v>
      </c>
      <c r="BC224" s="6" t="s">
        <v>832</v>
      </c>
      <c r="BD224" s="6" t="s">
        <v>406</v>
      </c>
      <c r="BE224" s="6" t="s">
        <v>400</v>
      </c>
      <c r="BF224" s="6" t="s">
        <v>400</v>
      </c>
      <c r="BG224" s="6" t="s">
        <v>400</v>
      </c>
      <c r="BH224" s="6" t="s">
        <v>406</v>
      </c>
      <c r="BI224" s="6" t="s">
        <v>400</v>
      </c>
      <c r="BJ224" s="6" t="s">
        <v>406</v>
      </c>
      <c r="BK224" s="6" t="s">
        <v>406</v>
      </c>
      <c r="BL224" s="6" t="s">
        <v>406</v>
      </c>
      <c r="BM224" s="6" t="s">
        <v>400</v>
      </c>
      <c r="BN224" s="6" t="s">
        <v>406</v>
      </c>
      <c r="BO224" s="6" t="s">
        <v>801</v>
      </c>
      <c r="BP224" s="6" t="s">
        <v>400</v>
      </c>
      <c r="BQ224" s="6" t="s">
        <v>400</v>
      </c>
      <c r="BR224" s="6" t="s">
        <v>400</v>
      </c>
      <c r="BS224" s="6" t="s">
        <v>400</v>
      </c>
      <c r="BT224" s="6" t="s">
        <v>400</v>
      </c>
      <c r="BU224" s="6" t="s">
        <v>400</v>
      </c>
      <c r="BV224" s="6" t="s">
        <v>400</v>
      </c>
      <c r="BW224" s="6" t="s">
        <v>400</v>
      </c>
      <c r="BX224" s="6" t="s">
        <v>400</v>
      </c>
      <c r="BY224" s="6" t="s">
        <v>400</v>
      </c>
      <c r="BZ224" s="6" t="s">
        <v>400</v>
      </c>
      <c r="CA224" s="6" t="s">
        <v>400</v>
      </c>
      <c r="CB224" s="6" t="s">
        <v>400</v>
      </c>
      <c r="CC224" s="6" t="s">
        <v>400</v>
      </c>
      <c r="CD224" s="6" t="s">
        <v>400</v>
      </c>
      <c r="CE224" s="6" t="s">
        <v>400</v>
      </c>
      <c r="CF224" s="6" t="s">
        <v>400</v>
      </c>
      <c r="CG224" s="6" t="s">
        <v>400</v>
      </c>
      <c r="CH224" s="6" t="s">
        <v>417</v>
      </c>
      <c r="CI224" s="6" t="s">
        <v>1728</v>
      </c>
      <c r="CJ224" s="6" t="s">
        <v>551</v>
      </c>
      <c r="CK224" s="6" t="s">
        <v>599</v>
      </c>
      <c r="CL224" s="6" t="s">
        <v>420</v>
      </c>
      <c r="CM224" s="6">
        <v>381043</v>
      </c>
      <c r="CN224" s="6">
        <v>463971</v>
      </c>
      <c r="CO224" s="6" t="s">
        <v>570</v>
      </c>
      <c r="CP224" s="6" t="s">
        <v>1729</v>
      </c>
      <c r="CQ224" s="6" t="s">
        <v>806</v>
      </c>
      <c r="CR224" s="6">
        <v>0</v>
      </c>
      <c r="CS224" s="6">
        <v>54</v>
      </c>
      <c r="CT224" s="6" t="s">
        <v>400</v>
      </c>
      <c r="CU224" s="6">
        <v>6036</v>
      </c>
      <c r="CV224" s="6" t="s">
        <v>400</v>
      </c>
      <c r="CW224" s="6" t="s">
        <v>400</v>
      </c>
      <c r="CX224" s="6" t="s">
        <v>3270</v>
      </c>
      <c r="CY224" s="6" t="s">
        <v>400</v>
      </c>
      <c r="CZ224" s="6" t="s">
        <v>406</v>
      </c>
      <c r="DA224" s="6" t="s">
        <v>406</v>
      </c>
      <c r="DB224" s="6" t="s">
        <v>400</v>
      </c>
      <c r="DC224" s="6" t="s">
        <v>400</v>
      </c>
      <c r="DD224" s="6" t="s">
        <v>573</v>
      </c>
      <c r="DE224" s="6" t="s">
        <v>1731</v>
      </c>
      <c r="DF224" s="6" t="s">
        <v>400</v>
      </c>
      <c r="DG224" s="6" t="s">
        <v>400</v>
      </c>
    </row>
    <row r="225" spans="1:111" x14ac:dyDescent="0.35">
      <c r="A225" s="6">
        <v>121741</v>
      </c>
      <c r="B225" s="6" t="s">
        <v>398</v>
      </c>
      <c r="C225" s="6" t="s">
        <v>399</v>
      </c>
      <c r="D225" s="6">
        <v>6012</v>
      </c>
      <c r="E225" s="6" t="s">
        <v>3446</v>
      </c>
      <c r="F225" s="6" t="s">
        <v>773</v>
      </c>
      <c r="G225" s="6" t="s">
        <v>774</v>
      </c>
      <c r="H225" s="6" t="s">
        <v>404</v>
      </c>
      <c r="I225" s="6" t="s">
        <v>406</v>
      </c>
      <c r="J225" s="6" t="s">
        <v>3435</v>
      </c>
      <c r="K225" s="6" t="s">
        <v>406</v>
      </c>
      <c r="L225" s="6" t="s">
        <v>400</v>
      </c>
      <c r="M225" s="6" t="s">
        <v>406</v>
      </c>
      <c r="N225" s="6">
        <v>2</v>
      </c>
      <c r="O225" s="6">
        <v>18</v>
      </c>
      <c r="P225" s="6" t="s">
        <v>3436</v>
      </c>
      <c r="Q225" s="6" t="s">
        <v>816</v>
      </c>
      <c r="R225" s="6" t="s">
        <v>778</v>
      </c>
      <c r="S225" s="6" t="s">
        <v>3170</v>
      </c>
      <c r="T225" s="6" t="s">
        <v>3358</v>
      </c>
      <c r="U225" s="6" t="s">
        <v>781</v>
      </c>
      <c r="V225" s="6" t="s">
        <v>3115</v>
      </c>
      <c r="W225" s="6" t="s">
        <v>406</v>
      </c>
      <c r="X225" s="6" t="s">
        <v>406</v>
      </c>
      <c r="Y225" s="6">
        <v>800</v>
      </c>
      <c r="Z225" s="6" t="s">
        <v>783</v>
      </c>
      <c r="AA225" s="6" t="s">
        <v>784</v>
      </c>
      <c r="AB225" s="6" t="s">
        <v>3447</v>
      </c>
      <c r="AC225" s="6" t="s">
        <v>2045</v>
      </c>
      <c r="AD225" s="6" t="s">
        <v>3448</v>
      </c>
      <c r="AE225" s="6" t="s">
        <v>400</v>
      </c>
      <c r="AF225" s="6" t="s">
        <v>406</v>
      </c>
      <c r="AG225" s="6" t="s">
        <v>400</v>
      </c>
      <c r="AH225" s="6" t="s">
        <v>406</v>
      </c>
      <c r="AI225" s="6" t="s">
        <v>400</v>
      </c>
      <c r="AJ225" s="6" t="s">
        <v>406</v>
      </c>
      <c r="AK225" s="6">
        <v>10008262</v>
      </c>
      <c r="AL225" s="6" t="s">
        <v>400</v>
      </c>
      <c r="AM225" s="6" t="s">
        <v>406</v>
      </c>
      <c r="AN225" s="6" t="s">
        <v>400</v>
      </c>
      <c r="AO225" s="6" t="s">
        <v>788</v>
      </c>
      <c r="AP225" s="6" t="s">
        <v>3449</v>
      </c>
      <c r="AQ225" s="6" t="s">
        <v>492</v>
      </c>
      <c r="AR225" s="6" t="s">
        <v>400</v>
      </c>
      <c r="AS225" s="6" t="s">
        <v>400</v>
      </c>
      <c r="AT225" s="6" t="s">
        <v>400</v>
      </c>
      <c r="AU225" s="6" t="s">
        <v>3450</v>
      </c>
      <c r="AV225" s="6" t="s">
        <v>3451</v>
      </c>
      <c r="AW225" s="6" t="s">
        <v>3452</v>
      </c>
      <c r="AX225" s="6" t="s">
        <v>3452</v>
      </c>
      <c r="AY225" s="6" t="s">
        <v>3453</v>
      </c>
      <c r="AZ225" s="6" t="s">
        <v>797</v>
      </c>
      <c r="BA225" s="6" t="s">
        <v>3454</v>
      </c>
      <c r="BB225" s="6" t="s">
        <v>3455</v>
      </c>
      <c r="BC225" s="6" t="s">
        <v>832</v>
      </c>
      <c r="BD225" s="6" t="s">
        <v>406</v>
      </c>
      <c r="BE225" s="6" t="s">
        <v>400</v>
      </c>
      <c r="BF225" s="6" t="s">
        <v>400</v>
      </c>
      <c r="BG225" s="6" t="s">
        <v>400</v>
      </c>
      <c r="BH225" s="6" t="s">
        <v>406</v>
      </c>
      <c r="BI225" s="6" t="s">
        <v>400</v>
      </c>
      <c r="BJ225" s="6" t="s">
        <v>406</v>
      </c>
      <c r="BK225" s="6" t="s">
        <v>406</v>
      </c>
      <c r="BL225" s="6" t="s">
        <v>406</v>
      </c>
      <c r="BM225" s="6" t="s">
        <v>400</v>
      </c>
      <c r="BN225" s="6" t="s">
        <v>406</v>
      </c>
      <c r="BO225" s="6" t="s">
        <v>801</v>
      </c>
      <c r="BP225" s="6" t="s">
        <v>400</v>
      </c>
      <c r="BQ225" s="6" t="s">
        <v>400</v>
      </c>
      <c r="BR225" s="6" t="s">
        <v>400</v>
      </c>
      <c r="BS225" s="6" t="s">
        <v>400</v>
      </c>
      <c r="BT225" s="6" t="s">
        <v>400</v>
      </c>
      <c r="BU225" s="6" t="s">
        <v>400</v>
      </c>
      <c r="BV225" s="6" t="s">
        <v>400</v>
      </c>
      <c r="BW225" s="6" t="s">
        <v>400</v>
      </c>
      <c r="BX225" s="6" t="s">
        <v>400</v>
      </c>
      <c r="BY225" s="6" t="s">
        <v>400</v>
      </c>
      <c r="BZ225" s="6" t="s">
        <v>400</v>
      </c>
      <c r="CA225" s="6" t="s">
        <v>400</v>
      </c>
      <c r="CB225" s="6" t="s">
        <v>400</v>
      </c>
      <c r="CC225" s="6" t="s">
        <v>400</v>
      </c>
      <c r="CD225" s="6" t="s">
        <v>400</v>
      </c>
      <c r="CE225" s="6" t="s">
        <v>400</v>
      </c>
      <c r="CF225" s="6" t="s">
        <v>400</v>
      </c>
      <c r="CG225" s="6" t="s">
        <v>400</v>
      </c>
      <c r="CH225" s="6" t="s">
        <v>417</v>
      </c>
      <c r="CI225" s="6" t="s">
        <v>1757</v>
      </c>
      <c r="CJ225" s="6" t="s">
        <v>500</v>
      </c>
      <c r="CK225" s="6" t="s">
        <v>439</v>
      </c>
      <c r="CL225" s="6" t="s">
        <v>420</v>
      </c>
      <c r="CM225" s="6">
        <v>429535</v>
      </c>
      <c r="CN225" s="6">
        <v>455678</v>
      </c>
      <c r="CO225" s="6" t="s">
        <v>3456</v>
      </c>
      <c r="CP225" s="6" t="s">
        <v>3457</v>
      </c>
      <c r="CQ225" s="6" t="s">
        <v>806</v>
      </c>
      <c r="CR225" s="6">
        <v>7</v>
      </c>
      <c r="CS225" s="6">
        <v>87</v>
      </c>
      <c r="CT225" s="6" t="s">
        <v>400</v>
      </c>
      <c r="CU225" s="6">
        <v>6037</v>
      </c>
      <c r="CV225" s="6" t="s">
        <v>400</v>
      </c>
      <c r="CW225" s="6" t="s">
        <v>400</v>
      </c>
      <c r="CX225" s="6" t="s">
        <v>3458</v>
      </c>
      <c r="CY225" s="6" t="s">
        <v>400</v>
      </c>
      <c r="CZ225" s="6" t="s">
        <v>406</v>
      </c>
      <c r="DA225" s="6" t="s">
        <v>406</v>
      </c>
      <c r="DB225" s="6" t="s">
        <v>400</v>
      </c>
      <c r="DC225" s="6" t="s">
        <v>400</v>
      </c>
      <c r="DD225" s="6" t="s">
        <v>3459</v>
      </c>
      <c r="DE225" s="6" t="s">
        <v>3460</v>
      </c>
      <c r="DF225" s="6" t="s">
        <v>400</v>
      </c>
      <c r="DG225" s="6" t="s">
        <v>400</v>
      </c>
    </row>
    <row r="226" spans="1:111" x14ac:dyDescent="0.35">
      <c r="A226" s="6">
        <v>121743</v>
      </c>
      <c r="B226" s="6" t="s">
        <v>398</v>
      </c>
      <c r="C226" s="6" t="s">
        <v>399</v>
      </c>
      <c r="D226" s="6">
        <v>6014</v>
      </c>
      <c r="E226" s="6" t="s">
        <v>3461</v>
      </c>
      <c r="F226" s="6" t="s">
        <v>773</v>
      </c>
      <c r="G226" s="6" t="s">
        <v>774</v>
      </c>
      <c r="H226" s="6" t="s">
        <v>404</v>
      </c>
      <c r="I226" s="6" t="s">
        <v>406</v>
      </c>
      <c r="J226" s="6" t="s">
        <v>3462</v>
      </c>
      <c r="K226" s="6" t="s">
        <v>406</v>
      </c>
      <c r="L226" s="6" t="s">
        <v>400</v>
      </c>
      <c r="M226" s="6" t="s">
        <v>406</v>
      </c>
      <c r="N226" s="6">
        <v>0</v>
      </c>
      <c r="O226" s="6">
        <v>19</v>
      </c>
      <c r="P226" s="6" t="s">
        <v>3463</v>
      </c>
      <c r="Q226" s="6" t="s">
        <v>816</v>
      </c>
      <c r="R226" s="6" t="s">
        <v>778</v>
      </c>
      <c r="S226" s="6" t="s">
        <v>3170</v>
      </c>
      <c r="T226" s="6" t="s">
        <v>780</v>
      </c>
      <c r="U226" s="6" t="s">
        <v>781</v>
      </c>
      <c r="V226" s="6" t="s">
        <v>781</v>
      </c>
      <c r="W226" s="6" t="s">
        <v>406</v>
      </c>
      <c r="X226" s="6" t="s">
        <v>3285</v>
      </c>
      <c r="Y226" s="6">
        <v>1150</v>
      </c>
      <c r="Z226" s="6" t="s">
        <v>783</v>
      </c>
      <c r="AA226" s="6" t="s">
        <v>784</v>
      </c>
      <c r="AB226" s="6" t="s">
        <v>3464</v>
      </c>
      <c r="AC226" s="6" t="s">
        <v>3465</v>
      </c>
      <c r="AD226" s="6" t="s">
        <v>3466</v>
      </c>
      <c r="AE226" s="6" t="s">
        <v>400</v>
      </c>
      <c r="AF226" s="6" t="s">
        <v>406</v>
      </c>
      <c r="AG226" s="6" t="s">
        <v>400</v>
      </c>
      <c r="AH226" s="6" t="s">
        <v>406</v>
      </c>
      <c r="AI226" s="6" t="s">
        <v>400</v>
      </c>
      <c r="AJ226" s="6" t="s">
        <v>406</v>
      </c>
      <c r="AK226" s="6">
        <v>10005336</v>
      </c>
      <c r="AL226" s="6" t="s">
        <v>400</v>
      </c>
      <c r="AM226" s="6" t="s">
        <v>406</v>
      </c>
      <c r="AN226" s="6" t="s">
        <v>400</v>
      </c>
      <c r="AO226" s="6" t="s">
        <v>788</v>
      </c>
      <c r="AP226" s="6" t="s">
        <v>3467</v>
      </c>
      <c r="AQ226" s="6" t="s">
        <v>3468</v>
      </c>
      <c r="AR226" s="6" t="s">
        <v>3469</v>
      </c>
      <c r="AS226" s="6" t="s">
        <v>594</v>
      </c>
      <c r="AT226" s="6" t="s">
        <v>399</v>
      </c>
      <c r="AU226" s="6" t="s">
        <v>3470</v>
      </c>
      <c r="AV226" s="6" t="s">
        <v>3471</v>
      </c>
      <c r="AW226" s="6" t="s">
        <v>3472</v>
      </c>
      <c r="AX226" s="6" t="s">
        <v>3473</v>
      </c>
      <c r="AY226" s="6" t="s">
        <v>3474</v>
      </c>
      <c r="AZ226" s="6" t="s">
        <v>829</v>
      </c>
      <c r="BA226" s="6" t="s">
        <v>3475</v>
      </c>
      <c r="BB226" s="6" t="s">
        <v>3476</v>
      </c>
      <c r="BC226" s="6" t="s">
        <v>832</v>
      </c>
      <c r="BD226" s="6" t="s">
        <v>406</v>
      </c>
      <c r="BE226" s="6" t="s">
        <v>400</v>
      </c>
      <c r="BF226" s="6" t="s">
        <v>400</v>
      </c>
      <c r="BG226" s="6" t="s">
        <v>400</v>
      </c>
      <c r="BH226" s="6" t="s">
        <v>406</v>
      </c>
      <c r="BI226" s="6" t="s">
        <v>400</v>
      </c>
      <c r="BJ226" s="6" t="s">
        <v>406</v>
      </c>
      <c r="BK226" s="6" t="s">
        <v>406</v>
      </c>
      <c r="BL226" s="6" t="s">
        <v>406</v>
      </c>
      <c r="BM226" s="6" t="s">
        <v>400</v>
      </c>
      <c r="BN226" s="6" t="s">
        <v>406</v>
      </c>
      <c r="BO226" s="6" t="s">
        <v>801</v>
      </c>
      <c r="BP226" s="6" t="s">
        <v>400</v>
      </c>
      <c r="BQ226" s="6" t="s">
        <v>400</v>
      </c>
      <c r="BR226" s="6" t="s">
        <v>400</v>
      </c>
      <c r="BS226" s="6" t="s">
        <v>400</v>
      </c>
      <c r="BT226" s="6" t="s">
        <v>400</v>
      </c>
      <c r="BU226" s="6" t="s">
        <v>400</v>
      </c>
      <c r="BV226" s="6" t="s">
        <v>400</v>
      </c>
      <c r="BW226" s="6" t="s">
        <v>400</v>
      </c>
      <c r="BX226" s="6" t="s">
        <v>400</v>
      </c>
      <c r="BY226" s="6" t="s">
        <v>400</v>
      </c>
      <c r="BZ226" s="6" t="s">
        <v>400</v>
      </c>
      <c r="CA226" s="6" t="s">
        <v>400</v>
      </c>
      <c r="CB226" s="6" t="s">
        <v>400</v>
      </c>
      <c r="CC226" s="6" t="s">
        <v>400</v>
      </c>
      <c r="CD226" s="6" t="s">
        <v>400</v>
      </c>
      <c r="CE226" s="6" t="s">
        <v>400</v>
      </c>
      <c r="CF226" s="6" t="s">
        <v>400</v>
      </c>
      <c r="CG226" s="6" t="s">
        <v>400</v>
      </c>
      <c r="CH226" s="6" t="s">
        <v>417</v>
      </c>
      <c r="CI226" s="6" t="s">
        <v>1742</v>
      </c>
      <c r="CJ226" s="6" t="s">
        <v>720</v>
      </c>
      <c r="CK226" s="6" t="s">
        <v>803</v>
      </c>
      <c r="CL226" s="6" t="s">
        <v>420</v>
      </c>
      <c r="CM226" s="6">
        <v>446406</v>
      </c>
      <c r="CN226" s="6">
        <v>459389</v>
      </c>
      <c r="CO226" s="6" t="s">
        <v>1743</v>
      </c>
      <c r="CP226" s="6" t="s">
        <v>2784</v>
      </c>
      <c r="CQ226" s="6" t="s">
        <v>806</v>
      </c>
      <c r="CR226" s="6">
        <v>0</v>
      </c>
      <c r="CS226" s="6">
        <v>65</v>
      </c>
      <c r="CT226" s="6" t="s">
        <v>3477</v>
      </c>
      <c r="CU226" s="6">
        <v>6039</v>
      </c>
      <c r="CV226" s="6" t="s">
        <v>400</v>
      </c>
      <c r="CW226" s="6" t="s">
        <v>400</v>
      </c>
      <c r="CX226" s="6" t="s">
        <v>3478</v>
      </c>
      <c r="CY226" s="6" t="s">
        <v>400</v>
      </c>
      <c r="CZ226" s="6" t="s">
        <v>406</v>
      </c>
      <c r="DA226" s="6" t="s">
        <v>406</v>
      </c>
      <c r="DB226" s="6" t="s">
        <v>400</v>
      </c>
      <c r="DC226" s="6" t="s">
        <v>400</v>
      </c>
      <c r="DD226" s="6" t="s">
        <v>1746</v>
      </c>
      <c r="DE226" s="6" t="s">
        <v>2786</v>
      </c>
      <c r="DF226" s="6" t="s">
        <v>400</v>
      </c>
      <c r="DG226" s="6" t="s">
        <v>400</v>
      </c>
    </row>
    <row r="227" spans="1:111" x14ac:dyDescent="0.35">
      <c r="A227" s="6">
        <v>121746</v>
      </c>
      <c r="B227" s="6" t="s">
        <v>398</v>
      </c>
      <c r="C227" s="6" t="s">
        <v>399</v>
      </c>
      <c r="D227" s="6">
        <v>6017</v>
      </c>
      <c r="E227" s="6" t="s">
        <v>3479</v>
      </c>
      <c r="F227" s="6" t="s">
        <v>773</v>
      </c>
      <c r="G227" s="6" t="s">
        <v>774</v>
      </c>
      <c r="H227" s="6" t="s">
        <v>404</v>
      </c>
      <c r="I227" s="6" t="s">
        <v>406</v>
      </c>
      <c r="J227" s="6" t="s">
        <v>3480</v>
      </c>
      <c r="K227" s="6" t="s">
        <v>406</v>
      </c>
      <c r="L227" s="6" t="s">
        <v>400</v>
      </c>
      <c r="M227" s="6" t="s">
        <v>406</v>
      </c>
      <c r="N227" s="6">
        <v>1</v>
      </c>
      <c r="O227" s="6">
        <v>11</v>
      </c>
      <c r="P227" s="6" t="s">
        <v>3481</v>
      </c>
      <c r="Q227" s="6" t="s">
        <v>777</v>
      </c>
      <c r="R227" s="6" t="s">
        <v>778</v>
      </c>
      <c r="S227" s="6" t="s">
        <v>779</v>
      </c>
      <c r="T227" s="6" t="s">
        <v>780</v>
      </c>
      <c r="U227" s="6" t="s">
        <v>781</v>
      </c>
      <c r="V227" s="6" t="s">
        <v>781</v>
      </c>
      <c r="W227" s="6" t="s">
        <v>406</v>
      </c>
      <c r="X227" s="6" t="s">
        <v>782</v>
      </c>
      <c r="Y227" s="6">
        <v>294</v>
      </c>
      <c r="Z227" s="6" t="s">
        <v>783</v>
      </c>
      <c r="AA227" s="6" t="s">
        <v>784</v>
      </c>
      <c r="AB227" s="6" t="s">
        <v>3482</v>
      </c>
      <c r="AC227" s="6" t="s">
        <v>2800</v>
      </c>
      <c r="AD227" s="6" t="s">
        <v>3483</v>
      </c>
      <c r="AE227" s="6" t="s">
        <v>400</v>
      </c>
      <c r="AF227" s="6" t="s">
        <v>406</v>
      </c>
      <c r="AG227" s="6" t="s">
        <v>400</v>
      </c>
      <c r="AH227" s="6" t="s">
        <v>406</v>
      </c>
      <c r="AI227" s="6" t="s">
        <v>400</v>
      </c>
      <c r="AJ227" s="6" t="s">
        <v>406</v>
      </c>
      <c r="AK227" s="6">
        <v>10018878</v>
      </c>
      <c r="AL227" s="6" t="s">
        <v>400</v>
      </c>
      <c r="AM227" s="6" t="s">
        <v>406</v>
      </c>
      <c r="AN227" s="6" t="s">
        <v>400</v>
      </c>
      <c r="AO227" s="6" t="s">
        <v>788</v>
      </c>
      <c r="AP227" s="6" t="s">
        <v>3484</v>
      </c>
      <c r="AQ227" s="6" t="s">
        <v>2671</v>
      </c>
      <c r="AR227" s="6" t="s">
        <v>400</v>
      </c>
      <c r="AS227" s="6" t="s">
        <v>492</v>
      </c>
      <c r="AT227" s="6" t="s">
        <v>399</v>
      </c>
      <c r="AU227" s="6" t="s">
        <v>3485</v>
      </c>
      <c r="AV227" s="6" t="s">
        <v>3486</v>
      </c>
      <c r="AW227" s="6" t="s">
        <v>3487</v>
      </c>
      <c r="AX227" s="6" t="s">
        <v>3488</v>
      </c>
      <c r="AY227" s="6" t="s">
        <v>3489</v>
      </c>
      <c r="AZ227" s="6" t="s">
        <v>400</v>
      </c>
      <c r="BA227" s="6" t="s">
        <v>2084</v>
      </c>
      <c r="BB227" s="6" t="s">
        <v>3490</v>
      </c>
      <c r="BC227" s="6" t="s">
        <v>832</v>
      </c>
      <c r="BD227" s="6" t="s">
        <v>406</v>
      </c>
      <c r="BE227" s="6" t="s">
        <v>400</v>
      </c>
      <c r="BF227" s="6" t="s">
        <v>400</v>
      </c>
      <c r="BG227" s="6" t="s">
        <v>400</v>
      </c>
      <c r="BH227" s="6" t="s">
        <v>406</v>
      </c>
      <c r="BI227" s="6" t="s">
        <v>400</v>
      </c>
      <c r="BJ227" s="6" t="s">
        <v>406</v>
      </c>
      <c r="BK227" s="6" t="s">
        <v>406</v>
      </c>
      <c r="BL227" s="6" t="s">
        <v>406</v>
      </c>
      <c r="BM227" s="6" t="s">
        <v>400</v>
      </c>
      <c r="BN227" s="6" t="s">
        <v>406</v>
      </c>
      <c r="BO227" s="6" t="s">
        <v>801</v>
      </c>
      <c r="BP227" s="6" t="s">
        <v>400</v>
      </c>
      <c r="BQ227" s="6" t="s">
        <v>400</v>
      </c>
      <c r="BR227" s="6" t="s">
        <v>400</v>
      </c>
      <c r="BS227" s="6" t="s">
        <v>400</v>
      </c>
      <c r="BT227" s="6" t="s">
        <v>400</v>
      </c>
      <c r="BU227" s="6" t="s">
        <v>400</v>
      </c>
      <c r="BV227" s="6" t="s">
        <v>400</v>
      </c>
      <c r="BW227" s="6" t="s">
        <v>400</v>
      </c>
      <c r="BX227" s="6" t="s">
        <v>400</v>
      </c>
      <c r="BY227" s="6" t="s">
        <v>400</v>
      </c>
      <c r="BZ227" s="6" t="s">
        <v>400</v>
      </c>
      <c r="CA227" s="6" t="s">
        <v>400</v>
      </c>
      <c r="CB227" s="6" t="s">
        <v>400</v>
      </c>
      <c r="CC227" s="6" t="s">
        <v>400</v>
      </c>
      <c r="CD227" s="6" t="s">
        <v>400</v>
      </c>
      <c r="CE227" s="6" t="s">
        <v>400</v>
      </c>
      <c r="CF227" s="6" t="s">
        <v>400</v>
      </c>
      <c r="CG227" s="6" t="s">
        <v>400</v>
      </c>
      <c r="CH227" s="6" t="s">
        <v>417</v>
      </c>
      <c r="CI227" s="6" t="s">
        <v>802</v>
      </c>
      <c r="CJ227" s="6" t="s">
        <v>551</v>
      </c>
      <c r="CK227" s="6" t="s">
        <v>803</v>
      </c>
      <c r="CL227" s="6" t="s">
        <v>420</v>
      </c>
      <c r="CM227" s="6">
        <v>423546</v>
      </c>
      <c r="CN227" s="6">
        <v>459407</v>
      </c>
      <c r="CO227" s="6" t="s">
        <v>804</v>
      </c>
      <c r="CP227" s="6" t="s">
        <v>1714</v>
      </c>
      <c r="CQ227" s="6" t="s">
        <v>806</v>
      </c>
      <c r="CR227" s="6">
        <v>0</v>
      </c>
      <c r="CS227" s="6">
        <v>37</v>
      </c>
      <c r="CT227" s="6" t="s">
        <v>3491</v>
      </c>
      <c r="CU227" s="6">
        <v>6042</v>
      </c>
      <c r="CV227" s="6" t="s">
        <v>400</v>
      </c>
      <c r="CW227" s="6" t="s">
        <v>400</v>
      </c>
      <c r="CX227" s="6" t="s">
        <v>3492</v>
      </c>
      <c r="CY227" s="6" t="s">
        <v>400</v>
      </c>
      <c r="CZ227" s="6" t="s">
        <v>406</v>
      </c>
      <c r="DA227" s="6" t="s">
        <v>406</v>
      </c>
      <c r="DB227" s="6" t="s">
        <v>400</v>
      </c>
      <c r="DC227" s="6" t="s">
        <v>400</v>
      </c>
      <c r="DD227" s="6" t="s">
        <v>809</v>
      </c>
      <c r="DE227" s="6" t="s">
        <v>1716</v>
      </c>
      <c r="DF227" s="6" t="s">
        <v>400</v>
      </c>
      <c r="DG227" s="6" t="s">
        <v>400</v>
      </c>
    </row>
    <row r="228" spans="1:111" x14ac:dyDescent="0.35">
      <c r="A228" s="6">
        <v>121748</v>
      </c>
      <c r="B228" s="6" t="s">
        <v>398</v>
      </c>
      <c r="C228" s="6" t="s">
        <v>399</v>
      </c>
      <c r="D228" s="6">
        <v>6019</v>
      </c>
      <c r="E228" s="6" t="s">
        <v>3493</v>
      </c>
      <c r="F228" s="6" t="s">
        <v>773</v>
      </c>
      <c r="G228" s="6" t="s">
        <v>774</v>
      </c>
      <c r="H228" s="6" t="s">
        <v>404</v>
      </c>
      <c r="I228" s="6" t="s">
        <v>406</v>
      </c>
      <c r="J228" s="6" t="s">
        <v>3494</v>
      </c>
      <c r="K228" s="6" t="s">
        <v>406</v>
      </c>
      <c r="L228" s="6" t="s">
        <v>400</v>
      </c>
      <c r="M228" s="6" t="s">
        <v>406</v>
      </c>
      <c r="N228" s="6">
        <v>4</v>
      </c>
      <c r="O228" s="6">
        <v>18</v>
      </c>
      <c r="P228" s="6" t="s">
        <v>3495</v>
      </c>
      <c r="Q228" s="6" t="s">
        <v>816</v>
      </c>
      <c r="R228" s="6" t="s">
        <v>817</v>
      </c>
      <c r="S228" s="6" t="s">
        <v>3170</v>
      </c>
      <c r="T228" s="6" t="s">
        <v>780</v>
      </c>
      <c r="U228" s="6" t="s">
        <v>400</v>
      </c>
      <c r="V228" s="6" t="s">
        <v>2185</v>
      </c>
      <c r="W228" s="6" t="s">
        <v>406</v>
      </c>
      <c r="X228" s="6" t="s">
        <v>782</v>
      </c>
      <c r="Y228" s="6">
        <v>350</v>
      </c>
      <c r="Z228" s="6" t="s">
        <v>783</v>
      </c>
      <c r="AA228" s="6" t="s">
        <v>784</v>
      </c>
      <c r="AB228" s="6" t="s">
        <v>1624</v>
      </c>
      <c r="AC228" s="6" t="s">
        <v>1086</v>
      </c>
      <c r="AD228" s="6" t="s">
        <v>1372</v>
      </c>
      <c r="AE228" s="6" t="s">
        <v>400</v>
      </c>
      <c r="AF228" s="6" t="s">
        <v>406</v>
      </c>
      <c r="AG228" s="6" t="s">
        <v>400</v>
      </c>
      <c r="AH228" s="6" t="s">
        <v>406</v>
      </c>
      <c r="AI228" s="6" t="s">
        <v>400</v>
      </c>
      <c r="AJ228" s="6" t="s">
        <v>406</v>
      </c>
      <c r="AK228" s="6">
        <v>10005396</v>
      </c>
      <c r="AL228" s="6" t="s">
        <v>400</v>
      </c>
      <c r="AM228" s="6" t="s">
        <v>406</v>
      </c>
      <c r="AN228" s="6" t="s">
        <v>400</v>
      </c>
      <c r="AO228" s="6" t="s">
        <v>788</v>
      </c>
      <c r="AP228" s="6" t="s">
        <v>3496</v>
      </c>
      <c r="AQ228" s="6" t="s">
        <v>400</v>
      </c>
      <c r="AR228" s="6" t="s">
        <v>400</v>
      </c>
      <c r="AS228" s="6" t="s">
        <v>438</v>
      </c>
      <c r="AT228" s="6" t="s">
        <v>399</v>
      </c>
      <c r="AU228" s="6" t="s">
        <v>3497</v>
      </c>
      <c r="AV228" s="6" t="s">
        <v>3498</v>
      </c>
      <c r="AW228" s="6" t="s">
        <v>3499</v>
      </c>
      <c r="AX228" s="6" t="s">
        <v>3500</v>
      </c>
      <c r="AY228" s="6" t="s">
        <v>3501</v>
      </c>
      <c r="AZ228" s="6" t="s">
        <v>797</v>
      </c>
      <c r="BA228" s="6" t="s">
        <v>3502</v>
      </c>
      <c r="BB228" s="6" t="s">
        <v>3503</v>
      </c>
      <c r="BC228" s="6" t="s">
        <v>3369</v>
      </c>
      <c r="BD228" s="6" t="s">
        <v>406</v>
      </c>
      <c r="BE228" s="6" t="s">
        <v>400</v>
      </c>
      <c r="BF228" s="6" t="s">
        <v>400</v>
      </c>
      <c r="BG228" s="6" t="s">
        <v>400</v>
      </c>
      <c r="BH228" s="6" t="s">
        <v>406</v>
      </c>
      <c r="BI228" s="6" t="s">
        <v>400</v>
      </c>
      <c r="BJ228" s="6" t="s">
        <v>406</v>
      </c>
      <c r="BK228" s="6" t="s">
        <v>406</v>
      </c>
      <c r="BL228" s="6" t="s">
        <v>406</v>
      </c>
      <c r="BM228" s="6" t="s">
        <v>400</v>
      </c>
      <c r="BN228" s="6" t="s">
        <v>406</v>
      </c>
      <c r="BO228" s="6" t="s">
        <v>801</v>
      </c>
      <c r="BP228" s="6" t="s">
        <v>400</v>
      </c>
      <c r="BQ228" s="6" t="s">
        <v>400</v>
      </c>
      <c r="BR228" s="6" t="s">
        <v>400</v>
      </c>
      <c r="BS228" s="6" t="s">
        <v>400</v>
      </c>
      <c r="BT228" s="6" t="s">
        <v>400</v>
      </c>
      <c r="BU228" s="6" t="s">
        <v>400</v>
      </c>
      <c r="BV228" s="6" t="s">
        <v>400</v>
      </c>
      <c r="BW228" s="6" t="s">
        <v>400</v>
      </c>
      <c r="BX228" s="6" t="s">
        <v>400</v>
      </c>
      <c r="BY228" s="6" t="s">
        <v>400</v>
      </c>
      <c r="BZ228" s="6" t="s">
        <v>400</v>
      </c>
      <c r="CA228" s="6" t="s">
        <v>400</v>
      </c>
      <c r="CB228" s="6" t="s">
        <v>400</v>
      </c>
      <c r="CC228" s="6" t="s">
        <v>400</v>
      </c>
      <c r="CD228" s="6" t="s">
        <v>400</v>
      </c>
      <c r="CE228" s="6" t="s">
        <v>400</v>
      </c>
      <c r="CF228" s="6" t="s">
        <v>400</v>
      </c>
      <c r="CG228" s="6" t="s">
        <v>400</v>
      </c>
      <c r="CH228" s="6" t="s">
        <v>417</v>
      </c>
      <c r="CI228" s="6" t="s">
        <v>1774</v>
      </c>
      <c r="CJ228" s="6" t="s">
        <v>438</v>
      </c>
      <c r="CK228" s="6" t="s">
        <v>919</v>
      </c>
      <c r="CL228" s="6" t="s">
        <v>420</v>
      </c>
      <c r="CM228" s="6">
        <v>467706</v>
      </c>
      <c r="CN228" s="6">
        <v>426701</v>
      </c>
      <c r="CO228" s="6" t="s">
        <v>2038</v>
      </c>
      <c r="CP228" s="6" t="s">
        <v>3504</v>
      </c>
      <c r="CQ228" s="6" t="s">
        <v>806</v>
      </c>
      <c r="CR228" s="6">
        <v>18</v>
      </c>
      <c r="CS228" s="6">
        <v>53</v>
      </c>
      <c r="CT228" s="6" t="s">
        <v>400</v>
      </c>
      <c r="CU228" s="6">
        <v>6047</v>
      </c>
      <c r="CV228" s="6" t="s">
        <v>400</v>
      </c>
      <c r="CW228" s="6" t="s">
        <v>400</v>
      </c>
      <c r="CX228" s="6" t="s">
        <v>3505</v>
      </c>
      <c r="CY228" s="6" t="s">
        <v>400</v>
      </c>
      <c r="CZ228" s="6" t="s">
        <v>406</v>
      </c>
      <c r="DA228" s="6" t="s">
        <v>406</v>
      </c>
      <c r="DB228" s="6" t="s">
        <v>400</v>
      </c>
      <c r="DC228" s="6" t="s">
        <v>400</v>
      </c>
      <c r="DD228" s="6" t="s">
        <v>2041</v>
      </c>
      <c r="DE228" s="6" t="s">
        <v>3506</v>
      </c>
      <c r="DF228" s="6" t="s">
        <v>400</v>
      </c>
      <c r="DG228" s="6" t="s">
        <v>400</v>
      </c>
    </row>
    <row r="229" spans="1:111" x14ac:dyDescent="0.35">
      <c r="A229" s="6">
        <v>121749</v>
      </c>
      <c r="B229" s="6" t="s">
        <v>398</v>
      </c>
      <c r="C229" s="6" t="s">
        <v>399</v>
      </c>
      <c r="D229" s="6">
        <v>6035</v>
      </c>
      <c r="E229" s="6" t="s">
        <v>3507</v>
      </c>
      <c r="F229" s="6" t="s">
        <v>773</v>
      </c>
      <c r="G229" s="6" t="s">
        <v>774</v>
      </c>
      <c r="H229" s="6" t="s">
        <v>404</v>
      </c>
      <c r="I229" s="6" t="s">
        <v>406</v>
      </c>
      <c r="J229" s="6" t="s">
        <v>3508</v>
      </c>
      <c r="K229" s="6" t="s">
        <v>406</v>
      </c>
      <c r="L229" s="6" t="s">
        <v>400</v>
      </c>
      <c r="M229" s="6" t="s">
        <v>406</v>
      </c>
      <c r="N229" s="6">
        <v>10</v>
      </c>
      <c r="O229" s="6">
        <v>18</v>
      </c>
      <c r="P229" s="6" t="s">
        <v>3509</v>
      </c>
      <c r="Q229" s="6" t="s">
        <v>816</v>
      </c>
      <c r="R229" s="6" t="s">
        <v>817</v>
      </c>
      <c r="S229" s="6" t="s">
        <v>3170</v>
      </c>
      <c r="T229" s="6" t="s">
        <v>3358</v>
      </c>
      <c r="U229" s="6" t="s">
        <v>3510</v>
      </c>
      <c r="V229" s="6" t="s">
        <v>2185</v>
      </c>
      <c r="W229" s="6" t="s">
        <v>406</v>
      </c>
      <c r="X229" s="6" t="s">
        <v>406</v>
      </c>
      <c r="Y229" s="6">
        <v>366</v>
      </c>
      <c r="Z229" s="6" t="s">
        <v>783</v>
      </c>
      <c r="AA229" s="6" t="s">
        <v>784</v>
      </c>
      <c r="AB229" s="6" t="s">
        <v>3511</v>
      </c>
      <c r="AC229" s="6" t="s">
        <v>872</v>
      </c>
      <c r="AD229" s="6" t="s">
        <v>3511</v>
      </c>
      <c r="AE229" s="6" t="s">
        <v>400</v>
      </c>
      <c r="AF229" s="6" t="s">
        <v>406</v>
      </c>
      <c r="AG229" s="6" t="s">
        <v>400</v>
      </c>
      <c r="AH229" s="6" t="s">
        <v>406</v>
      </c>
      <c r="AI229" s="6" t="s">
        <v>400</v>
      </c>
      <c r="AJ229" s="6" t="s">
        <v>406</v>
      </c>
      <c r="AK229" s="6">
        <v>10005338</v>
      </c>
      <c r="AL229" s="6" t="s">
        <v>400</v>
      </c>
      <c r="AM229" s="6" t="s">
        <v>406</v>
      </c>
      <c r="AN229" s="6" t="s">
        <v>400</v>
      </c>
      <c r="AO229" s="6" t="s">
        <v>788</v>
      </c>
      <c r="AP229" s="6" t="s">
        <v>3512</v>
      </c>
      <c r="AQ229" s="6" t="s">
        <v>400</v>
      </c>
      <c r="AR229" s="6" t="s">
        <v>400</v>
      </c>
      <c r="AS229" s="6" t="s">
        <v>594</v>
      </c>
      <c r="AT229" s="6" t="s">
        <v>399</v>
      </c>
      <c r="AU229" s="6" t="s">
        <v>3513</v>
      </c>
      <c r="AV229" s="6" t="s">
        <v>3514</v>
      </c>
      <c r="AW229" s="6" t="s">
        <v>3515</v>
      </c>
      <c r="AX229" s="6" t="s">
        <v>400</v>
      </c>
      <c r="AY229" s="6" t="s">
        <v>3516</v>
      </c>
      <c r="AZ229" s="6" t="s">
        <v>797</v>
      </c>
      <c r="BA229" s="6" t="s">
        <v>3517</v>
      </c>
      <c r="BB229" s="6" t="s">
        <v>3518</v>
      </c>
      <c r="BC229" s="6" t="s">
        <v>3369</v>
      </c>
      <c r="BD229" s="6" t="s">
        <v>406</v>
      </c>
      <c r="BE229" s="6" t="s">
        <v>400</v>
      </c>
      <c r="BF229" s="6" t="s">
        <v>400</v>
      </c>
      <c r="BG229" s="6" t="s">
        <v>400</v>
      </c>
      <c r="BH229" s="6" t="s">
        <v>406</v>
      </c>
      <c r="BI229" s="6" t="s">
        <v>400</v>
      </c>
      <c r="BJ229" s="6" t="s">
        <v>406</v>
      </c>
      <c r="BK229" s="6" t="s">
        <v>406</v>
      </c>
      <c r="BL229" s="6" t="s">
        <v>406</v>
      </c>
      <c r="BM229" s="6" t="s">
        <v>400</v>
      </c>
      <c r="BN229" s="6" t="s">
        <v>406</v>
      </c>
      <c r="BO229" s="6" t="s">
        <v>801</v>
      </c>
      <c r="BP229" s="6" t="s">
        <v>400</v>
      </c>
      <c r="BQ229" s="6" t="s">
        <v>400</v>
      </c>
      <c r="BR229" s="6" t="s">
        <v>400</v>
      </c>
      <c r="BS229" s="6" t="s">
        <v>400</v>
      </c>
      <c r="BT229" s="6" t="s">
        <v>400</v>
      </c>
      <c r="BU229" s="6" t="s">
        <v>400</v>
      </c>
      <c r="BV229" s="6" t="s">
        <v>400</v>
      </c>
      <c r="BW229" s="6" t="s">
        <v>400</v>
      </c>
      <c r="BX229" s="6" t="s">
        <v>400</v>
      </c>
      <c r="BY229" s="6" t="s">
        <v>400</v>
      </c>
      <c r="BZ229" s="6" t="s">
        <v>400</v>
      </c>
      <c r="CA229" s="6" t="s">
        <v>400</v>
      </c>
      <c r="CB229" s="6" t="s">
        <v>400</v>
      </c>
      <c r="CC229" s="6" t="s">
        <v>400</v>
      </c>
      <c r="CD229" s="6" t="s">
        <v>400</v>
      </c>
      <c r="CE229" s="6" t="s">
        <v>400</v>
      </c>
      <c r="CF229" s="6" t="s">
        <v>400</v>
      </c>
      <c r="CG229" s="6" t="s">
        <v>400</v>
      </c>
      <c r="CH229" s="6" t="s">
        <v>417</v>
      </c>
      <c r="CI229" s="6" t="s">
        <v>2946</v>
      </c>
      <c r="CJ229" s="6" t="s">
        <v>438</v>
      </c>
      <c r="CK229" s="6" t="s">
        <v>919</v>
      </c>
      <c r="CL229" s="6" t="s">
        <v>420</v>
      </c>
      <c r="CM229" s="6">
        <v>463191</v>
      </c>
      <c r="CN229" s="6">
        <v>442283</v>
      </c>
      <c r="CO229" s="6" t="s">
        <v>2021</v>
      </c>
      <c r="CP229" s="6" t="s">
        <v>3519</v>
      </c>
      <c r="CQ229" s="6" t="s">
        <v>806</v>
      </c>
      <c r="CR229" s="6" t="s">
        <v>400</v>
      </c>
      <c r="CS229" s="6">
        <v>55</v>
      </c>
      <c r="CT229" s="6" t="s">
        <v>3520</v>
      </c>
      <c r="CU229" s="6">
        <v>6050</v>
      </c>
      <c r="CV229" s="6" t="s">
        <v>400</v>
      </c>
      <c r="CW229" s="6" t="s">
        <v>400</v>
      </c>
      <c r="CX229" s="6" t="s">
        <v>3521</v>
      </c>
      <c r="CY229" s="6" t="s">
        <v>400</v>
      </c>
      <c r="CZ229" s="6" t="s">
        <v>406</v>
      </c>
      <c r="DA229" s="6" t="s">
        <v>406</v>
      </c>
      <c r="DB229" s="6" t="s">
        <v>400</v>
      </c>
      <c r="DC229" s="6" t="s">
        <v>400</v>
      </c>
      <c r="DD229" s="6" t="s">
        <v>2024</v>
      </c>
      <c r="DE229" s="6" t="s">
        <v>3522</v>
      </c>
      <c r="DF229" s="6" t="s">
        <v>400</v>
      </c>
      <c r="DG229" s="6" t="s">
        <v>400</v>
      </c>
    </row>
    <row r="230" spans="1:111" x14ac:dyDescent="0.35">
      <c r="A230" s="6">
        <v>121752</v>
      </c>
      <c r="B230" s="6" t="s">
        <v>398</v>
      </c>
      <c r="C230" s="6" t="s">
        <v>399</v>
      </c>
      <c r="D230" s="6">
        <v>6022</v>
      </c>
      <c r="E230" s="6" t="s">
        <v>3523</v>
      </c>
      <c r="F230" s="6" t="s">
        <v>773</v>
      </c>
      <c r="G230" s="6" t="s">
        <v>774</v>
      </c>
      <c r="H230" s="6" t="s">
        <v>404</v>
      </c>
      <c r="I230" s="6" t="s">
        <v>406</v>
      </c>
      <c r="J230" s="6" t="s">
        <v>3524</v>
      </c>
      <c r="K230" s="6" t="s">
        <v>406</v>
      </c>
      <c r="L230" s="6" t="s">
        <v>400</v>
      </c>
      <c r="M230" s="6" t="s">
        <v>406</v>
      </c>
      <c r="N230" s="6">
        <v>2</v>
      </c>
      <c r="O230" s="6">
        <v>16</v>
      </c>
      <c r="P230" s="6" t="s">
        <v>3357</v>
      </c>
      <c r="Q230" s="6" t="s">
        <v>816</v>
      </c>
      <c r="R230" s="6" t="s">
        <v>778</v>
      </c>
      <c r="S230" s="6" t="s">
        <v>779</v>
      </c>
      <c r="T230" s="6" t="s">
        <v>780</v>
      </c>
      <c r="U230" s="6" t="s">
        <v>781</v>
      </c>
      <c r="V230" s="6" t="s">
        <v>2185</v>
      </c>
      <c r="W230" s="6" t="s">
        <v>406</v>
      </c>
      <c r="X230" s="6" t="s">
        <v>3285</v>
      </c>
      <c r="Y230" s="6">
        <v>500</v>
      </c>
      <c r="Z230" s="6" t="s">
        <v>783</v>
      </c>
      <c r="AA230" s="6" t="s">
        <v>784</v>
      </c>
      <c r="AB230" s="6" t="s">
        <v>3525</v>
      </c>
      <c r="AC230" s="6" t="s">
        <v>3526</v>
      </c>
      <c r="AD230" s="6" t="s">
        <v>3527</v>
      </c>
      <c r="AE230" s="6" t="s">
        <v>400</v>
      </c>
      <c r="AF230" s="6" t="s">
        <v>406</v>
      </c>
      <c r="AG230" s="6" t="s">
        <v>400</v>
      </c>
      <c r="AH230" s="6" t="s">
        <v>406</v>
      </c>
      <c r="AI230" s="6" t="s">
        <v>400</v>
      </c>
      <c r="AJ230" s="6" t="s">
        <v>406</v>
      </c>
      <c r="AK230" s="6">
        <v>10018817</v>
      </c>
      <c r="AL230" s="6" t="s">
        <v>400</v>
      </c>
      <c r="AM230" s="6" t="s">
        <v>406</v>
      </c>
      <c r="AN230" s="6" t="s">
        <v>400</v>
      </c>
      <c r="AO230" s="6" t="s">
        <v>788</v>
      </c>
      <c r="AP230" s="6" t="s">
        <v>3528</v>
      </c>
      <c r="AQ230" s="6" t="s">
        <v>594</v>
      </c>
      <c r="AR230" s="6" t="s">
        <v>399</v>
      </c>
      <c r="AS230" s="6" t="s">
        <v>400</v>
      </c>
      <c r="AT230" s="6" t="s">
        <v>400</v>
      </c>
      <c r="AU230" s="6" t="s">
        <v>3529</v>
      </c>
      <c r="AV230" s="6" t="s">
        <v>3530</v>
      </c>
      <c r="AW230" s="6" t="s">
        <v>3531</v>
      </c>
      <c r="AX230" s="6" t="s">
        <v>3532</v>
      </c>
      <c r="AY230" s="6" t="s">
        <v>3533</v>
      </c>
      <c r="AZ230" s="6" t="s">
        <v>797</v>
      </c>
      <c r="BA230" s="6" t="s">
        <v>497</v>
      </c>
      <c r="BB230" s="6" t="s">
        <v>3534</v>
      </c>
      <c r="BC230" s="6" t="s">
        <v>3535</v>
      </c>
      <c r="BD230" s="6" t="s">
        <v>406</v>
      </c>
      <c r="BE230" s="6" t="s">
        <v>400</v>
      </c>
      <c r="BF230" s="6" t="s">
        <v>400</v>
      </c>
      <c r="BG230" s="6" t="s">
        <v>400</v>
      </c>
      <c r="BH230" s="6" t="s">
        <v>406</v>
      </c>
      <c r="BI230" s="6" t="s">
        <v>400</v>
      </c>
      <c r="BJ230" s="6" t="s">
        <v>406</v>
      </c>
      <c r="BK230" s="6" t="s">
        <v>406</v>
      </c>
      <c r="BL230" s="6" t="s">
        <v>406</v>
      </c>
      <c r="BM230" s="6" t="s">
        <v>400</v>
      </c>
      <c r="BN230" s="6" t="s">
        <v>406</v>
      </c>
      <c r="BO230" s="6" t="s">
        <v>801</v>
      </c>
      <c r="BP230" s="6" t="s">
        <v>400</v>
      </c>
      <c r="BQ230" s="6" t="s">
        <v>400</v>
      </c>
      <c r="BR230" s="6" t="s">
        <v>400</v>
      </c>
      <c r="BS230" s="6" t="s">
        <v>400</v>
      </c>
      <c r="BT230" s="6" t="s">
        <v>400</v>
      </c>
      <c r="BU230" s="6" t="s">
        <v>400</v>
      </c>
      <c r="BV230" s="6" t="s">
        <v>400</v>
      </c>
      <c r="BW230" s="6" t="s">
        <v>400</v>
      </c>
      <c r="BX230" s="6" t="s">
        <v>400</v>
      </c>
      <c r="BY230" s="6" t="s">
        <v>400</v>
      </c>
      <c r="BZ230" s="6" t="s">
        <v>400</v>
      </c>
      <c r="CA230" s="6" t="s">
        <v>400</v>
      </c>
      <c r="CB230" s="6" t="s">
        <v>400</v>
      </c>
      <c r="CC230" s="6" t="s">
        <v>400</v>
      </c>
      <c r="CD230" s="6" t="s">
        <v>400</v>
      </c>
      <c r="CE230" s="6" t="s">
        <v>400</v>
      </c>
      <c r="CF230" s="6" t="s">
        <v>400</v>
      </c>
      <c r="CG230" s="6" t="s">
        <v>400</v>
      </c>
      <c r="CH230" s="6" t="s">
        <v>417</v>
      </c>
      <c r="CI230" s="6" t="s">
        <v>1260</v>
      </c>
      <c r="CJ230" s="6" t="s">
        <v>720</v>
      </c>
      <c r="CK230" s="6" t="s">
        <v>803</v>
      </c>
      <c r="CL230" s="6" t="s">
        <v>420</v>
      </c>
      <c r="CM230" s="6">
        <v>442083</v>
      </c>
      <c r="CN230" s="6">
        <v>473010</v>
      </c>
      <c r="CO230" s="6" t="s">
        <v>1261</v>
      </c>
      <c r="CP230" s="6" t="s">
        <v>1262</v>
      </c>
      <c r="CQ230" s="6" t="s">
        <v>806</v>
      </c>
      <c r="CR230" s="6">
        <v>1</v>
      </c>
      <c r="CS230" s="6">
        <v>84</v>
      </c>
      <c r="CT230" s="6" t="s">
        <v>400</v>
      </c>
      <c r="CU230" s="6">
        <v>6061</v>
      </c>
      <c r="CV230" s="6" t="s">
        <v>400</v>
      </c>
      <c r="CW230" s="6" t="s">
        <v>400</v>
      </c>
      <c r="CX230" s="6" t="s">
        <v>3536</v>
      </c>
      <c r="CY230" s="6" t="s">
        <v>400</v>
      </c>
      <c r="CZ230" s="6" t="s">
        <v>406</v>
      </c>
      <c r="DA230" s="6" t="s">
        <v>406</v>
      </c>
      <c r="DB230" s="6" t="s">
        <v>400</v>
      </c>
      <c r="DC230" s="6" t="s">
        <v>400</v>
      </c>
      <c r="DD230" s="6" t="s">
        <v>1264</v>
      </c>
      <c r="DE230" s="6" t="s">
        <v>1265</v>
      </c>
      <c r="DF230" s="6" t="s">
        <v>400</v>
      </c>
      <c r="DG230" s="6" t="s">
        <v>400</v>
      </c>
    </row>
    <row r="231" spans="1:111" x14ac:dyDescent="0.35">
      <c r="A231" s="6">
        <v>121757</v>
      </c>
      <c r="B231" s="6" t="s">
        <v>398</v>
      </c>
      <c r="C231" s="6" t="s">
        <v>399</v>
      </c>
      <c r="D231" s="6">
        <v>6027</v>
      </c>
      <c r="E231" s="6" t="s">
        <v>3537</v>
      </c>
      <c r="F231" s="6" t="s">
        <v>773</v>
      </c>
      <c r="G231" s="6" t="s">
        <v>774</v>
      </c>
      <c r="H231" s="6" t="s">
        <v>404</v>
      </c>
      <c r="I231" s="6" t="s">
        <v>406</v>
      </c>
      <c r="J231" s="6" t="s">
        <v>3538</v>
      </c>
      <c r="K231" s="6" t="s">
        <v>406</v>
      </c>
      <c r="L231" s="6" t="s">
        <v>400</v>
      </c>
      <c r="M231" s="6" t="s">
        <v>406</v>
      </c>
      <c r="N231" s="6">
        <v>2</v>
      </c>
      <c r="O231" s="6">
        <v>11</v>
      </c>
      <c r="P231" s="6" t="s">
        <v>776</v>
      </c>
      <c r="Q231" s="6" t="s">
        <v>777</v>
      </c>
      <c r="R231" s="6" t="s">
        <v>778</v>
      </c>
      <c r="S231" s="6" t="s">
        <v>779</v>
      </c>
      <c r="T231" s="6" t="s">
        <v>780</v>
      </c>
      <c r="U231" s="6" t="s">
        <v>781</v>
      </c>
      <c r="V231" s="6" t="s">
        <v>3539</v>
      </c>
      <c r="W231" s="6" t="s">
        <v>406</v>
      </c>
      <c r="X231" s="6" t="s">
        <v>782</v>
      </c>
      <c r="Y231" s="6">
        <v>179</v>
      </c>
      <c r="Z231" s="6" t="s">
        <v>783</v>
      </c>
      <c r="AA231" s="6" t="s">
        <v>784</v>
      </c>
      <c r="AB231" s="6" t="s">
        <v>3540</v>
      </c>
      <c r="AC231" s="6" t="s">
        <v>3045</v>
      </c>
      <c r="AD231" s="6" t="s">
        <v>964</v>
      </c>
      <c r="AE231" s="6" t="s">
        <v>400</v>
      </c>
      <c r="AF231" s="6" t="s">
        <v>406</v>
      </c>
      <c r="AG231" s="6" t="s">
        <v>400</v>
      </c>
      <c r="AH231" s="6" t="s">
        <v>406</v>
      </c>
      <c r="AI231" s="6" t="s">
        <v>400</v>
      </c>
      <c r="AJ231" s="6" t="s">
        <v>406</v>
      </c>
      <c r="AK231" s="6">
        <v>10071107</v>
      </c>
      <c r="AL231" s="6" t="s">
        <v>400</v>
      </c>
      <c r="AM231" s="6" t="s">
        <v>406</v>
      </c>
      <c r="AN231" s="6" t="s">
        <v>400</v>
      </c>
      <c r="AO231" s="6" t="s">
        <v>788</v>
      </c>
      <c r="AP231" s="6" t="s">
        <v>3541</v>
      </c>
      <c r="AQ231" s="6" t="s">
        <v>400</v>
      </c>
      <c r="AR231" s="6" t="s">
        <v>400</v>
      </c>
      <c r="AS231" s="6" t="s">
        <v>492</v>
      </c>
      <c r="AT231" s="6" t="s">
        <v>399</v>
      </c>
      <c r="AU231" s="6" t="s">
        <v>3542</v>
      </c>
      <c r="AV231" s="6" t="s">
        <v>3543</v>
      </c>
      <c r="AW231" s="6" t="s">
        <v>3544</v>
      </c>
      <c r="AX231" s="6" t="s">
        <v>3545</v>
      </c>
      <c r="AY231" s="6" t="s">
        <v>3546</v>
      </c>
      <c r="AZ231" s="6" t="s">
        <v>829</v>
      </c>
      <c r="BA231" s="6" t="s">
        <v>3547</v>
      </c>
      <c r="BB231" s="6" t="s">
        <v>3548</v>
      </c>
      <c r="BC231" s="6" t="s">
        <v>832</v>
      </c>
      <c r="BD231" s="6" t="s">
        <v>406</v>
      </c>
      <c r="BE231" s="6" t="s">
        <v>400</v>
      </c>
      <c r="BF231" s="6" t="s">
        <v>400</v>
      </c>
      <c r="BG231" s="6" t="s">
        <v>400</v>
      </c>
      <c r="BH231" s="6" t="s">
        <v>406</v>
      </c>
      <c r="BI231" s="6" t="s">
        <v>400</v>
      </c>
      <c r="BJ231" s="6" t="s">
        <v>406</v>
      </c>
      <c r="BK231" s="6" t="s">
        <v>406</v>
      </c>
      <c r="BL231" s="6" t="s">
        <v>406</v>
      </c>
      <c r="BM231" s="6" t="s">
        <v>400</v>
      </c>
      <c r="BN231" s="6" t="s">
        <v>406</v>
      </c>
      <c r="BO231" s="6" t="s">
        <v>801</v>
      </c>
      <c r="BP231" s="6" t="s">
        <v>400</v>
      </c>
      <c r="BQ231" s="6" t="s">
        <v>400</v>
      </c>
      <c r="BR231" s="6" t="s">
        <v>400</v>
      </c>
      <c r="BS231" s="6" t="s">
        <v>400</v>
      </c>
      <c r="BT231" s="6" t="s">
        <v>400</v>
      </c>
      <c r="BU231" s="6" t="s">
        <v>400</v>
      </c>
      <c r="BV231" s="6" t="s">
        <v>400</v>
      </c>
      <c r="BW231" s="6" t="s">
        <v>400</v>
      </c>
      <c r="BX231" s="6" t="s">
        <v>400</v>
      </c>
      <c r="BY231" s="6" t="s">
        <v>400</v>
      </c>
      <c r="BZ231" s="6" t="s">
        <v>400</v>
      </c>
      <c r="CA231" s="6" t="s">
        <v>400</v>
      </c>
      <c r="CB231" s="6" t="s">
        <v>400</v>
      </c>
      <c r="CC231" s="6" t="s">
        <v>400</v>
      </c>
      <c r="CD231" s="6" t="s">
        <v>400</v>
      </c>
      <c r="CE231" s="6" t="s">
        <v>400</v>
      </c>
      <c r="CF231" s="6" t="s">
        <v>400</v>
      </c>
      <c r="CG231" s="6" t="s">
        <v>400</v>
      </c>
      <c r="CH231" s="6" t="s">
        <v>417</v>
      </c>
      <c r="CI231" s="6" t="s">
        <v>1757</v>
      </c>
      <c r="CJ231" s="6" t="s">
        <v>500</v>
      </c>
      <c r="CK231" s="6" t="s">
        <v>439</v>
      </c>
      <c r="CL231" s="6" t="s">
        <v>420</v>
      </c>
      <c r="CM231" s="6">
        <v>428554</v>
      </c>
      <c r="CN231" s="6">
        <v>455173</v>
      </c>
      <c r="CO231" s="6" t="s">
        <v>3549</v>
      </c>
      <c r="CP231" s="6" t="s">
        <v>3550</v>
      </c>
      <c r="CQ231" s="6" t="s">
        <v>806</v>
      </c>
      <c r="CR231" s="6">
        <v>0</v>
      </c>
      <c r="CS231" s="6">
        <v>35</v>
      </c>
      <c r="CT231" s="6" t="s">
        <v>3551</v>
      </c>
      <c r="CU231" s="6">
        <v>6072</v>
      </c>
      <c r="CV231" s="6" t="s">
        <v>400</v>
      </c>
      <c r="CW231" s="6" t="s">
        <v>400</v>
      </c>
      <c r="CX231" s="6" t="s">
        <v>3552</v>
      </c>
      <c r="CY231" s="6" t="s">
        <v>400</v>
      </c>
      <c r="CZ231" s="6" t="s">
        <v>406</v>
      </c>
      <c r="DA231" s="6" t="s">
        <v>406</v>
      </c>
      <c r="DB231" s="6" t="s">
        <v>400</v>
      </c>
      <c r="DC231" s="6" t="s">
        <v>400</v>
      </c>
      <c r="DD231" s="6" t="s">
        <v>3553</v>
      </c>
      <c r="DE231" s="6" t="s">
        <v>3554</v>
      </c>
      <c r="DF231" s="6" t="s">
        <v>400</v>
      </c>
      <c r="DG231" s="6" t="s">
        <v>400</v>
      </c>
    </row>
    <row r="232" spans="1:111" x14ac:dyDescent="0.35">
      <c r="A232" s="6">
        <v>121758</v>
      </c>
      <c r="B232" s="6" t="s">
        <v>398</v>
      </c>
      <c r="C232" s="6" t="s">
        <v>399</v>
      </c>
      <c r="D232" s="6">
        <v>6028</v>
      </c>
      <c r="E232" s="6" t="s">
        <v>3555</v>
      </c>
      <c r="F232" s="6" t="s">
        <v>773</v>
      </c>
      <c r="G232" s="6" t="s">
        <v>774</v>
      </c>
      <c r="H232" s="6" t="s">
        <v>404</v>
      </c>
      <c r="I232" s="6" t="s">
        <v>406</v>
      </c>
      <c r="J232" s="6" t="s">
        <v>3556</v>
      </c>
      <c r="K232" s="6" t="s">
        <v>406</v>
      </c>
      <c r="L232" s="6" t="s">
        <v>400</v>
      </c>
      <c r="M232" s="6" t="s">
        <v>406</v>
      </c>
      <c r="N232" s="6">
        <v>2</v>
      </c>
      <c r="O232" s="6">
        <v>19</v>
      </c>
      <c r="P232" s="6" t="s">
        <v>3557</v>
      </c>
      <c r="Q232" s="6" t="s">
        <v>816</v>
      </c>
      <c r="R232" s="6" t="s">
        <v>778</v>
      </c>
      <c r="S232" s="6" t="s">
        <v>3170</v>
      </c>
      <c r="T232" s="6" t="s">
        <v>780</v>
      </c>
      <c r="U232" s="6" t="s">
        <v>781</v>
      </c>
      <c r="V232" s="6" t="s">
        <v>2620</v>
      </c>
      <c r="W232" s="6" t="s">
        <v>406</v>
      </c>
      <c r="X232" s="6" t="s">
        <v>3285</v>
      </c>
      <c r="Y232" s="6">
        <v>895</v>
      </c>
      <c r="Z232" s="6" t="s">
        <v>783</v>
      </c>
      <c r="AA232" s="6" t="s">
        <v>784</v>
      </c>
      <c r="AB232" s="6" t="s">
        <v>3558</v>
      </c>
      <c r="AC232" s="6" t="s">
        <v>3559</v>
      </c>
      <c r="AD232" s="6" t="s">
        <v>3560</v>
      </c>
      <c r="AE232" s="6" t="s">
        <v>400</v>
      </c>
      <c r="AF232" s="6" t="s">
        <v>406</v>
      </c>
      <c r="AG232" s="6" t="s">
        <v>400</v>
      </c>
      <c r="AH232" s="6" t="s">
        <v>406</v>
      </c>
      <c r="AI232" s="6" t="s">
        <v>400</v>
      </c>
      <c r="AJ232" s="6" t="s">
        <v>406</v>
      </c>
      <c r="AK232" s="6">
        <v>10017175</v>
      </c>
      <c r="AL232" s="6" t="s">
        <v>400</v>
      </c>
      <c r="AM232" s="6" t="s">
        <v>406</v>
      </c>
      <c r="AN232" s="6" t="s">
        <v>400</v>
      </c>
      <c r="AO232" s="6" t="s">
        <v>788</v>
      </c>
      <c r="AP232" s="6" t="s">
        <v>3561</v>
      </c>
      <c r="AQ232" s="6" t="s">
        <v>400</v>
      </c>
      <c r="AR232" s="6" t="s">
        <v>400</v>
      </c>
      <c r="AS232" s="6" t="s">
        <v>492</v>
      </c>
      <c r="AT232" s="6" t="s">
        <v>399</v>
      </c>
      <c r="AU232" s="6" t="s">
        <v>3562</v>
      </c>
      <c r="AV232" s="6" t="s">
        <v>3563</v>
      </c>
      <c r="AW232" s="6" t="s">
        <v>3564</v>
      </c>
      <c r="AX232" s="6" t="s">
        <v>3565</v>
      </c>
      <c r="AY232" s="6" t="s">
        <v>3566</v>
      </c>
      <c r="AZ232" s="6" t="s">
        <v>797</v>
      </c>
      <c r="BA232" s="6" t="s">
        <v>3567</v>
      </c>
      <c r="BB232" s="6" t="s">
        <v>631</v>
      </c>
      <c r="BC232" s="6" t="s">
        <v>800</v>
      </c>
      <c r="BD232" s="6" t="s">
        <v>406</v>
      </c>
      <c r="BE232" s="6" t="s">
        <v>400</v>
      </c>
      <c r="BF232" s="6" t="s">
        <v>400</v>
      </c>
      <c r="BG232" s="6" t="s">
        <v>400</v>
      </c>
      <c r="BH232" s="6" t="s">
        <v>406</v>
      </c>
      <c r="BI232" s="6" t="s">
        <v>400</v>
      </c>
      <c r="BJ232" s="6" t="s">
        <v>406</v>
      </c>
      <c r="BK232" s="6" t="s">
        <v>406</v>
      </c>
      <c r="BL232" s="6" t="s">
        <v>406</v>
      </c>
      <c r="BM232" s="6" t="s">
        <v>400</v>
      </c>
      <c r="BN232" s="6" t="s">
        <v>406</v>
      </c>
      <c r="BO232" s="6" t="s">
        <v>801</v>
      </c>
      <c r="BP232" s="6" t="s">
        <v>400</v>
      </c>
      <c r="BQ232" s="6" t="s">
        <v>400</v>
      </c>
      <c r="BR232" s="6" t="s">
        <v>400</v>
      </c>
      <c r="BS232" s="6" t="s">
        <v>400</v>
      </c>
      <c r="BT232" s="6" t="s">
        <v>400</v>
      </c>
      <c r="BU232" s="6" t="s">
        <v>400</v>
      </c>
      <c r="BV232" s="6" t="s">
        <v>400</v>
      </c>
      <c r="BW232" s="6" t="s">
        <v>400</v>
      </c>
      <c r="BX232" s="6" t="s">
        <v>400</v>
      </c>
      <c r="BY232" s="6" t="s">
        <v>400</v>
      </c>
      <c r="BZ232" s="6" t="s">
        <v>400</v>
      </c>
      <c r="CA232" s="6" t="s">
        <v>400</v>
      </c>
      <c r="CB232" s="6" t="s">
        <v>400</v>
      </c>
      <c r="CC232" s="6" t="s">
        <v>400</v>
      </c>
      <c r="CD232" s="6" t="s">
        <v>400</v>
      </c>
      <c r="CE232" s="6" t="s">
        <v>400</v>
      </c>
      <c r="CF232" s="6" t="s">
        <v>400</v>
      </c>
      <c r="CG232" s="6" t="s">
        <v>400</v>
      </c>
      <c r="CH232" s="6" t="s">
        <v>417</v>
      </c>
      <c r="CI232" s="6" t="s">
        <v>3568</v>
      </c>
      <c r="CJ232" s="6" t="s">
        <v>500</v>
      </c>
      <c r="CK232" s="6" t="s">
        <v>439</v>
      </c>
      <c r="CL232" s="6" t="s">
        <v>420</v>
      </c>
      <c r="CM232" s="6">
        <v>429445</v>
      </c>
      <c r="CN232" s="6">
        <v>453184</v>
      </c>
      <c r="CO232" s="6" t="s">
        <v>3549</v>
      </c>
      <c r="CP232" s="6" t="s">
        <v>3569</v>
      </c>
      <c r="CQ232" s="6" t="s">
        <v>806</v>
      </c>
      <c r="CR232" s="6">
        <v>1</v>
      </c>
      <c r="CS232" s="6">
        <v>173</v>
      </c>
      <c r="CT232" s="6" t="s">
        <v>400</v>
      </c>
      <c r="CU232" s="6">
        <v>6073</v>
      </c>
      <c r="CV232" s="6" t="s">
        <v>400</v>
      </c>
      <c r="CW232" s="6" t="s">
        <v>400</v>
      </c>
      <c r="CX232" s="6" t="s">
        <v>3570</v>
      </c>
      <c r="CY232" s="6" t="s">
        <v>400</v>
      </c>
      <c r="CZ232" s="6" t="s">
        <v>406</v>
      </c>
      <c r="DA232" s="6" t="s">
        <v>406</v>
      </c>
      <c r="DB232" s="6" t="s">
        <v>400</v>
      </c>
      <c r="DC232" s="6" t="s">
        <v>400</v>
      </c>
      <c r="DD232" s="6" t="s">
        <v>3553</v>
      </c>
      <c r="DE232" s="6" t="s">
        <v>3571</v>
      </c>
      <c r="DF232" s="6" t="s">
        <v>400</v>
      </c>
      <c r="DG232" s="6" t="s">
        <v>400</v>
      </c>
    </row>
    <row r="233" spans="1:111" x14ac:dyDescent="0.35">
      <c r="A233" s="6">
        <v>121763</v>
      </c>
      <c r="B233" s="6" t="s">
        <v>398</v>
      </c>
      <c r="C233" s="6" t="s">
        <v>399</v>
      </c>
      <c r="D233" s="6">
        <v>6032</v>
      </c>
      <c r="E233" s="6" t="s">
        <v>3572</v>
      </c>
      <c r="F233" s="6" t="s">
        <v>773</v>
      </c>
      <c r="G233" s="6" t="s">
        <v>774</v>
      </c>
      <c r="H233" s="6" t="s">
        <v>404</v>
      </c>
      <c r="I233" s="6" t="s">
        <v>406</v>
      </c>
      <c r="J233" s="6" t="s">
        <v>3573</v>
      </c>
      <c r="K233" s="6" t="s">
        <v>406</v>
      </c>
      <c r="L233" s="6" t="s">
        <v>400</v>
      </c>
      <c r="M233" s="6" t="s">
        <v>406</v>
      </c>
      <c r="N233" s="6">
        <v>2</v>
      </c>
      <c r="O233" s="6">
        <v>11</v>
      </c>
      <c r="P233" s="6" t="s">
        <v>776</v>
      </c>
      <c r="Q233" s="6" t="s">
        <v>777</v>
      </c>
      <c r="R233" s="6" t="s">
        <v>778</v>
      </c>
      <c r="S233" s="6" t="s">
        <v>779</v>
      </c>
      <c r="T233" s="6" t="s">
        <v>780</v>
      </c>
      <c r="U233" s="6" t="s">
        <v>781</v>
      </c>
      <c r="V233" s="6" t="s">
        <v>3115</v>
      </c>
      <c r="W233" s="6" t="s">
        <v>406</v>
      </c>
      <c r="X233" s="6" t="s">
        <v>782</v>
      </c>
      <c r="Y233" s="6">
        <v>48</v>
      </c>
      <c r="Z233" s="6" t="s">
        <v>783</v>
      </c>
      <c r="AA233" s="6" t="s">
        <v>784</v>
      </c>
      <c r="AB233" s="6" t="s">
        <v>1199</v>
      </c>
      <c r="AC233" s="6" t="s">
        <v>1704</v>
      </c>
      <c r="AD233" s="6" t="s">
        <v>906</v>
      </c>
      <c r="AE233" s="6" t="s">
        <v>400</v>
      </c>
      <c r="AF233" s="6" t="s">
        <v>406</v>
      </c>
      <c r="AG233" s="6" t="s">
        <v>400</v>
      </c>
      <c r="AH233" s="6" t="s">
        <v>406</v>
      </c>
      <c r="AI233" s="6" t="s">
        <v>400</v>
      </c>
      <c r="AJ233" s="6" t="s">
        <v>406</v>
      </c>
      <c r="AK233" s="6">
        <v>10071106</v>
      </c>
      <c r="AL233" s="6" t="s">
        <v>400</v>
      </c>
      <c r="AM233" s="6" t="s">
        <v>406</v>
      </c>
      <c r="AN233" s="6" t="s">
        <v>1506</v>
      </c>
      <c r="AO233" s="6" t="s">
        <v>788</v>
      </c>
      <c r="AP233" s="6" t="s">
        <v>3574</v>
      </c>
      <c r="AQ233" s="6" t="s">
        <v>400</v>
      </c>
      <c r="AR233" s="6" t="s">
        <v>400</v>
      </c>
      <c r="AS233" s="6" t="s">
        <v>562</v>
      </c>
      <c r="AT233" s="6" t="s">
        <v>399</v>
      </c>
      <c r="AU233" s="6" t="s">
        <v>3575</v>
      </c>
      <c r="AV233" s="6" t="s">
        <v>400</v>
      </c>
      <c r="AW233" s="6" t="s">
        <v>3576</v>
      </c>
      <c r="AX233" s="6" t="s">
        <v>400</v>
      </c>
      <c r="AY233" s="6" t="s">
        <v>3577</v>
      </c>
      <c r="AZ233" s="6" t="s">
        <v>797</v>
      </c>
      <c r="BA233" s="6" t="s">
        <v>3578</v>
      </c>
      <c r="BB233" s="6" t="s">
        <v>3579</v>
      </c>
      <c r="BC233" s="6" t="s">
        <v>832</v>
      </c>
      <c r="BD233" s="6" t="s">
        <v>406</v>
      </c>
      <c r="BE233" s="6" t="s">
        <v>400</v>
      </c>
      <c r="BF233" s="6" t="s">
        <v>400</v>
      </c>
      <c r="BG233" s="6" t="s">
        <v>400</v>
      </c>
      <c r="BH233" s="6" t="s">
        <v>406</v>
      </c>
      <c r="BI233" s="6" t="s">
        <v>400</v>
      </c>
      <c r="BJ233" s="6" t="s">
        <v>406</v>
      </c>
      <c r="BK233" s="6" t="s">
        <v>406</v>
      </c>
      <c r="BL233" s="6" t="s">
        <v>406</v>
      </c>
      <c r="BM233" s="6" t="s">
        <v>400</v>
      </c>
      <c r="BN233" s="6" t="s">
        <v>406</v>
      </c>
      <c r="BO233" s="6" t="s">
        <v>801</v>
      </c>
      <c r="BP233" s="6" t="s">
        <v>400</v>
      </c>
      <c r="BQ233" s="6" t="s">
        <v>400</v>
      </c>
      <c r="BR233" s="6" t="s">
        <v>400</v>
      </c>
      <c r="BS233" s="6" t="s">
        <v>400</v>
      </c>
      <c r="BT233" s="6" t="s">
        <v>400</v>
      </c>
      <c r="BU233" s="6" t="s">
        <v>400</v>
      </c>
      <c r="BV233" s="6" t="s">
        <v>400</v>
      </c>
      <c r="BW233" s="6" t="s">
        <v>400</v>
      </c>
      <c r="BX233" s="6" t="s">
        <v>400</v>
      </c>
      <c r="BY233" s="6" t="s">
        <v>400</v>
      </c>
      <c r="BZ233" s="6" t="s">
        <v>400</v>
      </c>
      <c r="CA233" s="6" t="s">
        <v>400</v>
      </c>
      <c r="CB233" s="6" t="s">
        <v>400</v>
      </c>
      <c r="CC233" s="6" t="s">
        <v>400</v>
      </c>
      <c r="CD233" s="6" t="s">
        <v>400</v>
      </c>
      <c r="CE233" s="6" t="s">
        <v>400</v>
      </c>
      <c r="CF233" s="6" t="s">
        <v>400</v>
      </c>
      <c r="CG233" s="6" t="s">
        <v>400</v>
      </c>
      <c r="CH233" s="6" t="s">
        <v>417</v>
      </c>
      <c r="CI233" s="6" t="s">
        <v>1804</v>
      </c>
      <c r="CJ233" s="6" t="s">
        <v>551</v>
      </c>
      <c r="CK233" s="6" t="s">
        <v>803</v>
      </c>
      <c r="CL233" s="6" t="s">
        <v>420</v>
      </c>
      <c r="CM233" s="6">
        <v>405028</v>
      </c>
      <c r="CN233" s="6">
        <v>457281</v>
      </c>
      <c r="CO233" s="6" t="s">
        <v>1805</v>
      </c>
      <c r="CP233" s="6" t="s">
        <v>2730</v>
      </c>
      <c r="CQ233" s="6" t="s">
        <v>838</v>
      </c>
      <c r="CR233" s="6">
        <v>0</v>
      </c>
      <c r="CS233" s="6">
        <v>0</v>
      </c>
      <c r="CT233" s="6" t="s">
        <v>3580</v>
      </c>
      <c r="CU233" s="6">
        <v>6083</v>
      </c>
      <c r="CV233" s="6" t="s">
        <v>840</v>
      </c>
      <c r="CW233" s="6" t="s">
        <v>400</v>
      </c>
      <c r="CX233" s="6" t="s">
        <v>3581</v>
      </c>
      <c r="CY233" s="6" t="s">
        <v>400</v>
      </c>
      <c r="CZ233" s="6" t="s">
        <v>406</v>
      </c>
      <c r="DA233" s="6" t="s">
        <v>406</v>
      </c>
      <c r="DB233" s="6" t="s">
        <v>400</v>
      </c>
      <c r="DC233" s="6" t="s">
        <v>400</v>
      </c>
      <c r="DD233" s="6" t="s">
        <v>1808</v>
      </c>
      <c r="DE233" s="6" t="s">
        <v>2732</v>
      </c>
      <c r="DF233" s="6" t="s">
        <v>400</v>
      </c>
      <c r="DG233" s="6" t="s">
        <v>400</v>
      </c>
    </row>
    <row r="234" spans="1:111" x14ac:dyDescent="0.35">
      <c r="A234" s="6">
        <v>121765</v>
      </c>
      <c r="B234" s="6" t="s">
        <v>398</v>
      </c>
      <c r="C234" s="6" t="s">
        <v>399</v>
      </c>
      <c r="D234" s="6">
        <v>7002</v>
      </c>
      <c r="E234" s="6" t="s">
        <v>3582</v>
      </c>
      <c r="F234" s="6" t="s">
        <v>3583</v>
      </c>
      <c r="G234" s="6" t="s">
        <v>813</v>
      </c>
      <c r="H234" s="6" t="s">
        <v>404</v>
      </c>
      <c r="I234" s="6" t="s">
        <v>406</v>
      </c>
      <c r="J234" s="6" t="s">
        <v>400</v>
      </c>
      <c r="K234" s="6" t="s">
        <v>406</v>
      </c>
      <c r="L234" s="6" t="s">
        <v>400</v>
      </c>
      <c r="M234" s="6" t="s">
        <v>406</v>
      </c>
      <c r="N234" s="6">
        <v>9</v>
      </c>
      <c r="O234" s="6">
        <v>19</v>
      </c>
      <c r="P234" s="6" t="s">
        <v>3584</v>
      </c>
      <c r="Q234" s="6" t="s">
        <v>816</v>
      </c>
      <c r="R234" s="6" t="s">
        <v>817</v>
      </c>
      <c r="S234" s="6" t="s">
        <v>3170</v>
      </c>
      <c r="T234" s="6" t="s">
        <v>3334</v>
      </c>
      <c r="U234" s="6" t="s">
        <v>849</v>
      </c>
      <c r="V234" s="6" t="s">
        <v>849</v>
      </c>
      <c r="W234" s="6" t="s">
        <v>406</v>
      </c>
      <c r="X234" s="6" t="s">
        <v>406</v>
      </c>
      <c r="Y234" s="6">
        <v>70</v>
      </c>
      <c r="Z234" s="6" t="s">
        <v>818</v>
      </c>
      <c r="AA234" s="6" t="s">
        <v>784</v>
      </c>
      <c r="AB234" s="6" t="s">
        <v>1066</v>
      </c>
      <c r="AC234" s="6" t="s">
        <v>1066</v>
      </c>
      <c r="AD234" s="6" t="s">
        <v>872</v>
      </c>
      <c r="AE234" s="6" t="s">
        <v>2965</v>
      </c>
      <c r="AF234" s="6" t="s">
        <v>406</v>
      </c>
      <c r="AG234" s="6" t="s">
        <v>400</v>
      </c>
      <c r="AH234" s="6" t="s">
        <v>406</v>
      </c>
      <c r="AI234" s="6" t="s">
        <v>400</v>
      </c>
      <c r="AJ234" s="6" t="s">
        <v>406</v>
      </c>
      <c r="AK234" s="6">
        <v>10017949</v>
      </c>
      <c r="AL234" s="6" t="s">
        <v>400</v>
      </c>
      <c r="AM234" s="6" t="s">
        <v>406</v>
      </c>
      <c r="AN234" s="6" t="s">
        <v>2047</v>
      </c>
      <c r="AO234" s="6" t="s">
        <v>3585</v>
      </c>
      <c r="AP234" s="6" t="s">
        <v>3586</v>
      </c>
      <c r="AQ234" s="6" t="s">
        <v>400</v>
      </c>
      <c r="AR234" s="6" t="s">
        <v>400</v>
      </c>
      <c r="AS234" s="6" t="s">
        <v>730</v>
      </c>
      <c r="AT234" s="6" t="s">
        <v>399</v>
      </c>
      <c r="AU234" s="6" t="s">
        <v>3587</v>
      </c>
      <c r="AV234" s="6" t="s">
        <v>3588</v>
      </c>
      <c r="AW234" s="6" t="s">
        <v>3589</v>
      </c>
      <c r="AX234" s="6" t="s">
        <v>3590</v>
      </c>
      <c r="AY234" s="6" t="s">
        <v>3591</v>
      </c>
      <c r="AZ234" s="6" t="s">
        <v>829</v>
      </c>
      <c r="BA234" s="6" t="s">
        <v>472</v>
      </c>
      <c r="BB234" s="6" t="s">
        <v>3592</v>
      </c>
      <c r="BC234" s="6" t="s">
        <v>832</v>
      </c>
      <c r="BD234" s="6" t="s">
        <v>406</v>
      </c>
      <c r="BE234" s="6" t="s">
        <v>400</v>
      </c>
      <c r="BF234" s="6" t="s">
        <v>400</v>
      </c>
      <c r="BG234" s="6" t="s">
        <v>400</v>
      </c>
      <c r="BH234" s="6" t="s">
        <v>406</v>
      </c>
      <c r="BI234" s="6" t="s">
        <v>400</v>
      </c>
      <c r="BJ234" s="6" t="s">
        <v>406</v>
      </c>
      <c r="BK234" s="6" t="s">
        <v>406</v>
      </c>
      <c r="BL234" s="6" t="s">
        <v>406</v>
      </c>
      <c r="BM234" s="6" t="s">
        <v>400</v>
      </c>
      <c r="BN234" s="6" t="s">
        <v>406</v>
      </c>
      <c r="BO234" s="6" t="s">
        <v>406</v>
      </c>
      <c r="BP234" s="6" t="s">
        <v>1756</v>
      </c>
      <c r="BQ234" s="6" t="s">
        <v>833</v>
      </c>
      <c r="BR234" s="6" t="s">
        <v>400</v>
      </c>
      <c r="BS234" s="6" t="s">
        <v>400</v>
      </c>
      <c r="BT234" s="6" t="s">
        <v>400</v>
      </c>
      <c r="BU234" s="6" t="s">
        <v>400</v>
      </c>
      <c r="BV234" s="6" t="s">
        <v>400</v>
      </c>
      <c r="BW234" s="6" t="s">
        <v>400</v>
      </c>
      <c r="BX234" s="6" t="s">
        <v>400</v>
      </c>
      <c r="BY234" s="6" t="s">
        <v>400</v>
      </c>
      <c r="BZ234" s="6" t="s">
        <v>400</v>
      </c>
      <c r="CA234" s="6" t="s">
        <v>400</v>
      </c>
      <c r="CB234" s="6" t="s">
        <v>400</v>
      </c>
      <c r="CC234" s="6" t="s">
        <v>400</v>
      </c>
      <c r="CD234" s="6" t="s">
        <v>400</v>
      </c>
      <c r="CE234" s="6" t="s">
        <v>400</v>
      </c>
      <c r="CF234" s="6" t="s">
        <v>400</v>
      </c>
      <c r="CG234" s="6" t="s">
        <v>400</v>
      </c>
      <c r="CH234" s="6" t="s">
        <v>417</v>
      </c>
      <c r="CI234" s="6" t="s">
        <v>730</v>
      </c>
      <c r="CJ234" s="6" t="s">
        <v>418</v>
      </c>
      <c r="CK234" s="6" t="s">
        <v>803</v>
      </c>
      <c r="CL234" s="6" t="s">
        <v>420</v>
      </c>
      <c r="CM234" s="6">
        <v>438526</v>
      </c>
      <c r="CN234" s="6">
        <v>483189</v>
      </c>
      <c r="CO234" s="6" t="s">
        <v>920</v>
      </c>
      <c r="CP234" s="6" t="s">
        <v>3593</v>
      </c>
      <c r="CQ234" s="6" t="s">
        <v>400</v>
      </c>
      <c r="CR234" s="6" t="s">
        <v>400</v>
      </c>
      <c r="CS234" s="6" t="s">
        <v>400</v>
      </c>
      <c r="CT234" s="6" t="s">
        <v>3582</v>
      </c>
      <c r="CU234" s="6" t="s">
        <v>400</v>
      </c>
      <c r="CV234" s="6" t="s">
        <v>840</v>
      </c>
      <c r="CW234" s="6" t="s">
        <v>400</v>
      </c>
      <c r="CX234" s="6" t="s">
        <v>3594</v>
      </c>
      <c r="CY234" s="6" t="s">
        <v>400</v>
      </c>
      <c r="CZ234" s="6" t="s">
        <v>406</v>
      </c>
      <c r="DA234" s="6" t="s">
        <v>406</v>
      </c>
      <c r="DB234" s="6" t="s">
        <v>400</v>
      </c>
      <c r="DC234" s="6" t="s">
        <v>400</v>
      </c>
      <c r="DD234" s="6" t="s">
        <v>923</v>
      </c>
      <c r="DE234" s="6" t="s">
        <v>3595</v>
      </c>
      <c r="DF234" s="6" t="s">
        <v>1323</v>
      </c>
      <c r="DG234" s="6" t="s">
        <v>400</v>
      </c>
    </row>
    <row r="235" spans="1:111" x14ac:dyDescent="0.35">
      <c r="A235" s="6">
        <v>121766</v>
      </c>
      <c r="B235" s="6" t="s">
        <v>398</v>
      </c>
      <c r="C235" s="6" t="s">
        <v>399</v>
      </c>
      <c r="D235" s="6">
        <v>7004</v>
      </c>
      <c r="E235" s="6" t="s">
        <v>3596</v>
      </c>
      <c r="F235" s="6" t="s">
        <v>3597</v>
      </c>
      <c r="G235" s="6" t="s">
        <v>813</v>
      </c>
      <c r="H235" s="6" t="s">
        <v>404</v>
      </c>
      <c r="I235" s="6" t="s">
        <v>406</v>
      </c>
      <c r="J235" s="6" t="s">
        <v>400</v>
      </c>
      <c r="K235" s="6" t="s">
        <v>406</v>
      </c>
      <c r="L235" s="6" t="s">
        <v>400</v>
      </c>
      <c r="M235" s="6" t="s">
        <v>406</v>
      </c>
      <c r="N235" s="6">
        <v>8</v>
      </c>
      <c r="O235" s="6">
        <v>19</v>
      </c>
      <c r="P235" s="6" t="s">
        <v>3598</v>
      </c>
      <c r="Q235" s="6" t="s">
        <v>777</v>
      </c>
      <c r="R235" s="6" t="s">
        <v>406</v>
      </c>
      <c r="S235" s="6" t="s">
        <v>3170</v>
      </c>
      <c r="T235" s="6" t="s">
        <v>780</v>
      </c>
      <c r="U235" s="6" t="s">
        <v>849</v>
      </c>
      <c r="V235" s="6" t="s">
        <v>849</v>
      </c>
      <c r="W235" s="6" t="s">
        <v>406</v>
      </c>
      <c r="X235" s="6" t="s">
        <v>406</v>
      </c>
      <c r="Y235" s="6" t="s">
        <v>400</v>
      </c>
      <c r="Z235" s="6" t="s">
        <v>818</v>
      </c>
      <c r="AA235" s="6" t="s">
        <v>784</v>
      </c>
      <c r="AB235" s="6" t="s">
        <v>1732</v>
      </c>
      <c r="AC235" s="6" t="s">
        <v>944</v>
      </c>
      <c r="AD235" s="6" t="s">
        <v>1718</v>
      </c>
      <c r="AE235" s="6" t="s">
        <v>3599</v>
      </c>
      <c r="AF235" s="6" t="s">
        <v>406</v>
      </c>
      <c r="AG235" s="6" t="s">
        <v>400</v>
      </c>
      <c r="AH235" s="6" t="s">
        <v>406</v>
      </c>
      <c r="AI235" s="6" t="s">
        <v>400</v>
      </c>
      <c r="AJ235" s="6" t="s">
        <v>854</v>
      </c>
      <c r="AK235" s="6">
        <v>10015842</v>
      </c>
      <c r="AL235" s="6" t="s">
        <v>400</v>
      </c>
      <c r="AM235" s="6" t="s">
        <v>406</v>
      </c>
      <c r="AN235" s="6" t="s">
        <v>3231</v>
      </c>
      <c r="AO235" s="6" t="s">
        <v>407</v>
      </c>
      <c r="AP235" s="6" t="s">
        <v>593</v>
      </c>
      <c r="AQ235" s="6" t="s">
        <v>400</v>
      </c>
      <c r="AR235" s="6" t="s">
        <v>400</v>
      </c>
      <c r="AS235" s="6" t="s">
        <v>594</v>
      </c>
      <c r="AT235" s="6" t="s">
        <v>399</v>
      </c>
      <c r="AU235" s="6" t="s">
        <v>3600</v>
      </c>
      <c r="AV235" s="6" t="s">
        <v>3601</v>
      </c>
      <c r="AW235" s="6" t="s">
        <v>3602</v>
      </c>
      <c r="AX235" s="6" t="s">
        <v>3603</v>
      </c>
      <c r="AY235" s="6" t="s">
        <v>3604</v>
      </c>
      <c r="AZ235" s="6" t="s">
        <v>797</v>
      </c>
      <c r="BA235" s="6" t="s">
        <v>3605</v>
      </c>
      <c r="BB235" s="6" t="s">
        <v>3606</v>
      </c>
      <c r="BC235" s="6" t="s">
        <v>832</v>
      </c>
      <c r="BD235" s="6" t="s">
        <v>406</v>
      </c>
      <c r="BE235" s="6" t="s">
        <v>400</v>
      </c>
      <c r="BF235" s="6" t="s">
        <v>400</v>
      </c>
      <c r="BG235" s="6" t="s">
        <v>400</v>
      </c>
      <c r="BH235" s="6" t="s">
        <v>406</v>
      </c>
      <c r="BI235" s="6" t="s">
        <v>400</v>
      </c>
      <c r="BJ235" s="6" t="s">
        <v>406</v>
      </c>
      <c r="BK235" s="6" t="s">
        <v>406</v>
      </c>
      <c r="BL235" s="6" t="s">
        <v>406</v>
      </c>
      <c r="BM235" s="6" t="s">
        <v>400</v>
      </c>
      <c r="BN235" s="6" t="s">
        <v>406</v>
      </c>
      <c r="BO235" s="6" t="s">
        <v>406</v>
      </c>
      <c r="BP235" s="6" t="s">
        <v>1525</v>
      </c>
      <c r="BQ235" s="6" t="s">
        <v>1756</v>
      </c>
      <c r="BR235" s="6" t="s">
        <v>3607</v>
      </c>
      <c r="BS235" s="6" t="s">
        <v>3608</v>
      </c>
      <c r="BT235" s="6" t="s">
        <v>400</v>
      </c>
      <c r="BU235" s="6" t="s">
        <v>400</v>
      </c>
      <c r="BV235" s="6" t="s">
        <v>400</v>
      </c>
      <c r="BW235" s="6" t="s">
        <v>400</v>
      </c>
      <c r="BX235" s="6" t="s">
        <v>400</v>
      </c>
      <c r="BY235" s="6" t="s">
        <v>400</v>
      </c>
      <c r="BZ235" s="6" t="s">
        <v>400</v>
      </c>
      <c r="CA235" s="6" t="s">
        <v>400</v>
      </c>
      <c r="CB235" s="6" t="s">
        <v>400</v>
      </c>
      <c r="CC235" s="6" t="s">
        <v>406</v>
      </c>
      <c r="CD235" s="6" t="s">
        <v>400</v>
      </c>
      <c r="CE235" s="6" t="s">
        <v>400</v>
      </c>
      <c r="CF235" s="6" t="s">
        <v>400</v>
      </c>
      <c r="CG235" s="6" t="s">
        <v>400</v>
      </c>
      <c r="CH235" s="6" t="s">
        <v>417</v>
      </c>
      <c r="CI235" s="6" t="s">
        <v>598</v>
      </c>
      <c r="CJ235" s="6" t="s">
        <v>418</v>
      </c>
      <c r="CK235" s="6" t="s">
        <v>835</v>
      </c>
      <c r="CL235" s="6" t="s">
        <v>420</v>
      </c>
      <c r="CM235" s="6">
        <v>468185</v>
      </c>
      <c r="CN235" s="6">
        <v>484649</v>
      </c>
      <c r="CO235" s="6" t="s">
        <v>600</v>
      </c>
      <c r="CP235" s="6" t="s">
        <v>601</v>
      </c>
      <c r="CQ235" s="6" t="s">
        <v>400</v>
      </c>
      <c r="CR235" s="6" t="s">
        <v>400</v>
      </c>
      <c r="CS235" s="6" t="s">
        <v>400</v>
      </c>
      <c r="CT235" s="6" t="s">
        <v>400</v>
      </c>
      <c r="CU235" s="6" t="s">
        <v>400</v>
      </c>
      <c r="CV235" s="6" t="s">
        <v>840</v>
      </c>
      <c r="CW235" s="6" t="s">
        <v>400</v>
      </c>
      <c r="CX235" s="6" t="s">
        <v>3609</v>
      </c>
      <c r="CY235" s="6" t="s">
        <v>400</v>
      </c>
      <c r="CZ235" s="6" t="s">
        <v>406</v>
      </c>
      <c r="DA235" s="6" t="s">
        <v>406</v>
      </c>
      <c r="DB235" s="6" t="s">
        <v>400</v>
      </c>
      <c r="DC235" s="6" t="s">
        <v>400</v>
      </c>
      <c r="DD235" s="6" t="s">
        <v>603</v>
      </c>
      <c r="DE235" s="6" t="s">
        <v>604</v>
      </c>
      <c r="DF235" s="6" t="s">
        <v>1544</v>
      </c>
      <c r="DG235" s="6" t="s">
        <v>400</v>
      </c>
    </row>
    <row r="236" spans="1:111" x14ac:dyDescent="0.35">
      <c r="A236" s="6">
        <v>121771</v>
      </c>
      <c r="B236" s="6" t="s">
        <v>398</v>
      </c>
      <c r="C236" s="6" t="s">
        <v>399</v>
      </c>
      <c r="D236" s="6">
        <v>7015</v>
      </c>
      <c r="E236" s="6" t="s">
        <v>3610</v>
      </c>
      <c r="F236" s="6" t="s">
        <v>3597</v>
      </c>
      <c r="G236" s="6" t="s">
        <v>813</v>
      </c>
      <c r="H236" s="6" t="s">
        <v>404</v>
      </c>
      <c r="I236" s="6" t="s">
        <v>406</v>
      </c>
      <c r="J236" s="6" t="s">
        <v>400</v>
      </c>
      <c r="K236" s="6" t="s">
        <v>406</v>
      </c>
      <c r="L236" s="6" t="s">
        <v>400</v>
      </c>
      <c r="M236" s="6" t="s">
        <v>406</v>
      </c>
      <c r="N236" s="6">
        <v>2</v>
      </c>
      <c r="O236" s="6">
        <v>19</v>
      </c>
      <c r="P236" s="6" t="s">
        <v>3557</v>
      </c>
      <c r="Q236" s="6" t="s">
        <v>777</v>
      </c>
      <c r="R236" s="6" t="s">
        <v>406</v>
      </c>
      <c r="S236" s="6" t="s">
        <v>3170</v>
      </c>
      <c r="T236" s="6" t="s">
        <v>780</v>
      </c>
      <c r="U236" s="6" t="s">
        <v>849</v>
      </c>
      <c r="V236" s="6" t="s">
        <v>849</v>
      </c>
      <c r="W236" s="6" t="s">
        <v>406</v>
      </c>
      <c r="X236" s="6" t="s">
        <v>406</v>
      </c>
      <c r="Y236" s="6" t="s">
        <v>400</v>
      </c>
      <c r="Z236" s="6" t="s">
        <v>818</v>
      </c>
      <c r="AA236" s="6" t="s">
        <v>784</v>
      </c>
      <c r="AB236" s="6" t="s">
        <v>1765</v>
      </c>
      <c r="AC236" s="6" t="s">
        <v>986</v>
      </c>
      <c r="AD236" s="6" t="s">
        <v>905</v>
      </c>
      <c r="AE236" s="6" t="s">
        <v>3611</v>
      </c>
      <c r="AF236" s="6" t="s">
        <v>406</v>
      </c>
      <c r="AG236" s="6" t="s">
        <v>400</v>
      </c>
      <c r="AH236" s="6" t="s">
        <v>406</v>
      </c>
      <c r="AI236" s="6" t="s">
        <v>400</v>
      </c>
      <c r="AJ236" s="6" t="s">
        <v>854</v>
      </c>
      <c r="AK236" s="6">
        <v>10016957</v>
      </c>
      <c r="AL236" s="6" t="s">
        <v>400</v>
      </c>
      <c r="AM236" s="6" t="s">
        <v>406</v>
      </c>
      <c r="AN236" s="6" t="s">
        <v>3612</v>
      </c>
      <c r="AO236" s="6" t="s">
        <v>407</v>
      </c>
      <c r="AP236" s="6" t="s">
        <v>3613</v>
      </c>
      <c r="AQ236" s="6" t="s">
        <v>400</v>
      </c>
      <c r="AR236" s="6" t="s">
        <v>400</v>
      </c>
      <c r="AS236" s="6" t="s">
        <v>579</v>
      </c>
      <c r="AT236" s="6" t="s">
        <v>399</v>
      </c>
      <c r="AU236" s="6" t="s">
        <v>3614</v>
      </c>
      <c r="AV236" s="6" t="s">
        <v>3615</v>
      </c>
      <c r="AW236" s="6" t="s">
        <v>3616</v>
      </c>
      <c r="AX236" s="6" t="s">
        <v>3617</v>
      </c>
      <c r="AY236" s="6" t="s">
        <v>3618</v>
      </c>
      <c r="AZ236" s="6" t="s">
        <v>797</v>
      </c>
      <c r="BA236" s="6" t="s">
        <v>3619</v>
      </c>
      <c r="BB236" s="6" t="s">
        <v>1848</v>
      </c>
      <c r="BC236" s="6" t="s">
        <v>832</v>
      </c>
      <c r="BD236" s="6" t="s">
        <v>406</v>
      </c>
      <c r="BE236" s="6" t="s">
        <v>400</v>
      </c>
      <c r="BF236" s="6" t="s">
        <v>400</v>
      </c>
      <c r="BG236" s="6" t="s">
        <v>400</v>
      </c>
      <c r="BH236" s="6" t="s">
        <v>406</v>
      </c>
      <c r="BI236" s="6" t="s">
        <v>400</v>
      </c>
      <c r="BJ236" s="6" t="s">
        <v>406</v>
      </c>
      <c r="BK236" s="6" t="s">
        <v>406</v>
      </c>
      <c r="BL236" s="6" t="s">
        <v>406</v>
      </c>
      <c r="BM236" s="6" t="s">
        <v>400</v>
      </c>
      <c r="BN236" s="6" t="s">
        <v>406</v>
      </c>
      <c r="BO236" s="6" t="s">
        <v>406</v>
      </c>
      <c r="BP236" s="6" t="s">
        <v>1525</v>
      </c>
      <c r="BQ236" s="6" t="s">
        <v>1756</v>
      </c>
      <c r="BR236" s="6" t="s">
        <v>3620</v>
      </c>
      <c r="BS236" s="6" t="s">
        <v>3621</v>
      </c>
      <c r="BT236" s="6" t="s">
        <v>3608</v>
      </c>
      <c r="BU236" s="6" t="s">
        <v>3622</v>
      </c>
      <c r="BV236" s="6" t="s">
        <v>400</v>
      </c>
      <c r="BW236" s="6" t="s">
        <v>400</v>
      </c>
      <c r="BX236" s="6" t="s">
        <v>400</v>
      </c>
      <c r="BY236" s="6" t="s">
        <v>400</v>
      </c>
      <c r="BZ236" s="6" t="s">
        <v>400</v>
      </c>
      <c r="CA236" s="6" t="s">
        <v>400</v>
      </c>
      <c r="CB236" s="6" t="s">
        <v>400</v>
      </c>
      <c r="CC236" s="6" t="s">
        <v>406</v>
      </c>
      <c r="CD236" s="6" t="s">
        <v>400</v>
      </c>
      <c r="CE236" s="6" t="s">
        <v>400</v>
      </c>
      <c r="CF236" s="6" t="s">
        <v>400</v>
      </c>
      <c r="CG236" s="6" t="s">
        <v>400</v>
      </c>
      <c r="CH236" s="6" t="s">
        <v>417</v>
      </c>
      <c r="CI236" s="6" t="s">
        <v>1556</v>
      </c>
      <c r="CJ236" s="6" t="s">
        <v>457</v>
      </c>
      <c r="CK236" s="6" t="s">
        <v>919</v>
      </c>
      <c r="CL236" s="6" t="s">
        <v>420</v>
      </c>
      <c r="CM236" s="6">
        <v>432859</v>
      </c>
      <c r="CN236" s="6">
        <v>492105</v>
      </c>
      <c r="CO236" s="6" t="s">
        <v>1098</v>
      </c>
      <c r="CP236" s="6" t="s">
        <v>3623</v>
      </c>
      <c r="CQ236" s="6" t="s">
        <v>400</v>
      </c>
      <c r="CR236" s="6" t="s">
        <v>400</v>
      </c>
      <c r="CS236" s="6" t="s">
        <v>400</v>
      </c>
      <c r="CT236" s="6" t="s">
        <v>400</v>
      </c>
      <c r="CU236" s="6" t="s">
        <v>400</v>
      </c>
      <c r="CV236" s="6" t="s">
        <v>840</v>
      </c>
      <c r="CW236" s="6" t="s">
        <v>400</v>
      </c>
      <c r="CX236" s="6" t="s">
        <v>3624</v>
      </c>
      <c r="CY236" s="6" t="s">
        <v>400</v>
      </c>
      <c r="CZ236" s="6" t="s">
        <v>406</v>
      </c>
      <c r="DA236" s="6" t="s">
        <v>406</v>
      </c>
      <c r="DB236" s="6" t="s">
        <v>400</v>
      </c>
      <c r="DC236" s="6" t="s">
        <v>400</v>
      </c>
      <c r="DD236" s="6" t="s">
        <v>1101</v>
      </c>
      <c r="DE236" s="6" t="s">
        <v>3625</v>
      </c>
      <c r="DF236" s="6" t="s">
        <v>885</v>
      </c>
      <c r="DG236" s="6" t="s">
        <v>400</v>
      </c>
    </row>
    <row r="237" spans="1:111" x14ac:dyDescent="0.35">
      <c r="A237" s="6">
        <v>121772</v>
      </c>
      <c r="B237" s="6" t="s">
        <v>398</v>
      </c>
      <c r="C237" s="6" t="s">
        <v>399</v>
      </c>
      <c r="D237" s="6">
        <v>7017</v>
      </c>
      <c r="E237" s="6" t="s">
        <v>3626</v>
      </c>
      <c r="F237" s="6" t="s">
        <v>3597</v>
      </c>
      <c r="G237" s="6" t="s">
        <v>813</v>
      </c>
      <c r="H237" s="6" t="s">
        <v>404</v>
      </c>
      <c r="I237" s="6" t="s">
        <v>406</v>
      </c>
      <c r="J237" s="6" t="s">
        <v>400</v>
      </c>
      <c r="K237" s="6" t="s">
        <v>406</v>
      </c>
      <c r="L237" s="6" t="s">
        <v>400</v>
      </c>
      <c r="M237" s="6" t="s">
        <v>406</v>
      </c>
      <c r="N237" s="6">
        <v>2</v>
      </c>
      <c r="O237" s="6">
        <v>19</v>
      </c>
      <c r="P237" s="6" t="s">
        <v>3557</v>
      </c>
      <c r="Q237" s="6" t="s">
        <v>777</v>
      </c>
      <c r="R237" s="6" t="s">
        <v>778</v>
      </c>
      <c r="S237" s="6" t="s">
        <v>3170</v>
      </c>
      <c r="T237" s="6" t="s">
        <v>780</v>
      </c>
      <c r="U237" s="6" t="s">
        <v>849</v>
      </c>
      <c r="V237" s="6" t="s">
        <v>849</v>
      </c>
      <c r="W237" s="6" t="s">
        <v>406</v>
      </c>
      <c r="X237" s="6" t="s">
        <v>406</v>
      </c>
      <c r="Y237" s="6">
        <v>97</v>
      </c>
      <c r="Z237" s="6" t="s">
        <v>818</v>
      </c>
      <c r="AA237" s="6" t="s">
        <v>784</v>
      </c>
      <c r="AB237" s="6" t="s">
        <v>1732</v>
      </c>
      <c r="AC237" s="6" t="s">
        <v>1267</v>
      </c>
      <c r="AD237" s="6" t="s">
        <v>1199</v>
      </c>
      <c r="AE237" s="6" t="s">
        <v>3627</v>
      </c>
      <c r="AF237" s="6" t="s">
        <v>406</v>
      </c>
      <c r="AG237" s="6" t="s">
        <v>400</v>
      </c>
      <c r="AH237" s="6" t="s">
        <v>406</v>
      </c>
      <c r="AI237" s="6" t="s">
        <v>400</v>
      </c>
      <c r="AJ237" s="6" t="s">
        <v>854</v>
      </c>
      <c r="AK237" s="6">
        <v>10017327</v>
      </c>
      <c r="AL237" s="6" t="s">
        <v>400</v>
      </c>
      <c r="AM237" s="6" t="s">
        <v>406</v>
      </c>
      <c r="AN237" s="6" t="s">
        <v>3628</v>
      </c>
      <c r="AO237" s="6" t="s">
        <v>407</v>
      </c>
      <c r="AP237" s="6" t="s">
        <v>3629</v>
      </c>
      <c r="AQ237" s="6" t="s">
        <v>400</v>
      </c>
      <c r="AR237" s="6" t="s">
        <v>400</v>
      </c>
      <c r="AS237" s="6" t="s">
        <v>608</v>
      </c>
      <c r="AT237" s="6" t="s">
        <v>399</v>
      </c>
      <c r="AU237" s="6" t="s">
        <v>3630</v>
      </c>
      <c r="AV237" s="6" t="s">
        <v>3631</v>
      </c>
      <c r="AW237" s="6" t="s">
        <v>3632</v>
      </c>
      <c r="AX237" s="6" t="s">
        <v>400</v>
      </c>
      <c r="AY237" s="6" t="s">
        <v>3633</v>
      </c>
      <c r="AZ237" s="6" t="s">
        <v>896</v>
      </c>
      <c r="BA237" s="6" t="s">
        <v>2233</v>
      </c>
      <c r="BB237" s="6" t="s">
        <v>3634</v>
      </c>
      <c r="BC237" s="6" t="s">
        <v>832</v>
      </c>
      <c r="BD237" s="6" t="s">
        <v>406</v>
      </c>
      <c r="BE237" s="6" t="s">
        <v>400</v>
      </c>
      <c r="BF237" s="6" t="s">
        <v>400</v>
      </c>
      <c r="BG237" s="6" t="s">
        <v>400</v>
      </c>
      <c r="BH237" s="6" t="s">
        <v>406</v>
      </c>
      <c r="BI237" s="6" t="s">
        <v>400</v>
      </c>
      <c r="BJ237" s="6" t="s">
        <v>406</v>
      </c>
      <c r="BK237" s="6" t="s">
        <v>406</v>
      </c>
      <c r="BL237" s="6" t="s">
        <v>406</v>
      </c>
      <c r="BM237" s="6" t="s">
        <v>400</v>
      </c>
      <c r="BN237" s="6" t="s">
        <v>406</v>
      </c>
      <c r="BO237" s="6" t="s">
        <v>406</v>
      </c>
      <c r="BP237" s="6" t="s">
        <v>3635</v>
      </c>
      <c r="BQ237" s="6" t="s">
        <v>3636</v>
      </c>
      <c r="BR237" s="6" t="s">
        <v>1756</v>
      </c>
      <c r="BS237" s="6" t="s">
        <v>3621</v>
      </c>
      <c r="BT237" s="6" t="s">
        <v>3608</v>
      </c>
      <c r="BU237" s="6" t="s">
        <v>3622</v>
      </c>
      <c r="BV237" s="6" t="s">
        <v>400</v>
      </c>
      <c r="BW237" s="6" t="s">
        <v>400</v>
      </c>
      <c r="BX237" s="6" t="s">
        <v>400</v>
      </c>
      <c r="BY237" s="6" t="s">
        <v>400</v>
      </c>
      <c r="BZ237" s="6" t="s">
        <v>400</v>
      </c>
      <c r="CA237" s="6" t="s">
        <v>400</v>
      </c>
      <c r="CB237" s="6" t="s">
        <v>400</v>
      </c>
      <c r="CC237" s="6" t="s">
        <v>406</v>
      </c>
      <c r="CD237" s="6" t="s">
        <v>400</v>
      </c>
      <c r="CE237" s="6" t="s">
        <v>400</v>
      </c>
      <c r="CF237" s="6" t="s">
        <v>400</v>
      </c>
      <c r="CG237" s="6" t="s">
        <v>400</v>
      </c>
      <c r="CH237" s="6" t="s">
        <v>417</v>
      </c>
      <c r="CI237" s="6" t="s">
        <v>865</v>
      </c>
      <c r="CJ237" s="6" t="s">
        <v>616</v>
      </c>
      <c r="CK237" s="6" t="s">
        <v>439</v>
      </c>
      <c r="CL237" s="6" t="s">
        <v>420</v>
      </c>
      <c r="CM237" s="6">
        <v>503194</v>
      </c>
      <c r="CN237" s="6">
        <v>486877</v>
      </c>
      <c r="CO237" s="6" t="s">
        <v>3637</v>
      </c>
      <c r="CP237" s="6" t="s">
        <v>3638</v>
      </c>
      <c r="CQ237" s="6" t="s">
        <v>400</v>
      </c>
      <c r="CR237" s="6" t="s">
        <v>400</v>
      </c>
      <c r="CS237" s="6" t="s">
        <v>400</v>
      </c>
      <c r="CT237" s="6" t="s">
        <v>400</v>
      </c>
      <c r="CU237" s="6" t="s">
        <v>400</v>
      </c>
      <c r="CV237" s="6" t="s">
        <v>868</v>
      </c>
      <c r="CW237" s="6" t="s">
        <v>400</v>
      </c>
      <c r="CX237" s="6" t="s">
        <v>3639</v>
      </c>
      <c r="CY237" s="6" t="s">
        <v>400</v>
      </c>
      <c r="CZ237" s="6" t="s">
        <v>406</v>
      </c>
      <c r="DA237" s="6" t="s">
        <v>406</v>
      </c>
      <c r="DB237" s="6" t="s">
        <v>400</v>
      </c>
      <c r="DC237" s="6" t="s">
        <v>400</v>
      </c>
      <c r="DD237" s="6" t="s">
        <v>3640</v>
      </c>
      <c r="DE237" s="6" t="s">
        <v>3641</v>
      </c>
      <c r="DF237" s="6" t="s">
        <v>1067</v>
      </c>
      <c r="DG237" s="6" t="s">
        <v>400</v>
      </c>
    </row>
    <row r="238" spans="1:111" x14ac:dyDescent="0.35">
      <c r="A238" s="6">
        <v>121776</v>
      </c>
      <c r="B238" s="6" t="s">
        <v>398</v>
      </c>
      <c r="C238" s="6" t="s">
        <v>399</v>
      </c>
      <c r="D238" s="6">
        <v>7024</v>
      </c>
      <c r="E238" s="6" t="s">
        <v>3642</v>
      </c>
      <c r="F238" s="6" t="s">
        <v>3597</v>
      </c>
      <c r="G238" s="6" t="s">
        <v>813</v>
      </c>
      <c r="H238" s="6" t="s">
        <v>404</v>
      </c>
      <c r="I238" s="6" t="s">
        <v>406</v>
      </c>
      <c r="J238" s="6" t="s">
        <v>400</v>
      </c>
      <c r="K238" s="6" t="s">
        <v>406</v>
      </c>
      <c r="L238" s="6" t="s">
        <v>400</v>
      </c>
      <c r="M238" s="6" t="s">
        <v>406</v>
      </c>
      <c r="N238" s="6">
        <v>2</v>
      </c>
      <c r="O238" s="6">
        <v>19</v>
      </c>
      <c r="P238" s="6" t="s">
        <v>3557</v>
      </c>
      <c r="Q238" s="6" t="s">
        <v>777</v>
      </c>
      <c r="R238" s="6" t="s">
        <v>778</v>
      </c>
      <c r="S238" s="6" t="s">
        <v>3170</v>
      </c>
      <c r="T238" s="6" t="s">
        <v>780</v>
      </c>
      <c r="U238" s="6" t="s">
        <v>849</v>
      </c>
      <c r="V238" s="6" t="s">
        <v>849</v>
      </c>
      <c r="W238" s="6" t="s">
        <v>406</v>
      </c>
      <c r="X238" s="6" t="s">
        <v>406</v>
      </c>
      <c r="Y238" s="6">
        <v>100</v>
      </c>
      <c r="Z238" s="6" t="s">
        <v>818</v>
      </c>
      <c r="AA238" s="6" t="s">
        <v>784</v>
      </c>
      <c r="AB238" s="6" t="s">
        <v>1422</v>
      </c>
      <c r="AC238" s="6" t="s">
        <v>1607</v>
      </c>
      <c r="AD238" s="6" t="s">
        <v>1068</v>
      </c>
      <c r="AE238" s="6" t="s">
        <v>3643</v>
      </c>
      <c r="AF238" s="6" t="s">
        <v>406</v>
      </c>
      <c r="AG238" s="6" t="s">
        <v>400</v>
      </c>
      <c r="AH238" s="6" t="s">
        <v>406</v>
      </c>
      <c r="AI238" s="6" t="s">
        <v>400</v>
      </c>
      <c r="AJ238" s="6" t="s">
        <v>854</v>
      </c>
      <c r="AK238" s="6">
        <v>10017395</v>
      </c>
      <c r="AL238" s="6" t="s">
        <v>400</v>
      </c>
      <c r="AM238" s="6" t="s">
        <v>406</v>
      </c>
      <c r="AN238" s="6" t="s">
        <v>2381</v>
      </c>
      <c r="AO238" s="6" t="s">
        <v>407</v>
      </c>
      <c r="AP238" s="6" t="s">
        <v>2471</v>
      </c>
      <c r="AQ238" s="6" t="s">
        <v>3644</v>
      </c>
      <c r="AR238" s="6" t="s">
        <v>400</v>
      </c>
      <c r="AS238" s="6" t="s">
        <v>492</v>
      </c>
      <c r="AT238" s="6" t="s">
        <v>399</v>
      </c>
      <c r="AU238" s="6" t="s">
        <v>3645</v>
      </c>
      <c r="AV238" s="6" t="s">
        <v>3646</v>
      </c>
      <c r="AW238" s="6" t="s">
        <v>3647</v>
      </c>
      <c r="AX238" s="6" t="s">
        <v>3648</v>
      </c>
      <c r="AY238" s="6" t="s">
        <v>3649</v>
      </c>
      <c r="AZ238" s="6" t="s">
        <v>797</v>
      </c>
      <c r="BA238" s="6" t="s">
        <v>1210</v>
      </c>
      <c r="BB238" s="6" t="s">
        <v>3650</v>
      </c>
      <c r="BC238" s="6" t="s">
        <v>1555</v>
      </c>
      <c r="BD238" s="6" t="s">
        <v>406</v>
      </c>
      <c r="BE238" s="6" t="s">
        <v>400</v>
      </c>
      <c r="BF238" s="6" t="s">
        <v>400</v>
      </c>
      <c r="BG238" s="6" t="s">
        <v>400</v>
      </c>
      <c r="BH238" s="6" t="s">
        <v>406</v>
      </c>
      <c r="BI238" s="6" t="s">
        <v>400</v>
      </c>
      <c r="BJ238" s="6" t="s">
        <v>406</v>
      </c>
      <c r="BK238" s="6" t="s">
        <v>406</v>
      </c>
      <c r="BL238" s="6" t="s">
        <v>406</v>
      </c>
      <c r="BM238" s="6" t="s">
        <v>400</v>
      </c>
      <c r="BN238" s="6" t="s">
        <v>406</v>
      </c>
      <c r="BO238" s="6" t="s">
        <v>406</v>
      </c>
      <c r="BP238" s="6" t="s">
        <v>3651</v>
      </c>
      <c r="BQ238" s="6" t="s">
        <v>1525</v>
      </c>
      <c r="BR238" s="6" t="s">
        <v>1756</v>
      </c>
      <c r="BS238" s="6" t="s">
        <v>3620</v>
      </c>
      <c r="BT238" s="6" t="s">
        <v>3621</v>
      </c>
      <c r="BU238" s="6" t="s">
        <v>3608</v>
      </c>
      <c r="BV238" s="6" t="s">
        <v>3622</v>
      </c>
      <c r="BW238" s="6" t="s">
        <v>400</v>
      </c>
      <c r="BX238" s="6" t="s">
        <v>400</v>
      </c>
      <c r="BY238" s="6" t="s">
        <v>400</v>
      </c>
      <c r="BZ238" s="6" t="s">
        <v>400</v>
      </c>
      <c r="CA238" s="6" t="s">
        <v>400</v>
      </c>
      <c r="CB238" s="6" t="s">
        <v>400</v>
      </c>
      <c r="CC238" s="6" t="s">
        <v>406</v>
      </c>
      <c r="CD238" s="6" t="s">
        <v>400</v>
      </c>
      <c r="CE238" s="6" t="s">
        <v>400</v>
      </c>
      <c r="CF238" s="6" t="s">
        <v>400</v>
      </c>
      <c r="CG238" s="6" t="s">
        <v>400</v>
      </c>
      <c r="CH238" s="6" t="s">
        <v>417</v>
      </c>
      <c r="CI238" s="6" t="s">
        <v>523</v>
      </c>
      <c r="CJ238" s="6" t="s">
        <v>500</v>
      </c>
      <c r="CK238" s="6" t="s">
        <v>439</v>
      </c>
      <c r="CL238" s="6" t="s">
        <v>420</v>
      </c>
      <c r="CM238" s="6">
        <v>433139</v>
      </c>
      <c r="CN238" s="6">
        <v>456230</v>
      </c>
      <c r="CO238" s="6" t="s">
        <v>3652</v>
      </c>
      <c r="CP238" s="6" t="s">
        <v>3653</v>
      </c>
      <c r="CQ238" s="6" t="s">
        <v>400</v>
      </c>
      <c r="CR238" s="6" t="s">
        <v>400</v>
      </c>
      <c r="CS238" s="6" t="s">
        <v>400</v>
      </c>
      <c r="CT238" s="6" t="s">
        <v>400</v>
      </c>
      <c r="CU238" s="6" t="s">
        <v>400</v>
      </c>
      <c r="CV238" s="6" t="s">
        <v>840</v>
      </c>
      <c r="CW238" s="6" t="s">
        <v>400</v>
      </c>
      <c r="CX238" s="6" t="s">
        <v>3654</v>
      </c>
      <c r="CY238" s="6" t="s">
        <v>400</v>
      </c>
      <c r="CZ238" s="6" t="s">
        <v>406</v>
      </c>
      <c r="DA238" s="6" t="s">
        <v>406</v>
      </c>
      <c r="DB238" s="6" t="s">
        <v>400</v>
      </c>
      <c r="DC238" s="6" t="s">
        <v>400</v>
      </c>
      <c r="DD238" s="6" t="s">
        <v>3655</v>
      </c>
      <c r="DE238" s="6" t="s">
        <v>3656</v>
      </c>
      <c r="DF238" s="6" t="s">
        <v>905</v>
      </c>
      <c r="DG238" s="6" t="s">
        <v>400</v>
      </c>
    </row>
    <row r="239" spans="1:111" x14ac:dyDescent="0.35">
      <c r="A239" s="6">
        <v>121777</v>
      </c>
      <c r="B239" s="6" t="s">
        <v>398</v>
      </c>
      <c r="C239" s="6" t="s">
        <v>399</v>
      </c>
      <c r="D239" s="6">
        <v>8223</v>
      </c>
      <c r="E239" s="6" t="s">
        <v>3657</v>
      </c>
      <c r="F239" s="6" t="s">
        <v>3658</v>
      </c>
      <c r="G239" s="6" t="s">
        <v>3659</v>
      </c>
      <c r="H239" s="6" t="s">
        <v>404</v>
      </c>
      <c r="I239" s="6" t="s">
        <v>406</v>
      </c>
      <c r="J239" s="6" t="s">
        <v>400</v>
      </c>
      <c r="K239" s="6" t="s">
        <v>406</v>
      </c>
      <c r="L239" s="6" t="s">
        <v>400</v>
      </c>
      <c r="M239" s="6" t="s">
        <v>406</v>
      </c>
      <c r="N239" s="6">
        <v>18</v>
      </c>
      <c r="O239" s="6">
        <v>25</v>
      </c>
      <c r="P239" s="6" t="s">
        <v>3660</v>
      </c>
      <c r="Q239" s="6" t="s">
        <v>816</v>
      </c>
      <c r="R239" s="6" t="s">
        <v>406</v>
      </c>
      <c r="S239" s="6" t="s">
        <v>406</v>
      </c>
      <c r="T239" s="6" t="s">
        <v>780</v>
      </c>
      <c r="U239" s="6" t="s">
        <v>849</v>
      </c>
      <c r="V239" s="6" t="s">
        <v>849</v>
      </c>
      <c r="W239" s="6" t="s">
        <v>406</v>
      </c>
      <c r="X239" s="6" t="s">
        <v>406</v>
      </c>
      <c r="Y239" s="6" t="s">
        <v>400</v>
      </c>
      <c r="Z239" s="6" t="s">
        <v>406</v>
      </c>
      <c r="AA239" s="6" t="s">
        <v>400</v>
      </c>
      <c r="AB239" s="6" t="s">
        <v>400</v>
      </c>
      <c r="AC239" s="6" t="s">
        <v>400</v>
      </c>
      <c r="AD239" s="6" t="s">
        <v>400</v>
      </c>
      <c r="AE239" s="6" t="s">
        <v>400</v>
      </c>
      <c r="AF239" s="6" t="s">
        <v>406</v>
      </c>
      <c r="AG239" s="6" t="s">
        <v>400</v>
      </c>
      <c r="AH239" s="6" t="s">
        <v>406</v>
      </c>
      <c r="AI239" s="6" t="s">
        <v>400</v>
      </c>
      <c r="AJ239" s="6" t="s">
        <v>406</v>
      </c>
      <c r="AK239" s="6">
        <v>10012814</v>
      </c>
      <c r="AL239" s="6" t="s">
        <v>400</v>
      </c>
      <c r="AM239" s="6" t="s">
        <v>3661</v>
      </c>
      <c r="AN239" s="6" t="s">
        <v>878</v>
      </c>
      <c r="AO239" s="6" t="s">
        <v>407</v>
      </c>
      <c r="AP239" s="6" t="s">
        <v>3662</v>
      </c>
      <c r="AQ239" s="6" t="s">
        <v>400</v>
      </c>
      <c r="AR239" s="6" t="s">
        <v>400</v>
      </c>
      <c r="AS239" s="6" t="s">
        <v>492</v>
      </c>
      <c r="AT239" s="6" t="s">
        <v>399</v>
      </c>
      <c r="AU239" s="6" t="s">
        <v>3663</v>
      </c>
      <c r="AV239" s="6" t="s">
        <v>3664</v>
      </c>
      <c r="AW239" s="6" t="s">
        <v>3665</v>
      </c>
      <c r="AX239" s="6" t="s">
        <v>400</v>
      </c>
      <c r="AY239" s="6" t="s">
        <v>3666</v>
      </c>
      <c r="AZ239" s="6" t="s">
        <v>3667</v>
      </c>
      <c r="BA239" s="6" t="s">
        <v>2688</v>
      </c>
      <c r="BB239" s="6" t="s">
        <v>3668</v>
      </c>
      <c r="BC239" s="6" t="s">
        <v>3165</v>
      </c>
      <c r="BD239" s="6" t="s">
        <v>406</v>
      </c>
      <c r="BE239" s="6" t="s">
        <v>400</v>
      </c>
      <c r="BF239" s="6" t="s">
        <v>400</v>
      </c>
      <c r="BG239" s="6" t="s">
        <v>400</v>
      </c>
      <c r="BH239" s="6" t="s">
        <v>406</v>
      </c>
      <c r="BI239" s="6" t="s">
        <v>400</v>
      </c>
      <c r="BJ239" s="6" t="s">
        <v>406</v>
      </c>
      <c r="BK239" s="6" t="s">
        <v>406</v>
      </c>
      <c r="BL239" s="6" t="s">
        <v>406</v>
      </c>
      <c r="BM239" s="6" t="s">
        <v>400</v>
      </c>
      <c r="BN239" s="6" t="s">
        <v>406</v>
      </c>
      <c r="BO239" s="6" t="s">
        <v>3669</v>
      </c>
      <c r="BP239" s="6" t="s">
        <v>3607</v>
      </c>
      <c r="BQ239" s="6" t="s">
        <v>400</v>
      </c>
      <c r="BR239" s="6" t="s">
        <v>400</v>
      </c>
      <c r="BS239" s="6" t="s">
        <v>400</v>
      </c>
      <c r="BT239" s="6" t="s">
        <v>400</v>
      </c>
      <c r="BU239" s="6" t="s">
        <v>400</v>
      </c>
      <c r="BV239" s="6" t="s">
        <v>400</v>
      </c>
      <c r="BW239" s="6" t="s">
        <v>400</v>
      </c>
      <c r="BX239" s="6" t="s">
        <v>400</v>
      </c>
      <c r="BY239" s="6" t="s">
        <v>400</v>
      </c>
      <c r="BZ239" s="6" t="s">
        <v>400</v>
      </c>
      <c r="CA239" s="6" t="s">
        <v>400</v>
      </c>
      <c r="CB239" s="6" t="s">
        <v>400</v>
      </c>
      <c r="CC239" s="6" t="s">
        <v>1526</v>
      </c>
      <c r="CD239" s="6" t="s">
        <v>400</v>
      </c>
      <c r="CE239" s="6" t="s">
        <v>400</v>
      </c>
      <c r="CF239" s="6" t="s">
        <v>400</v>
      </c>
      <c r="CG239" s="6" t="s">
        <v>400</v>
      </c>
      <c r="CH239" s="6" t="s">
        <v>417</v>
      </c>
      <c r="CI239" s="6" t="s">
        <v>523</v>
      </c>
      <c r="CJ239" s="6" t="s">
        <v>500</v>
      </c>
      <c r="CK239" s="6" t="s">
        <v>439</v>
      </c>
      <c r="CL239" s="6" t="s">
        <v>420</v>
      </c>
      <c r="CM239" s="6">
        <v>432489</v>
      </c>
      <c r="CN239" s="6">
        <v>456749</v>
      </c>
      <c r="CO239" s="6" t="s">
        <v>3652</v>
      </c>
      <c r="CP239" s="6" t="s">
        <v>3653</v>
      </c>
      <c r="CQ239" s="6" t="s">
        <v>400</v>
      </c>
      <c r="CR239" s="6" t="s">
        <v>400</v>
      </c>
      <c r="CS239" s="6" t="s">
        <v>400</v>
      </c>
      <c r="CT239" s="6" t="s">
        <v>400</v>
      </c>
      <c r="CU239" s="6" t="s">
        <v>400</v>
      </c>
      <c r="CV239" s="6" t="s">
        <v>840</v>
      </c>
      <c r="CW239" s="6" t="s">
        <v>400</v>
      </c>
      <c r="CX239" s="6" t="s">
        <v>3670</v>
      </c>
      <c r="CY239" s="6" t="s">
        <v>400</v>
      </c>
      <c r="CZ239" s="6" t="s">
        <v>406</v>
      </c>
      <c r="DA239" s="6" t="s">
        <v>406</v>
      </c>
      <c r="DB239" s="6" t="s">
        <v>400</v>
      </c>
      <c r="DC239" s="6" t="s">
        <v>400</v>
      </c>
      <c r="DD239" s="6" t="s">
        <v>3655</v>
      </c>
      <c r="DE239" s="6" t="s">
        <v>3656</v>
      </c>
      <c r="DF239" s="6" t="s">
        <v>400</v>
      </c>
      <c r="DG239" s="6" t="s">
        <v>400</v>
      </c>
    </row>
    <row r="240" spans="1:111" x14ac:dyDescent="0.35">
      <c r="A240" s="6">
        <v>121778</v>
      </c>
      <c r="B240" s="6" t="s">
        <v>398</v>
      </c>
      <c r="C240" s="6" t="s">
        <v>399</v>
      </c>
      <c r="D240" s="6">
        <v>7027</v>
      </c>
      <c r="E240" s="6" t="s">
        <v>3671</v>
      </c>
      <c r="F240" s="6" t="s">
        <v>3597</v>
      </c>
      <c r="G240" s="6" t="s">
        <v>813</v>
      </c>
      <c r="H240" s="6" t="s">
        <v>404</v>
      </c>
      <c r="I240" s="6" t="s">
        <v>406</v>
      </c>
      <c r="J240" s="6" t="s">
        <v>400</v>
      </c>
      <c r="K240" s="6" t="s">
        <v>406</v>
      </c>
      <c r="L240" s="6" t="s">
        <v>400</v>
      </c>
      <c r="M240" s="6" t="s">
        <v>406</v>
      </c>
      <c r="N240" s="6">
        <v>4</v>
      </c>
      <c r="O240" s="6">
        <v>19</v>
      </c>
      <c r="P240" s="6" t="s">
        <v>3404</v>
      </c>
      <c r="Q240" s="6" t="s">
        <v>777</v>
      </c>
      <c r="R240" s="6" t="s">
        <v>817</v>
      </c>
      <c r="S240" s="6" t="s">
        <v>3170</v>
      </c>
      <c r="T240" s="6" t="s">
        <v>780</v>
      </c>
      <c r="U240" s="6" t="s">
        <v>849</v>
      </c>
      <c r="V240" s="6" t="s">
        <v>849</v>
      </c>
      <c r="W240" s="6" t="s">
        <v>406</v>
      </c>
      <c r="X240" s="6" t="s">
        <v>406</v>
      </c>
      <c r="Y240" s="6">
        <v>100</v>
      </c>
      <c r="Z240" s="6" t="s">
        <v>818</v>
      </c>
      <c r="AA240" s="6" t="s">
        <v>784</v>
      </c>
      <c r="AB240" s="6" t="s">
        <v>1516</v>
      </c>
      <c r="AC240" s="6" t="s">
        <v>875</v>
      </c>
      <c r="AD240" s="6" t="s">
        <v>2712</v>
      </c>
      <c r="AE240" s="6" t="s">
        <v>3672</v>
      </c>
      <c r="AF240" s="6" t="s">
        <v>406</v>
      </c>
      <c r="AG240" s="6" t="s">
        <v>400</v>
      </c>
      <c r="AH240" s="6" t="s">
        <v>406</v>
      </c>
      <c r="AI240" s="6" t="s">
        <v>400</v>
      </c>
      <c r="AJ240" s="6" t="s">
        <v>854</v>
      </c>
      <c r="AK240" s="6">
        <v>10015147</v>
      </c>
      <c r="AL240" s="6" t="s">
        <v>400</v>
      </c>
      <c r="AM240" s="6" t="s">
        <v>406</v>
      </c>
      <c r="AN240" s="6" t="s">
        <v>3673</v>
      </c>
      <c r="AO240" s="6" t="s">
        <v>407</v>
      </c>
      <c r="AP240" s="6" t="s">
        <v>3674</v>
      </c>
      <c r="AQ240" s="6" t="s">
        <v>400</v>
      </c>
      <c r="AR240" s="6" t="s">
        <v>400</v>
      </c>
      <c r="AS240" s="6" t="s">
        <v>562</v>
      </c>
      <c r="AT240" s="6" t="s">
        <v>399</v>
      </c>
      <c r="AU240" s="6" t="s">
        <v>3675</v>
      </c>
      <c r="AV240" s="6" t="s">
        <v>3676</v>
      </c>
      <c r="AW240" s="6" t="s">
        <v>3677</v>
      </c>
      <c r="AX240" s="6" t="s">
        <v>3678</v>
      </c>
      <c r="AY240" s="6" t="s">
        <v>3679</v>
      </c>
      <c r="AZ240" s="6" t="s">
        <v>797</v>
      </c>
      <c r="BA240" s="6" t="s">
        <v>3680</v>
      </c>
      <c r="BB240" s="6" t="s">
        <v>3681</v>
      </c>
      <c r="BC240" s="6" t="s">
        <v>832</v>
      </c>
      <c r="BD240" s="6" t="s">
        <v>406</v>
      </c>
      <c r="BE240" s="6" t="s">
        <v>400</v>
      </c>
      <c r="BF240" s="6" t="s">
        <v>400</v>
      </c>
      <c r="BG240" s="6" t="s">
        <v>400</v>
      </c>
      <c r="BH240" s="6" t="s">
        <v>406</v>
      </c>
      <c r="BI240" s="6" t="s">
        <v>400</v>
      </c>
      <c r="BJ240" s="6" t="s">
        <v>406</v>
      </c>
      <c r="BK240" s="6" t="s">
        <v>406</v>
      </c>
      <c r="BL240" s="6" t="s">
        <v>406</v>
      </c>
      <c r="BM240" s="6" t="s">
        <v>400</v>
      </c>
      <c r="BN240" s="6" t="s">
        <v>406</v>
      </c>
      <c r="BO240" s="6" t="s">
        <v>406</v>
      </c>
      <c r="BP240" s="6" t="s">
        <v>1525</v>
      </c>
      <c r="BQ240" s="6" t="s">
        <v>1756</v>
      </c>
      <c r="BR240" s="6" t="s">
        <v>3620</v>
      </c>
      <c r="BS240" s="6" t="s">
        <v>3608</v>
      </c>
      <c r="BT240" s="6" t="s">
        <v>3622</v>
      </c>
      <c r="BU240" s="6" t="s">
        <v>400</v>
      </c>
      <c r="BV240" s="6" t="s">
        <v>400</v>
      </c>
      <c r="BW240" s="6" t="s">
        <v>400</v>
      </c>
      <c r="BX240" s="6" t="s">
        <v>400</v>
      </c>
      <c r="BY240" s="6" t="s">
        <v>400</v>
      </c>
      <c r="BZ240" s="6" t="s">
        <v>400</v>
      </c>
      <c r="CA240" s="6" t="s">
        <v>400</v>
      </c>
      <c r="CB240" s="6" t="s">
        <v>400</v>
      </c>
      <c r="CC240" s="6" t="s">
        <v>406</v>
      </c>
      <c r="CD240" s="6" t="s">
        <v>400</v>
      </c>
      <c r="CE240" s="6" t="s">
        <v>400</v>
      </c>
      <c r="CF240" s="6" t="s">
        <v>400</v>
      </c>
      <c r="CG240" s="6" t="s">
        <v>400</v>
      </c>
      <c r="CH240" s="6" t="s">
        <v>417</v>
      </c>
      <c r="CI240" s="6" t="s">
        <v>1902</v>
      </c>
      <c r="CJ240" s="6" t="s">
        <v>551</v>
      </c>
      <c r="CK240" s="6" t="s">
        <v>439</v>
      </c>
      <c r="CL240" s="6" t="s">
        <v>420</v>
      </c>
      <c r="CM240" s="6">
        <v>398609</v>
      </c>
      <c r="CN240" s="6">
        <v>450915</v>
      </c>
      <c r="CO240" s="6" t="s">
        <v>3682</v>
      </c>
      <c r="CP240" s="6" t="s">
        <v>3683</v>
      </c>
      <c r="CQ240" s="6" t="s">
        <v>400</v>
      </c>
      <c r="CR240" s="6" t="s">
        <v>400</v>
      </c>
      <c r="CS240" s="6" t="s">
        <v>400</v>
      </c>
      <c r="CT240" s="6" t="s">
        <v>400</v>
      </c>
      <c r="CU240" s="6" t="s">
        <v>400</v>
      </c>
      <c r="CV240" s="6" t="s">
        <v>840</v>
      </c>
      <c r="CW240" s="6" t="s">
        <v>400</v>
      </c>
      <c r="CX240" s="6" t="s">
        <v>3684</v>
      </c>
      <c r="CY240" s="6" t="s">
        <v>400</v>
      </c>
      <c r="CZ240" s="6" t="s">
        <v>406</v>
      </c>
      <c r="DA240" s="6" t="s">
        <v>406</v>
      </c>
      <c r="DB240" s="6" t="s">
        <v>400</v>
      </c>
      <c r="DC240" s="6" t="s">
        <v>400</v>
      </c>
      <c r="DD240" s="6" t="s">
        <v>3685</v>
      </c>
      <c r="DE240" s="6" t="s">
        <v>3686</v>
      </c>
      <c r="DF240" s="6" t="s">
        <v>1644</v>
      </c>
      <c r="DG240" s="6" t="s">
        <v>400</v>
      </c>
    </row>
    <row r="241" spans="1:111" x14ac:dyDescent="0.35">
      <c r="A241" s="6">
        <v>121779</v>
      </c>
      <c r="B241" s="6" t="s">
        <v>398</v>
      </c>
      <c r="C241" s="6" t="s">
        <v>399</v>
      </c>
      <c r="D241" s="6">
        <v>7029</v>
      </c>
      <c r="E241" s="6" t="s">
        <v>3687</v>
      </c>
      <c r="F241" s="6" t="s">
        <v>3597</v>
      </c>
      <c r="G241" s="6" t="s">
        <v>813</v>
      </c>
      <c r="H241" s="6" t="s">
        <v>1046</v>
      </c>
      <c r="I241" s="6" t="s">
        <v>406</v>
      </c>
      <c r="J241" s="6" t="s">
        <v>400</v>
      </c>
      <c r="K241" s="6" t="s">
        <v>1047</v>
      </c>
      <c r="L241" s="6" t="s">
        <v>1048</v>
      </c>
      <c r="M241" s="6" t="s">
        <v>406</v>
      </c>
      <c r="N241" s="6">
        <v>2</v>
      </c>
      <c r="O241" s="6">
        <v>16</v>
      </c>
      <c r="P241" s="6" t="s">
        <v>3357</v>
      </c>
      <c r="Q241" s="6" t="s">
        <v>777</v>
      </c>
      <c r="R241" s="6" t="s">
        <v>778</v>
      </c>
      <c r="S241" s="6" t="s">
        <v>406</v>
      </c>
      <c r="T241" s="6" t="s">
        <v>780</v>
      </c>
      <c r="U241" s="6" t="s">
        <v>849</v>
      </c>
      <c r="V241" s="6" t="s">
        <v>849</v>
      </c>
      <c r="W241" s="6" t="s">
        <v>406</v>
      </c>
      <c r="X241" s="6" t="s">
        <v>406</v>
      </c>
      <c r="Y241" s="6">
        <v>310</v>
      </c>
      <c r="Z241" s="6" t="s">
        <v>818</v>
      </c>
      <c r="AA241" s="6" t="s">
        <v>784</v>
      </c>
      <c r="AB241" s="6" t="s">
        <v>3688</v>
      </c>
      <c r="AC241" s="6" t="s">
        <v>1560</v>
      </c>
      <c r="AD241" s="6" t="s">
        <v>1280</v>
      </c>
      <c r="AE241" s="6" t="s">
        <v>3689</v>
      </c>
      <c r="AF241" s="6" t="s">
        <v>406</v>
      </c>
      <c r="AG241" s="6" t="s">
        <v>400</v>
      </c>
      <c r="AH241" s="6" t="s">
        <v>406</v>
      </c>
      <c r="AI241" s="6" t="s">
        <v>400</v>
      </c>
      <c r="AJ241" s="6" t="s">
        <v>854</v>
      </c>
      <c r="AK241" s="6">
        <v>10016550</v>
      </c>
      <c r="AL241" s="6" t="s">
        <v>400</v>
      </c>
      <c r="AM241" s="6" t="s">
        <v>406</v>
      </c>
      <c r="AN241" s="6" t="s">
        <v>2393</v>
      </c>
      <c r="AO241" s="6" t="s">
        <v>407</v>
      </c>
      <c r="AP241" s="6" t="s">
        <v>3690</v>
      </c>
      <c r="AQ241" s="6" t="s">
        <v>400</v>
      </c>
      <c r="AR241" s="6" t="s">
        <v>400</v>
      </c>
      <c r="AS241" s="6" t="s">
        <v>409</v>
      </c>
      <c r="AT241" s="6" t="s">
        <v>399</v>
      </c>
      <c r="AU241" s="6" t="s">
        <v>3691</v>
      </c>
      <c r="AV241" s="6" t="s">
        <v>3692</v>
      </c>
      <c r="AW241" s="6" t="s">
        <v>3693</v>
      </c>
      <c r="AX241" s="6" t="s">
        <v>3694</v>
      </c>
      <c r="AY241" s="6" t="s">
        <v>3695</v>
      </c>
      <c r="AZ241" s="6" t="s">
        <v>797</v>
      </c>
      <c r="BA241" s="6" t="s">
        <v>497</v>
      </c>
      <c r="BB241" s="6" t="s">
        <v>3696</v>
      </c>
      <c r="BC241" s="6" t="s">
        <v>832</v>
      </c>
      <c r="BD241" s="6" t="s">
        <v>406</v>
      </c>
      <c r="BE241" s="6" t="s">
        <v>400</v>
      </c>
      <c r="BF241" s="6" t="s">
        <v>400</v>
      </c>
      <c r="BG241" s="6" t="s">
        <v>400</v>
      </c>
      <c r="BH241" s="6" t="s">
        <v>406</v>
      </c>
      <c r="BI241" s="6" t="s">
        <v>400</v>
      </c>
      <c r="BJ241" s="6" t="s">
        <v>406</v>
      </c>
      <c r="BK241" s="6" t="s">
        <v>406</v>
      </c>
      <c r="BL241" s="6" t="s">
        <v>406</v>
      </c>
      <c r="BM241" s="6" t="s">
        <v>400</v>
      </c>
      <c r="BN241" s="6" t="s">
        <v>406</v>
      </c>
      <c r="BO241" s="6" t="s">
        <v>406</v>
      </c>
      <c r="BP241" s="6" t="s">
        <v>3697</v>
      </c>
      <c r="BQ241" s="6" t="s">
        <v>3635</v>
      </c>
      <c r="BR241" s="6" t="s">
        <v>3636</v>
      </c>
      <c r="BS241" s="6" t="s">
        <v>1525</v>
      </c>
      <c r="BT241" s="6" t="s">
        <v>1756</v>
      </c>
      <c r="BU241" s="6" t="s">
        <v>3621</v>
      </c>
      <c r="BV241" s="6" t="s">
        <v>3607</v>
      </c>
      <c r="BW241" s="6" t="s">
        <v>3608</v>
      </c>
      <c r="BX241" s="6" t="s">
        <v>400</v>
      </c>
      <c r="BY241" s="6" t="s">
        <v>400</v>
      </c>
      <c r="BZ241" s="6" t="s">
        <v>400</v>
      </c>
      <c r="CA241" s="6" t="s">
        <v>400</v>
      </c>
      <c r="CB241" s="6" t="s">
        <v>400</v>
      </c>
      <c r="CC241" s="6" t="s">
        <v>406</v>
      </c>
      <c r="CD241" s="6" t="s">
        <v>400</v>
      </c>
      <c r="CE241" s="6" t="s">
        <v>400</v>
      </c>
      <c r="CF241" s="6" t="s">
        <v>400</v>
      </c>
      <c r="CG241" s="6" t="s">
        <v>400</v>
      </c>
      <c r="CH241" s="6" t="s">
        <v>417</v>
      </c>
      <c r="CI241" s="6" t="s">
        <v>409</v>
      </c>
      <c r="CJ241" s="6" t="s">
        <v>418</v>
      </c>
      <c r="CK241" s="6" t="s">
        <v>419</v>
      </c>
      <c r="CL241" s="6" t="s">
        <v>420</v>
      </c>
      <c r="CM241" s="6">
        <v>426241</v>
      </c>
      <c r="CN241" s="6">
        <v>487609</v>
      </c>
      <c r="CO241" s="6" t="s">
        <v>421</v>
      </c>
      <c r="CP241" s="6" t="s">
        <v>422</v>
      </c>
      <c r="CQ241" s="6" t="s">
        <v>400</v>
      </c>
      <c r="CR241" s="6" t="s">
        <v>400</v>
      </c>
      <c r="CS241" s="6" t="s">
        <v>400</v>
      </c>
      <c r="CT241" s="6" t="s">
        <v>400</v>
      </c>
      <c r="CU241" s="6" t="s">
        <v>400</v>
      </c>
      <c r="CV241" s="6" t="s">
        <v>840</v>
      </c>
      <c r="CW241" s="6" t="s">
        <v>400</v>
      </c>
      <c r="CX241" s="6" t="s">
        <v>3698</v>
      </c>
      <c r="CY241" s="6" t="s">
        <v>400</v>
      </c>
      <c r="CZ241" s="6" t="s">
        <v>406</v>
      </c>
      <c r="DA241" s="6" t="s">
        <v>406</v>
      </c>
      <c r="DB241" s="6" t="s">
        <v>400</v>
      </c>
      <c r="DC241" s="6" t="s">
        <v>400</v>
      </c>
      <c r="DD241" s="6" t="s">
        <v>424</v>
      </c>
      <c r="DE241" s="6" t="s">
        <v>425</v>
      </c>
      <c r="DF241" s="6" t="s">
        <v>1939</v>
      </c>
      <c r="DG241" s="6" t="s">
        <v>400</v>
      </c>
    </row>
    <row r="242" spans="1:111" x14ac:dyDescent="0.35">
      <c r="A242" s="6">
        <v>130591</v>
      </c>
      <c r="B242" s="6" t="s">
        <v>398</v>
      </c>
      <c r="C242" s="6" t="s">
        <v>399</v>
      </c>
      <c r="D242" s="6">
        <v>8005</v>
      </c>
      <c r="E242" s="6" t="s">
        <v>3699</v>
      </c>
      <c r="F242" s="6" t="s">
        <v>3700</v>
      </c>
      <c r="G242" s="6" t="s">
        <v>3701</v>
      </c>
      <c r="H242" s="6" t="s">
        <v>404</v>
      </c>
      <c r="I242" s="6" t="s">
        <v>406</v>
      </c>
      <c r="J242" s="6" t="s">
        <v>400</v>
      </c>
      <c r="K242" s="6" t="s">
        <v>406</v>
      </c>
      <c r="L242" s="6" t="s">
        <v>400</v>
      </c>
      <c r="M242" s="6" t="s">
        <v>3702</v>
      </c>
      <c r="N242" s="6">
        <v>16</v>
      </c>
      <c r="O242" s="6">
        <v>99</v>
      </c>
      <c r="P242" s="6" t="s">
        <v>3703</v>
      </c>
      <c r="Q242" s="6" t="s">
        <v>406</v>
      </c>
      <c r="R242" s="6" t="s">
        <v>406</v>
      </c>
      <c r="S242" s="6" t="s">
        <v>406</v>
      </c>
      <c r="T242" s="6" t="s">
        <v>780</v>
      </c>
      <c r="U242" s="6" t="s">
        <v>849</v>
      </c>
      <c r="V242" s="6" t="s">
        <v>400</v>
      </c>
      <c r="W242" s="6" t="s">
        <v>406</v>
      </c>
      <c r="X242" s="6" t="s">
        <v>406</v>
      </c>
      <c r="Y242" s="6" t="s">
        <v>400</v>
      </c>
      <c r="Z242" s="6" t="s">
        <v>406</v>
      </c>
      <c r="AA242" s="6" t="s">
        <v>400</v>
      </c>
      <c r="AB242" s="6" t="s">
        <v>400</v>
      </c>
      <c r="AC242" s="6" t="s">
        <v>400</v>
      </c>
      <c r="AD242" s="6" t="s">
        <v>400</v>
      </c>
      <c r="AE242" s="6" t="s">
        <v>400</v>
      </c>
      <c r="AF242" s="6" t="s">
        <v>406</v>
      </c>
      <c r="AG242" s="6" t="s">
        <v>400</v>
      </c>
      <c r="AH242" s="6" t="s">
        <v>406</v>
      </c>
      <c r="AI242" s="6" t="s">
        <v>400</v>
      </c>
      <c r="AJ242" s="6" t="s">
        <v>406</v>
      </c>
      <c r="AK242" s="6">
        <v>10001743</v>
      </c>
      <c r="AL242" s="6">
        <v>107552</v>
      </c>
      <c r="AM242" s="6" t="s">
        <v>3704</v>
      </c>
      <c r="AN242" s="6" t="s">
        <v>3705</v>
      </c>
      <c r="AO242" s="6" t="s">
        <v>407</v>
      </c>
      <c r="AP242" s="6" t="s">
        <v>3337</v>
      </c>
      <c r="AQ242" s="6" t="s">
        <v>400</v>
      </c>
      <c r="AR242" s="6" t="s">
        <v>400</v>
      </c>
      <c r="AS242" s="6" t="s">
        <v>562</v>
      </c>
      <c r="AT242" s="6" t="s">
        <v>399</v>
      </c>
      <c r="AU242" s="6" t="s">
        <v>3706</v>
      </c>
      <c r="AV242" s="6" t="s">
        <v>3707</v>
      </c>
      <c r="AW242" s="6" t="s">
        <v>3708</v>
      </c>
      <c r="AX242" s="6" t="s">
        <v>400</v>
      </c>
      <c r="AY242" s="6" t="s">
        <v>3709</v>
      </c>
      <c r="AZ242" s="6" t="s">
        <v>797</v>
      </c>
      <c r="BA242" s="6" t="s">
        <v>3710</v>
      </c>
      <c r="BB242" s="6" t="s">
        <v>3711</v>
      </c>
      <c r="BC242" s="6" t="s">
        <v>3165</v>
      </c>
      <c r="BD242" s="6" t="s">
        <v>406</v>
      </c>
      <c r="BE242" s="6" t="s">
        <v>400</v>
      </c>
      <c r="BF242" s="6" t="s">
        <v>400</v>
      </c>
      <c r="BG242" s="6" t="s">
        <v>400</v>
      </c>
      <c r="BH242" s="6" t="s">
        <v>406</v>
      </c>
      <c r="BI242" s="6" t="s">
        <v>400</v>
      </c>
      <c r="BJ242" s="6" t="s">
        <v>406</v>
      </c>
      <c r="BK242" s="6" t="s">
        <v>406</v>
      </c>
      <c r="BL242" s="6" t="s">
        <v>406</v>
      </c>
      <c r="BM242" s="6" t="s">
        <v>400</v>
      </c>
      <c r="BN242" s="6" t="s">
        <v>406</v>
      </c>
      <c r="BO242" s="6" t="s">
        <v>406</v>
      </c>
      <c r="BP242" s="6" t="s">
        <v>400</v>
      </c>
      <c r="BQ242" s="6" t="s">
        <v>400</v>
      </c>
      <c r="BR242" s="6" t="s">
        <v>400</v>
      </c>
      <c r="BS242" s="6" t="s">
        <v>400</v>
      </c>
      <c r="BT242" s="6" t="s">
        <v>400</v>
      </c>
      <c r="BU242" s="6" t="s">
        <v>400</v>
      </c>
      <c r="BV242" s="6" t="s">
        <v>400</v>
      </c>
      <c r="BW242" s="6" t="s">
        <v>400</v>
      </c>
      <c r="BX242" s="6" t="s">
        <v>400</v>
      </c>
      <c r="BY242" s="6" t="s">
        <v>400</v>
      </c>
      <c r="BZ242" s="6" t="s">
        <v>400</v>
      </c>
      <c r="CA242" s="6" t="s">
        <v>400</v>
      </c>
      <c r="CB242" s="6" t="s">
        <v>400</v>
      </c>
      <c r="CC242" s="6" t="s">
        <v>400</v>
      </c>
      <c r="CD242" s="6" t="s">
        <v>400</v>
      </c>
      <c r="CE242" s="6" t="s">
        <v>400</v>
      </c>
      <c r="CF242" s="6" t="s">
        <v>400</v>
      </c>
      <c r="CG242" s="6" t="s">
        <v>400</v>
      </c>
      <c r="CH242" s="6" t="s">
        <v>417</v>
      </c>
      <c r="CI242" s="6" t="s">
        <v>899</v>
      </c>
      <c r="CJ242" s="6" t="s">
        <v>551</v>
      </c>
      <c r="CK242" s="6" t="s">
        <v>439</v>
      </c>
      <c r="CL242" s="6" t="s">
        <v>420</v>
      </c>
      <c r="CM242" s="6">
        <v>397585</v>
      </c>
      <c r="CN242" s="6">
        <v>452004</v>
      </c>
      <c r="CO242" s="6" t="s">
        <v>1805</v>
      </c>
      <c r="CP242" s="6" t="s">
        <v>3712</v>
      </c>
      <c r="CQ242" s="6" t="s">
        <v>400</v>
      </c>
      <c r="CR242" s="6" t="s">
        <v>400</v>
      </c>
      <c r="CS242" s="6" t="s">
        <v>400</v>
      </c>
      <c r="CT242" s="6" t="s">
        <v>400</v>
      </c>
      <c r="CU242" s="6" t="s">
        <v>400</v>
      </c>
      <c r="CV242" s="6" t="s">
        <v>1161</v>
      </c>
      <c r="CW242" s="6" t="s">
        <v>400</v>
      </c>
      <c r="CX242" s="6" t="s">
        <v>3713</v>
      </c>
      <c r="CY242" s="6" t="s">
        <v>400</v>
      </c>
      <c r="CZ242" s="6" t="s">
        <v>406</v>
      </c>
      <c r="DA242" s="6" t="s">
        <v>406</v>
      </c>
      <c r="DB242" s="6" t="s">
        <v>400</v>
      </c>
      <c r="DC242" s="6" t="s">
        <v>400</v>
      </c>
      <c r="DD242" s="6" t="s">
        <v>1808</v>
      </c>
      <c r="DE242" s="6" t="s">
        <v>3714</v>
      </c>
      <c r="DF242" s="6" t="s">
        <v>400</v>
      </c>
      <c r="DG242" s="6" t="s">
        <v>400</v>
      </c>
    </row>
    <row r="243" spans="1:111" x14ac:dyDescent="0.35">
      <c r="A243" s="6">
        <v>130593</v>
      </c>
      <c r="B243" s="6" t="s">
        <v>398</v>
      </c>
      <c r="C243" s="6" t="s">
        <v>399</v>
      </c>
      <c r="D243" s="6">
        <v>8600</v>
      </c>
      <c r="E243" s="6" t="s">
        <v>3715</v>
      </c>
      <c r="F243" s="6" t="s">
        <v>3700</v>
      </c>
      <c r="G243" s="6" t="s">
        <v>3701</v>
      </c>
      <c r="H243" s="6" t="s">
        <v>404</v>
      </c>
      <c r="I243" s="6" t="s">
        <v>406</v>
      </c>
      <c r="J243" s="6" t="s">
        <v>400</v>
      </c>
      <c r="K243" s="6" t="s">
        <v>406</v>
      </c>
      <c r="L243" s="6" t="s">
        <v>400</v>
      </c>
      <c r="M243" s="6" t="s">
        <v>3702</v>
      </c>
      <c r="N243" s="6">
        <v>16</v>
      </c>
      <c r="O243" s="6">
        <v>19</v>
      </c>
      <c r="P243" s="6" t="s">
        <v>3716</v>
      </c>
      <c r="Q243" s="6" t="s">
        <v>777</v>
      </c>
      <c r="R243" s="6" t="s">
        <v>406</v>
      </c>
      <c r="S243" s="6" t="s">
        <v>406</v>
      </c>
      <c r="T243" s="6" t="s">
        <v>780</v>
      </c>
      <c r="U243" s="6" t="s">
        <v>849</v>
      </c>
      <c r="V243" s="6" t="s">
        <v>400</v>
      </c>
      <c r="W243" s="6" t="s">
        <v>406</v>
      </c>
      <c r="X243" s="6" t="s">
        <v>406</v>
      </c>
      <c r="Y243" s="6" t="s">
        <v>400</v>
      </c>
      <c r="Z243" s="6" t="s">
        <v>406</v>
      </c>
      <c r="AA243" s="6" t="s">
        <v>400</v>
      </c>
      <c r="AB243" s="6" t="s">
        <v>400</v>
      </c>
      <c r="AC243" s="6" t="s">
        <v>400</v>
      </c>
      <c r="AD243" s="6" t="s">
        <v>400</v>
      </c>
      <c r="AE243" s="6" t="s">
        <v>400</v>
      </c>
      <c r="AF243" s="6" t="s">
        <v>406</v>
      </c>
      <c r="AG243" s="6" t="s">
        <v>400</v>
      </c>
      <c r="AH243" s="6" t="s">
        <v>406</v>
      </c>
      <c r="AI243" s="6" t="s">
        <v>400</v>
      </c>
      <c r="AJ243" s="6" t="s">
        <v>406</v>
      </c>
      <c r="AK243" s="6">
        <v>10005687</v>
      </c>
      <c r="AL243" s="6">
        <v>108396</v>
      </c>
      <c r="AM243" s="6" t="s">
        <v>3717</v>
      </c>
      <c r="AN243" s="6" t="s">
        <v>3718</v>
      </c>
      <c r="AO243" s="6" t="s">
        <v>407</v>
      </c>
      <c r="AP243" s="6" t="s">
        <v>3719</v>
      </c>
      <c r="AQ243" s="6" t="s">
        <v>400</v>
      </c>
      <c r="AR243" s="6" t="s">
        <v>400</v>
      </c>
      <c r="AS243" s="6" t="s">
        <v>608</v>
      </c>
      <c r="AT243" s="6" t="s">
        <v>399</v>
      </c>
      <c r="AU243" s="6" t="s">
        <v>3720</v>
      </c>
      <c r="AV243" s="6" t="s">
        <v>3721</v>
      </c>
      <c r="AW243" s="6" t="s">
        <v>3722</v>
      </c>
      <c r="AX243" s="6" t="s">
        <v>400</v>
      </c>
      <c r="AY243" s="6" t="s">
        <v>3723</v>
      </c>
      <c r="AZ243" s="6" t="s">
        <v>829</v>
      </c>
      <c r="BA243" s="6" t="s">
        <v>3724</v>
      </c>
      <c r="BB243" s="6" t="s">
        <v>3725</v>
      </c>
      <c r="BC243" s="6" t="s">
        <v>3165</v>
      </c>
      <c r="BD243" s="6" t="s">
        <v>406</v>
      </c>
      <c r="BE243" s="6" t="s">
        <v>400</v>
      </c>
      <c r="BF243" s="6" t="s">
        <v>400</v>
      </c>
      <c r="BG243" s="6" t="s">
        <v>400</v>
      </c>
      <c r="BH243" s="6" t="s">
        <v>406</v>
      </c>
      <c r="BI243" s="6" t="s">
        <v>400</v>
      </c>
      <c r="BJ243" s="6" t="s">
        <v>406</v>
      </c>
      <c r="BK243" s="6" t="s">
        <v>406</v>
      </c>
      <c r="BL243" s="6" t="s">
        <v>406</v>
      </c>
      <c r="BM243" s="6" t="s">
        <v>400</v>
      </c>
      <c r="BN243" s="6" t="s">
        <v>406</v>
      </c>
      <c r="BO243" s="6" t="s">
        <v>406</v>
      </c>
      <c r="BP243" s="6" t="s">
        <v>400</v>
      </c>
      <c r="BQ243" s="6" t="s">
        <v>400</v>
      </c>
      <c r="BR243" s="6" t="s">
        <v>400</v>
      </c>
      <c r="BS243" s="6" t="s">
        <v>400</v>
      </c>
      <c r="BT243" s="6" t="s">
        <v>400</v>
      </c>
      <c r="BU243" s="6" t="s">
        <v>400</v>
      </c>
      <c r="BV243" s="6" t="s">
        <v>400</v>
      </c>
      <c r="BW243" s="6" t="s">
        <v>400</v>
      </c>
      <c r="BX243" s="6" t="s">
        <v>400</v>
      </c>
      <c r="BY243" s="6" t="s">
        <v>400</v>
      </c>
      <c r="BZ243" s="6" t="s">
        <v>400</v>
      </c>
      <c r="CA243" s="6" t="s">
        <v>400</v>
      </c>
      <c r="CB243" s="6" t="s">
        <v>400</v>
      </c>
      <c r="CC243" s="6" t="s">
        <v>400</v>
      </c>
      <c r="CD243" s="6" t="s">
        <v>400</v>
      </c>
      <c r="CE243" s="6" t="s">
        <v>400</v>
      </c>
      <c r="CF243" s="6" t="s">
        <v>400</v>
      </c>
      <c r="CG243" s="6" t="s">
        <v>400</v>
      </c>
      <c r="CH243" s="6" t="s">
        <v>417</v>
      </c>
      <c r="CI243" s="6" t="s">
        <v>865</v>
      </c>
      <c r="CJ243" s="6" t="s">
        <v>616</v>
      </c>
      <c r="CK243" s="6" t="s">
        <v>439</v>
      </c>
      <c r="CL243" s="6" t="s">
        <v>420</v>
      </c>
      <c r="CM243" s="6">
        <v>502280</v>
      </c>
      <c r="CN243" s="6">
        <v>487763</v>
      </c>
      <c r="CO243" s="6" t="s">
        <v>3637</v>
      </c>
      <c r="CP243" s="6" t="s">
        <v>3638</v>
      </c>
      <c r="CQ243" s="6" t="s">
        <v>400</v>
      </c>
      <c r="CR243" s="6" t="s">
        <v>400</v>
      </c>
      <c r="CS243" s="6" t="s">
        <v>400</v>
      </c>
      <c r="CT243" s="6" t="s">
        <v>400</v>
      </c>
      <c r="CU243" s="6" t="s">
        <v>400</v>
      </c>
      <c r="CV243" s="6" t="s">
        <v>840</v>
      </c>
      <c r="CW243" s="6" t="s">
        <v>400</v>
      </c>
      <c r="CX243" s="6" t="s">
        <v>3726</v>
      </c>
      <c r="CY243" s="6" t="s">
        <v>400</v>
      </c>
      <c r="CZ243" s="6" t="s">
        <v>406</v>
      </c>
      <c r="DA243" s="6" t="s">
        <v>406</v>
      </c>
      <c r="DB243" s="6" t="s">
        <v>400</v>
      </c>
      <c r="DC243" s="6" t="s">
        <v>400</v>
      </c>
      <c r="DD243" s="6" t="s">
        <v>3640</v>
      </c>
      <c r="DE243" s="6" t="s">
        <v>3641</v>
      </c>
      <c r="DF243" s="6" t="s">
        <v>400</v>
      </c>
      <c r="DG243" s="6" t="s">
        <v>400</v>
      </c>
    </row>
    <row r="244" spans="1:111" x14ac:dyDescent="0.35">
      <c r="A244" s="6">
        <v>131124</v>
      </c>
      <c r="B244" s="6" t="s">
        <v>398</v>
      </c>
      <c r="C244" s="6" t="s">
        <v>399</v>
      </c>
      <c r="D244" s="6">
        <v>6037</v>
      </c>
      <c r="E244" s="6" t="s">
        <v>3727</v>
      </c>
      <c r="F244" s="6" t="s">
        <v>773</v>
      </c>
      <c r="G244" s="6" t="s">
        <v>774</v>
      </c>
      <c r="H244" s="6" t="s">
        <v>404</v>
      </c>
      <c r="I244" s="6" t="s">
        <v>3728</v>
      </c>
      <c r="J244" s="6" t="s">
        <v>3729</v>
      </c>
      <c r="K244" s="6" t="s">
        <v>406</v>
      </c>
      <c r="L244" s="6" t="s">
        <v>400</v>
      </c>
      <c r="M244" s="6" t="s">
        <v>406</v>
      </c>
      <c r="N244" s="6">
        <v>14</v>
      </c>
      <c r="O244" s="6">
        <v>19</v>
      </c>
      <c r="P244" s="6" t="s">
        <v>3730</v>
      </c>
      <c r="Q244" s="6" t="s">
        <v>816</v>
      </c>
      <c r="R244" s="6" t="s">
        <v>817</v>
      </c>
      <c r="S244" s="6" t="s">
        <v>3170</v>
      </c>
      <c r="T244" s="6" t="s">
        <v>780</v>
      </c>
      <c r="U244" s="6" t="s">
        <v>781</v>
      </c>
      <c r="V244" s="6" t="s">
        <v>781</v>
      </c>
      <c r="W244" s="6" t="s">
        <v>406</v>
      </c>
      <c r="X244" s="6" t="s">
        <v>3285</v>
      </c>
      <c r="Y244" s="6">
        <v>700</v>
      </c>
      <c r="Z244" s="6" t="s">
        <v>406</v>
      </c>
      <c r="AA244" s="6" t="s">
        <v>784</v>
      </c>
      <c r="AB244" s="6" t="s">
        <v>3731</v>
      </c>
      <c r="AC244" s="6" t="s">
        <v>3732</v>
      </c>
      <c r="AD244" s="6" t="s">
        <v>1164</v>
      </c>
      <c r="AE244" s="6" t="s">
        <v>400</v>
      </c>
      <c r="AF244" s="6" t="s">
        <v>406</v>
      </c>
      <c r="AG244" s="6" t="s">
        <v>400</v>
      </c>
      <c r="AH244" s="6" t="s">
        <v>406</v>
      </c>
      <c r="AI244" s="6" t="s">
        <v>400</v>
      </c>
      <c r="AJ244" s="6" t="s">
        <v>406</v>
      </c>
      <c r="AK244" s="6">
        <v>10018236</v>
      </c>
      <c r="AL244" s="6" t="s">
        <v>400</v>
      </c>
      <c r="AM244" s="6" t="s">
        <v>406</v>
      </c>
      <c r="AN244" s="6" t="s">
        <v>400</v>
      </c>
      <c r="AO244" s="6" t="s">
        <v>788</v>
      </c>
      <c r="AP244" s="6" t="s">
        <v>3733</v>
      </c>
      <c r="AQ244" s="6" t="s">
        <v>3468</v>
      </c>
      <c r="AR244" s="6" t="s">
        <v>3469</v>
      </c>
      <c r="AS244" s="6" t="s">
        <v>594</v>
      </c>
      <c r="AT244" s="6" t="s">
        <v>399</v>
      </c>
      <c r="AU244" s="6" t="s">
        <v>3470</v>
      </c>
      <c r="AV244" s="6" t="s">
        <v>3471</v>
      </c>
      <c r="AW244" s="6" t="s">
        <v>3472</v>
      </c>
      <c r="AX244" s="6" t="s">
        <v>3473</v>
      </c>
      <c r="AY244" s="6" t="s">
        <v>3474</v>
      </c>
      <c r="AZ244" s="6" t="s">
        <v>996</v>
      </c>
      <c r="BA244" s="6" t="s">
        <v>1874</v>
      </c>
      <c r="BB244" s="6" t="s">
        <v>3734</v>
      </c>
      <c r="BC244" s="6" t="s">
        <v>400</v>
      </c>
      <c r="BD244" s="6" t="s">
        <v>406</v>
      </c>
      <c r="BE244" s="6" t="s">
        <v>400</v>
      </c>
      <c r="BF244" s="6" t="s">
        <v>400</v>
      </c>
      <c r="BG244" s="6" t="s">
        <v>400</v>
      </c>
      <c r="BH244" s="6" t="s">
        <v>406</v>
      </c>
      <c r="BI244" s="6" t="s">
        <v>400</v>
      </c>
      <c r="BJ244" s="6" t="s">
        <v>406</v>
      </c>
      <c r="BK244" s="6" t="s">
        <v>406</v>
      </c>
      <c r="BL244" s="6" t="s">
        <v>406</v>
      </c>
      <c r="BM244" s="6" t="s">
        <v>400</v>
      </c>
      <c r="BN244" s="6" t="s">
        <v>406</v>
      </c>
      <c r="BO244" s="6" t="s">
        <v>801</v>
      </c>
      <c r="BP244" s="6" t="s">
        <v>400</v>
      </c>
      <c r="BQ244" s="6" t="s">
        <v>400</v>
      </c>
      <c r="BR244" s="6" t="s">
        <v>400</v>
      </c>
      <c r="BS244" s="6" t="s">
        <v>400</v>
      </c>
      <c r="BT244" s="6" t="s">
        <v>400</v>
      </c>
      <c r="BU244" s="6" t="s">
        <v>400</v>
      </c>
      <c r="BV244" s="6" t="s">
        <v>400</v>
      </c>
      <c r="BW244" s="6" t="s">
        <v>400</v>
      </c>
      <c r="BX244" s="6" t="s">
        <v>400</v>
      </c>
      <c r="BY244" s="6" t="s">
        <v>400</v>
      </c>
      <c r="BZ244" s="6" t="s">
        <v>400</v>
      </c>
      <c r="CA244" s="6" t="s">
        <v>400</v>
      </c>
      <c r="CB244" s="6" t="s">
        <v>400</v>
      </c>
      <c r="CC244" s="6" t="s">
        <v>400</v>
      </c>
      <c r="CD244" s="6" t="s">
        <v>400</v>
      </c>
      <c r="CE244" s="6" t="s">
        <v>400</v>
      </c>
      <c r="CF244" s="6" t="s">
        <v>400</v>
      </c>
      <c r="CG244" s="6" t="s">
        <v>400</v>
      </c>
      <c r="CH244" s="6" t="s">
        <v>417</v>
      </c>
      <c r="CI244" s="6" t="s">
        <v>1742</v>
      </c>
      <c r="CJ244" s="6" t="s">
        <v>720</v>
      </c>
      <c r="CK244" s="6" t="s">
        <v>803</v>
      </c>
      <c r="CL244" s="6" t="s">
        <v>420</v>
      </c>
      <c r="CM244" s="6">
        <v>446406</v>
      </c>
      <c r="CN244" s="6">
        <v>459389</v>
      </c>
      <c r="CO244" s="6" t="s">
        <v>1743</v>
      </c>
      <c r="CP244" s="6" t="s">
        <v>2784</v>
      </c>
      <c r="CQ244" s="6" t="s">
        <v>806</v>
      </c>
      <c r="CR244" s="6">
        <v>0</v>
      </c>
      <c r="CS244" s="6">
        <v>58</v>
      </c>
      <c r="CT244" s="6" t="s">
        <v>3477</v>
      </c>
      <c r="CU244" s="6" t="s">
        <v>400</v>
      </c>
      <c r="CV244" s="6" t="s">
        <v>400</v>
      </c>
      <c r="CW244" s="6" t="s">
        <v>400</v>
      </c>
      <c r="CX244" s="6" t="s">
        <v>3735</v>
      </c>
      <c r="CY244" s="6" t="s">
        <v>400</v>
      </c>
      <c r="CZ244" s="6" t="s">
        <v>406</v>
      </c>
      <c r="DA244" s="6" t="s">
        <v>406</v>
      </c>
      <c r="DB244" s="6" t="s">
        <v>400</v>
      </c>
      <c r="DC244" s="6" t="s">
        <v>400</v>
      </c>
      <c r="DD244" s="6" t="s">
        <v>1746</v>
      </c>
      <c r="DE244" s="6" t="s">
        <v>2786</v>
      </c>
      <c r="DF244" s="6" t="s">
        <v>400</v>
      </c>
      <c r="DG244" s="6" t="s">
        <v>400</v>
      </c>
    </row>
    <row r="245" spans="1:111" x14ac:dyDescent="0.35">
      <c r="A245" s="6">
        <v>132027</v>
      </c>
      <c r="B245" s="6" t="s">
        <v>398</v>
      </c>
      <c r="C245" s="6" t="s">
        <v>399</v>
      </c>
      <c r="D245" s="6">
        <v>1100</v>
      </c>
      <c r="E245" s="6" t="s">
        <v>3736</v>
      </c>
      <c r="F245" s="6" t="s">
        <v>3737</v>
      </c>
      <c r="G245" s="6" t="s">
        <v>846</v>
      </c>
      <c r="H245" s="6" t="s">
        <v>404</v>
      </c>
      <c r="I245" s="6" t="s">
        <v>406</v>
      </c>
      <c r="J245" s="6" t="s">
        <v>3738</v>
      </c>
      <c r="K245" s="6" t="s">
        <v>406</v>
      </c>
      <c r="L245" s="6" t="s">
        <v>400</v>
      </c>
      <c r="M245" s="6" t="s">
        <v>406</v>
      </c>
      <c r="N245" s="6">
        <v>11</v>
      </c>
      <c r="O245" s="6">
        <v>16</v>
      </c>
      <c r="P245" s="6" t="s">
        <v>3155</v>
      </c>
      <c r="Q245" s="6" t="s">
        <v>777</v>
      </c>
      <c r="R245" s="6" t="s">
        <v>406</v>
      </c>
      <c r="S245" s="6" t="s">
        <v>406</v>
      </c>
      <c r="T245" s="6" t="s">
        <v>780</v>
      </c>
      <c r="U245" s="6" t="s">
        <v>849</v>
      </c>
      <c r="V245" s="6" t="s">
        <v>849</v>
      </c>
      <c r="W245" s="6" t="s">
        <v>406</v>
      </c>
      <c r="X245" s="6" t="s">
        <v>406</v>
      </c>
      <c r="Y245" s="6" t="s">
        <v>400</v>
      </c>
      <c r="Z245" s="6" t="s">
        <v>406</v>
      </c>
      <c r="AA245" s="6" t="s">
        <v>784</v>
      </c>
      <c r="AB245" s="6" t="s">
        <v>1026</v>
      </c>
      <c r="AC245" s="6" t="s">
        <v>1027</v>
      </c>
      <c r="AD245" s="6" t="s">
        <v>1028</v>
      </c>
      <c r="AE245" s="6" t="s">
        <v>3739</v>
      </c>
      <c r="AF245" s="6" t="s">
        <v>406</v>
      </c>
      <c r="AG245" s="6" t="s">
        <v>400</v>
      </c>
      <c r="AH245" s="6" t="s">
        <v>406</v>
      </c>
      <c r="AI245" s="6" t="s">
        <v>400</v>
      </c>
      <c r="AJ245" s="6" t="s">
        <v>406</v>
      </c>
      <c r="AK245" s="6">
        <v>10016457</v>
      </c>
      <c r="AL245" s="6" t="s">
        <v>400</v>
      </c>
      <c r="AM245" s="6" t="s">
        <v>406</v>
      </c>
      <c r="AN245" s="6" t="s">
        <v>2533</v>
      </c>
      <c r="AO245" s="6" t="s">
        <v>407</v>
      </c>
      <c r="AP245" s="6" t="s">
        <v>3740</v>
      </c>
      <c r="AQ245" s="6" t="s">
        <v>400</v>
      </c>
      <c r="AR245" s="6" t="s">
        <v>400</v>
      </c>
      <c r="AS245" s="6" t="s">
        <v>608</v>
      </c>
      <c r="AT245" s="6" t="s">
        <v>399</v>
      </c>
      <c r="AU245" s="6" t="s">
        <v>3741</v>
      </c>
      <c r="AV245" s="6" t="s">
        <v>3742</v>
      </c>
      <c r="AW245" s="6" t="s">
        <v>3743</v>
      </c>
      <c r="AX245" s="6" t="s">
        <v>3744</v>
      </c>
      <c r="AY245" s="6" t="s">
        <v>3745</v>
      </c>
      <c r="AZ245" s="6" t="s">
        <v>797</v>
      </c>
      <c r="BA245" s="6" t="s">
        <v>2178</v>
      </c>
      <c r="BB245" s="6" t="s">
        <v>2057</v>
      </c>
      <c r="BC245" s="6" t="s">
        <v>832</v>
      </c>
      <c r="BD245" s="6" t="s">
        <v>406</v>
      </c>
      <c r="BE245" s="6" t="s">
        <v>400</v>
      </c>
      <c r="BF245" s="6" t="s">
        <v>400</v>
      </c>
      <c r="BG245" s="6" t="s">
        <v>400</v>
      </c>
      <c r="BH245" s="6" t="s">
        <v>3746</v>
      </c>
      <c r="BI245" s="6" t="s">
        <v>400</v>
      </c>
      <c r="BJ245" s="6" t="s">
        <v>3747</v>
      </c>
      <c r="BK245" s="6" t="s">
        <v>3748</v>
      </c>
      <c r="BL245" s="6" t="s">
        <v>3749</v>
      </c>
      <c r="BM245" s="6" t="s">
        <v>3750</v>
      </c>
      <c r="BN245" s="6" t="s">
        <v>3751</v>
      </c>
      <c r="BO245" s="6" t="s">
        <v>406</v>
      </c>
      <c r="BP245" s="6" t="s">
        <v>400</v>
      </c>
      <c r="BQ245" s="6" t="s">
        <v>400</v>
      </c>
      <c r="BR245" s="6" t="s">
        <v>400</v>
      </c>
      <c r="BS245" s="6" t="s">
        <v>400</v>
      </c>
      <c r="BT245" s="6" t="s">
        <v>400</v>
      </c>
      <c r="BU245" s="6" t="s">
        <v>400</v>
      </c>
      <c r="BV245" s="6" t="s">
        <v>400</v>
      </c>
      <c r="BW245" s="6" t="s">
        <v>400</v>
      </c>
      <c r="BX245" s="6" t="s">
        <v>400</v>
      </c>
      <c r="BY245" s="6" t="s">
        <v>400</v>
      </c>
      <c r="BZ245" s="6" t="s">
        <v>400</v>
      </c>
      <c r="CA245" s="6" t="s">
        <v>400</v>
      </c>
      <c r="CB245" s="6" t="s">
        <v>400</v>
      </c>
      <c r="CC245" s="6" t="s">
        <v>400</v>
      </c>
      <c r="CD245" s="6" t="s">
        <v>400</v>
      </c>
      <c r="CE245" s="6" t="s">
        <v>400</v>
      </c>
      <c r="CF245" s="6" t="s">
        <v>400</v>
      </c>
      <c r="CG245" s="6" t="s">
        <v>400</v>
      </c>
      <c r="CH245" s="6" t="s">
        <v>417</v>
      </c>
      <c r="CI245" s="6" t="s">
        <v>642</v>
      </c>
      <c r="CJ245" s="6" t="s">
        <v>616</v>
      </c>
      <c r="CK245" s="6" t="s">
        <v>439</v>
      </c>
      <c r="CL245" s="6" t="s">
        <v>420</v>
      </c>
      <c r="CM245" s="6">
        <v>503906</v>
      </c>
      <c r="CN245" s="6">
        <v>488055</v>
      </c>
      <c r="CO245" s="6" t="s">
        <v>3385</v>
      </c>
      <c r="CP245" s="6" t="s">
        <v>3752</v>
      </c>
      <c r="CQ245" s="6" t="s">
        <v>400</v>
      </c>
      <c r="CR245" s="6" t="s">
        <v>400</v>
      </c>
      <c r="CS245" s="6" t="s">
        <v>400</v>
      </c>
      <c r="CT245" s="6" t="s">
        <v>400</v>
      </c>
      <c r="CU245" s="6" t="s">
        <v>400</v>
      </c>
      <c r="CV245" s="6" t="s">
        <v>840</v>
      </c>
      <c r="CW245" s="6" t="s">
        <v>400</v>
      </c>
      <c r="CX245" s="6" t="s">
        <v>3753</v>
      </c>
      <c r="CY245" s="6" t="s">
        <v>400</v>
      </c>
      <c r="CZ245" s="6" t="s">
        <v>406</v>
      </c>
      <c r="DA245" s="6" t="s">
        <v>406</v>
      </c>
      <c r="DB245" s="6" t="s">
        <v>400</v>
      </c>
      <c r="DC245" s="6" t="s">
        <v>400</v>
      </c>
      <c r="DD245" s="6" t="s">
        <v>3389</v>
      </c>
      <c r="DE245" s="6" t="s">
        <v>3754</v>
      </c>
      <c r="DF245" s="6" t="s">
        <v>1083</v>
      </c>
      <c r="DG245" s="6" t="s">
        <v>400</v>
      </c>
    </row>
    <row r="246" spans="1:111" x14ac:dyDescent="0.35">
      <c r="A246" s="6">
        <v>132913</v>
      </c>
      <c r="B246" s="6" t="s">
        <v>398</v>
      </c>
      <c r="C246" s="6" t="s">
        <v>399</v>
      </c>
      <c r="D246" s="6">
        <v>4900</v>
      </c>
      <c r="E246" s="6" t="s">
        <v>3755</v>
      </c>
      <c r="F246" s="6" t="s">
        <v>3756</v>
      </c>
      <c r="G246" s="6" t="s">
        <v>3701</v>
      </c>
      <c r="H246" s="6" t="s">
        <v>404</v>
      </c>
      <c r="I246" s="6" t="s">
        <v>406</v>
      </c>
      <c r="J246" s="6" t="s">
        <v>400</v>
      </c>
      <c r="K246" s="6" t="s">
        <v>406</v>
      </c>
      <c r="L246" s="6" t="s">
        <v>400</v>
      </c>
      <c r="M246" s="6" t="s">
        <v>406</v>
      </c>
      <c r="N246" s="6">
        <v>16</v>
      </c>
      <c r="O246" s="6">
        <v>19</v>
      </c>
      <c r="P246" s="6" t="s">
        <v>3716</v>
      </c>
      <c r="Q246" s="6" t="s">
        <v>400</v>
      </c>
      <c r="R246" s="6" t="s">
        <v>406</v>
      </c>
      <c r="S246" s="6" t="s">
        <v>406</v>
      </c>
      <c r="T246" s="6" t="s">
        <v>780</v>
      </c>
      <c r="U246" s="6" t="s">
        <v>400</v>
      </c>
      <c r="V246" s="6" t="s">
        <v>849</v>
      </c>
      <c r="W246" s="6" t="s">
        <v>406</v>
      </c>
      <c r="X246" s="6" t="s">
        <v>406</v>
      </c>
      <c r="Y246" s="6" t="s">
        <v>400</v>
      </c>
      <c r="Z246" s="6" t="s">
        <v>406</v>
      </c>
      <c r="AA246" s="6" t="s">
        <v>400</v>
      </c>
      <c r="AB246" s="6" t="s">
        <v>400</v>
      </c>
      <c r="AC246" s="6" t="s">
        <v>400</v>
      </c>
      <c r="AD246" s="6" t="s">
        <v>400</v>
      </c>
      <c r="AE246" s="6" t="s">
        <v>400</v>
      </c>
      <c r="AF246" s="6" t="s">
        <v>406</v>
      </c>
      <c r="AG246" s="6" t="s">
        <v>400</v>
      </c>
      <c r="AH246" s="6" t="s">
        <v>406</v>
      </c>
      <c r="AI246" s="6" t="s">
        <v>400</v>
      </c>
      <c r="AJ246" s="6" t="s">
        <v>406</v>
      </c>
      <c r="AK246" s="6">
        <v>10026572</v>
      </c>
      <c r="AL246" s="6" t="s">
        <v>400</v>
      </c>
      <c r="AM246" s="6" t="s">
        <v>406</v>
      </c>
      <c r="AN246" s="6" t="s">
        <v>400</v>
      </c>
      <c r="AO246" s="6" t="s">
        <v>3757</v>
      </c>
      <c r="AP246" s="6" t="s">
        <v>400</v>
      </c>
      <c r="AQ246" s="6" t="s">
        <v>400</v>
      </c>
      <c r="AR246" s="6" t="s">
        <v>400</v>
      </c>
      <c r="AS246" s="6" t="s">
        <v>400</v>
      </c>
      <c r="AT246" s="6" t="s">
        <v>400</v>
      </c>
      <c r="AU246" s="6" t="s">
        <v>400</v>
      </c>
      <c r="AV246" s="6" t="s">
        <v>400</v>
      </c>
      <c r="AW246" s="6" t="s">
        <v>3758</v>
      </c>
      <c r="AX246" s="6" t="s">
        <v>3759</v>
      </c>
      <c r="AY246" s="6" t="s">
        <v>400</v>
      </c>
      <c r="AZ246" s="6" t="s">
        <v>400</v>
      </c>
      <c r="BA246" s="6" t="s">
        <v>3760</v>
      </c>
      <c r="BB246" s="6" t="s">
        <v>3761</v>
      </c>
      <c r="BC246" s="6" t="s">
        <v>400</v>
      </c>
      <c r="BD246" s="6" t="s">
        <v>406</v>
      </c>
      <c r="BE246" s="6" t="s">
        <v>400</v>
      </c>
      <c r="BF246" s="6" t="s">
        <v>400</v>
      </c>
      <c r="BG246" s="6" t="s">
        <v>400</v>
      </c>
      <c r="BH246" s="6" t="s">
        <v>406</v>
      </c>
      <c r="BI246" s="6" t="s">
        <v>400</v>
      </c>
      <c r="BJ246" s="6" t="s">
        <v>406</v>
      </c>
      <c r="BK246" s="6" t="s">
        <v>406</v>
      </c>
      <c r="BL246" s="6" t="s">
        <v>406</v>
      </c>
      <c r="BM246" s="6" t="s">
        <v>400</v>
      </c>
      <c r="BN246" s="6" t="s">
        <v>406</v>
      </c>
      <c r="BO246" s="6" t="s">
        <v>406</v>
      </c>
      <c r="BP246" s="6" t="s">
        <v>400</v>
      </c>
      <c r="BQ246" s="6" t="s">
        <v>400</v>
      </c>
      <c r="BR246" s="6" t="s">
        <v>400</v>
      </c>
      <c r="BS246" s="6" t="s">
        <v>400</v>
      </c>
      <c r="BT246" s="6" t="s">
        <v>400</v>
      </c>
      <c r="BU246" s="6" t="s">
        <v>400</v>
      </c>
      <c r="BV246" s="6" t="s">
        <v>400</v>
      </c>
      <c r="BW246" s="6" t="s">
        <v>400</v>
      </c>
      <c r="BX246" s="6" t="s">
        <v>400</v>
      </c>
      <c r="BY246" s="6" t="s">
        <v>400</v>
      </c>
      <c r="BZ246" s="6" t="s">
        <v>400</v>
      </c>
      <c r="CA246" s="6" t="s">
        <v>400</v>
      </c>
      <c r="CB246" s="6" t="s">
        <v>400</v>
      </c>
      <c r="CC246" s="6" t="s">
        <v>400</v>
      </c>
      <c r="CD246" s="6" t="s">
        <v>400</v>
      </c>
      <c r="CE246" s="6" t="s">
        <v>400</v>
      </c>
      <c r="CF246" s="6" t="s">
        <v>400</v>
      </c>
      <c r="CG246" s="6" t="s">
        <v>400</v>
      </c>
      <c r="CH246" s="6" t="s">
        <v>417</v>
      </c>
      <c r="CI246" s="6" t="s">
        <v>400</v>
      </c>
      <c r="CJ246" s="6" t="s">
        <v>400</v>
      </c>
      <c r="CK246" s="6" t="s">
        <v>400</v>
      </c>
      <c r="CL246" s="6" t="s">
        <v>420</v>
      </c>
      <c r="CM246" s="6">
        <v>0</v>
      </c>
      <c r="CN246" s="6">
        <v>0</v>
      </c>
      <c r="CO246" s="6" t="s">
        <v>400</v>
      </c>
      <c r="CP246" s="6" t="s">
        <v>400</v>
      </c>
      <c r="CQ246" s="6" t="s">
        <v>400</v>
      </c>
      <c r="CR246" s="6" t="s">
        <v>400</v>
      </c>
      <c r="CS246" s="6" t="s">
        <v>400</v>
      </c>
      <c r="CT246" s="6" t="s">
        <v>400</v>
      </c>
      <c r="CU246" s="6" t="s">
        <v>400</v>
      </c>
      <c r="CV246" s="6" t="s">
        <v>400</v>
      </c>
      <c r="CW246" s="6" t="s">
        <v>400</v>
      </c>
      <c r="CX246" s="6" t="s">
        <v>400</v>
      </c>
      <c r="CY246" s="6" t="s">
        <v>400</v>
      </c>
      <c r="CZ246" s="6" t="s">
        <v>406</v>
      </c>
      <c r="DA246" s="6" t="s">
        <v>406</v>
      </c>
      <c r="DB246" s="6" t="s">
        <v>400</v>
      </c>
      <c r="DC246" s="6" t="s">
        <v>400</v>
      </c>
      <c r="DD246" s="6" t="s">
        <v>3762</v>
      </c>
      <c r="DE246" s="6" t="s">
        <v>3762</v>
      </c>
      <c r="DF246" s="6" t="s">
        <v>400</v>
      </c>
      <c r="DG246" s="6" t="s">
        <v>400</v>
      </c>
    </row>
    <row r="247" spans="1:111" x14ac:dyDescent="0.35">
      <c r="A247" s="6">
        <v>133194</v>
      </c>
      <c r="B247" s="6" t="s">
        <v>398</v>
      </c>
      <c r="C247" s="6" t="s">
        <v>399</v>
      </c>
      <c r="D247" s="6">
        <v>8221</v>
      </c>
      <c r="E247" s="6" t="s">
        <v>3763</v>
      </c>
      <c r="F247" s="6" t="s">
        <v>3764</v>
      </c>
      <c r="G247" s="6" t="s">
        <v>3659</v>
      </c>
      <c r="H247" s="6" t="s">
        <v>404</v>
      </c>
      <c r="I247" s="6" t="s">
        <v>406</v>
      </c>
      <c r="J247" s="6" t="s">
        <v>400</v>
      </c>
      <c r="K247" s="6" t="s">
        <v>406</v>
      </c>
      <c r="L247" s="6" t="s">
        <v>400</v>
      </c>
      <c r="M247" s="6" t="s">
        <v>406</v>
      </c>
      <c r="N247" s="6">
        <v>16</v>
      </c>
      <c r="O247" s="6">
        <v>99</v>
      </c>
      <c r="P247" s="6" t="s">
        <v>3703</v>
      </c>
      <c r="Q247" s="6" t="s">
        <v>777</v>
      </c>
      <c r="R247" s="6" t="s">
        <v>406</v>
      </c>
      <c r="S247" s="6" t="s">
        <v>406</v>
      </c>
      <c r="T247" s="6" t="s">
        <v>780</v>
      </c>
      <c r="U247" s="6" t="s">
        <v>400</v>
      </c>
      <c r="V247" s="6" t="s">
        <v>849</v>
      </c>
      <c r="W247" s="6" t="s">
        <v>406</v>
      </c>
      <c r="X247" s="6" t="s">
        <v>406</v>
      </c>
      <c r="Y247" s="6" t="s">
        <v>400</v>
      </c>
      <c r="Z247" s="6" t="s">
        <v>406</v>
      </c>
      <c r="AA247" s="6" t="s">
        <v>400</v>
      </c>
      <c r="AB247" s="6" t="s">
        <v>400</v>
      </c>
      <c r="AC247" s="6" t="s">
        <v>400</v>
      </c>
      <c r="AD247" s="6" t="s">
        <v>400</v>
      </c>
      <c r="AE247" s="6" t="s">
        <v>400</v>
      </c>
      <c r="AF247" s="6" t="s">
        <v>406</v>
      </c>
      <c r="AG247" s="6" t="s">
        <v>400</v>
      </c>
      <c r="AH247" s="6" t="s">
        <v>406</v>
      </c>
      <c r="AI247" s="6" t="s">
        <v>400</v>
      </c>
      <c r="AJ247" s="6" t="s">
        <v>406</v>
      </c>
      <c r="AK247" s="6">
        <v>10018141</v>
      </c>
      <c r="AL247" s="6" t="s">
        <v>400</v>
      </c>
      <c r="AM247" s="6" t="s">
        <v>406</v>
      </c>
      <c r="AN247" s="6" t="s">
        <v>400</v>
      </c>
      <c r="AO247" s="6" t="s">
        <v>407</v>
      </c>
      <c r="AP247" s="6" t="s">
        <v>3765</v>
      </c>
      <c r="AQ247" s="6" t="s">
        <v>400</v>
      </c>
      <c r="AR247" s="6" t="s">
        <v>400</v>
      </c>
      <c r="AS247" s="6" t="s">
        <v>492</v>
      </c>
      <c r="AT247" s="6" t="s">
        <v>399</v>
      </c>
      <c r="AU247" s="6" t="s">
        <v>3766</v>
      </c>
      <c r="AV247" s="6" t="s">
        <v>400</v>
      </c>
      <c r="AW247" s="6" t="s">
        <v>400</v>
      </c>
      <c r="AX247" s="6" t="s">
        <v>400</v>
      </c>
      <c r="AY247" s="6" t="s">
        <v>400</v>
      </c>
      <c r="AZ247" s="6" t="s">
        <v>400</v>
      </c>
      <c r="BA247" s="6" t="s">
        <v>400</v>
      </c>
      <c r="BB247" s="6" t="s">
        <v>400</v>
      </c>
      <c r="BC247" s="6" t="s">
        <v>400</v>
      </c>
      <c r="BD247" s="6" t="s">
        <v>406</v>
      </c>
      <c r="BE247" s="6" t="s">
        <v>400</v>
      </c>
      <c r="BF247" s="6" t="s">
        <v>400</v>
      </c>
      <c r="BG247" s="6" t="s">
        <v>400</v>
      </c>
      <c r="BH247" s="6" t="s">
        <v>406</v>
      </c>
      <c r="BI247" s="6" t="s">
        <v>400</v>
      </c>
      <c r="BJ247" s="6" t="s">
        <v>406</v>
      </c>
      <c r="BK247" s="6" t="s">
        <v>406</v>
      </c>
      <c r="BL247" s="6" t="s">
        <v>406</v>
      </c>
      <c r="BM247" s="6" t="s">
        <v>400</v>
      </c>
      <c r="BN247" s="6" t="s">
        <v>406</v>
      </c>
      <c r="BO247" s="6" t="s">
        <v>406</v>
      </c>
      <c r="BP247" s="6" t="s">
        <v>400</v>
      </c>
      <c r="BQ247" s="6" t="s">
        <v>400</v>
      </c>
      <c r="BR247" s="6" t="s">
        <v>400</v>
      </c>
      <c r="BS247" s="6" t="s">
        <v>400</v>
      </c>
      <c r="BT247" s="6" t="s">
        <v>400</v>
      </c>
      <c r="BU247" s="6" t="s">
        <v>400</v>
      </c>
      <c r="BV247" s="6" t="s">
        <v>400</v>
      </c>
      <c r="BW247" s="6" t="s">
        <v>400</v>
      </c>
      <c r="BX247" s="6" t="s">
        <v>400</v>
      </c>
      <c r="BY247" s="6" t="s">
        <v>400</v>
      </c>
      <c r="BZ247" s="6" t="s">
        <v>400</v>
      </c>
      <c r="CA247" s="6" t="s">
        <v>400</v>
      </c>
      <c r="CB247" s="6" t="s">
        <v>400</v>
      </c>
      <c r="CC247" s="6" t="s">
        <v>400</v>
      </c>
      <c r="CD247" s="6" t="s">
        <v>400</v>
      </c>
      <c r="CE247" s="6" t="s">
        <v>400</v>
      </c>
      <c r="CF247" s="6" t="s">
        <v>400</v>
      </c>
      <c r="CG247" s="6" t="s">
        <v>400</v>
      </c>
      <c r="CH247" s="6" t="s">
        <v>417</v>
      </c>
      <c r="CI247" s="6" t="s">
        <v>3767</v>
      </c>
      <c r="CJ247" s="6" t="s">
        <v>500</v>
      </c>
      <c r="CK247" s="6" t="s">
        <v>439</v>
      </c>
      <c r="CL247" s="6" t="s">
        <v>420</v>
      </c>
      <c r="CM247" s="6">
        <v>429831</v>
      </c>
      <c r="CN247" s="6">
        <v>455329</v>
      </c>
      <c r="CO247" s="6" t="s">
        <v>3456</v>
      </c>
      <c r="CP247" s="6" t="s">
        <v>3768</v>
      </c>
      <c r="CQ247" s="6" t="s">
        <v>400</v>
      </c>
      <c r="CR247" s="6" t="s">
        <v>400</v>
      </c>
      <c r="CS247" s="6" t="s">
        <v>400</v>
      </c>
      <c r="CT247" s="6" t="s">
        <v>400</v>
      </c>
      <c r="CU247" s="6" t="s">
        <v>400</v>
      </c>
      <c r="CV247" s="6" t="s">
        <v>400</v>
      </c>
      <c r="CW247" s="6" t="s">
        <v>400</v>
      </c>
      <c r="CX247" s="6" t="s">
        <v>400</v>
      </c>
      <c r="CY247" s="6" t="s">
        <v>400</v>
      </c>
      <c r="CZ247" s="6" t="s">
        <v>406</v>
      </c>
      <c r="DA247" s="6" t="s">
        <v>406</v>
      </c>
      <c r="DB247" s="6" t="s">
        <v>400</v>
      </c>
      <c r="DC247" s="6" t="s">
        <v>400</v>
      </c>
      <c r="DD247" s="6" t="s">
        <v>3459</v>
      </c>
      <c r="DE247" s="6" t="s">
        <v>3769</v>
      </c>
      <c r="DF247" s="6" t="s">
        <v>400</v>
      </c>
      <c r="DG247" s="6" t="s">
        <v>400</v>
      </c>
    </row>
    <row r="248" spans="1:111" x14ac:dyDescent="0.35">
      <c r="A248" s="6">
        <v>133195</v>
      </c>
      <c r="B248" s="6" t="s">
        <v>398</v>
      </c>
      <c r="C248" s="6" t="s">
        <v>399</v>
      </c>
      <c r="D248" s="6">
        <v>8222</v>
      </c>
      <c r="E248" s="6" t="s">
        <v>3770</v>
      </c>
      <c r="F248" s="6" t="s">
        <v>3764</v>
      </c>
      <c r="G248" s="6" t="s">
        <v>3659</v>
      </c>
      <c r="H248" s="6" t="s">
        <v>404</v>
      </c>
      <c r="I248" s="6" t="s">
        <v>406</v>
      </c>
      <c r="J248" s="6" t="s">
        <v>400</v>
      </c>
      <c r="K248" s="6" t="s">
        <v>406</v>
      </c>
      <c r="L248" s="6" t="s">
        <v>400</v>
      </c>
      <c r="M248" s="6" t="s">
        <v>406</v>
      </c>
      <c r="N248" s="6">
        <v>16</v>
      </c>
      <c r="O248" s="6">
        <v>99</v>
      </c>
      <c r="P248" s="6" t="s">
        <v>3703</v>
      </c>
      <c r="Q248" s="6" t="s">
        <v>777</v>
      </c>
      <c r="R248" s="6" t="s">
        <v>406</v>
      </c>
      <c r="S248" s="6" t="s">
        <v>406</v>
      </c>
      <c r="T248" s="6" t="s">
        <v>780</v>
      </c>
      <c r="U248" s="6" t="s">
        <v>400</v>
      </c>
      <c r="V248" s="6" t="s">
        <v>849</v>
      </c>
      <c r="W248" s="6" t="s">
        <v>406</v>
      </c>
      <c r="X248" s="6" t="s">
        <v>406</v>
      </c>
      <c r="Y248" s="6" t="s">
        <v>400</v>
      </c>
      <c r="Z248" s="6" t="s">
        <v>406</v>
      </c>
      <c r="AA248" s="6" t="s">
        <v>400</v>
      </c>
      <c r="AB248" s="6" t="s">
        <v>400</v>
      </c>
      <c r="AC248" s="6" t="s">
        <v>400</v>
      </c>
      <c r="AD248" s="6" t="s">
        <v>400</v>
      </c>
      <c r="AE248" s="6" t="s">
        <v>400</v>
      </c>
      <c r="AF248" s="6" t="s">
        <v>406</v>
      </c>
      <c r="AG248" s="6" t="s">
        <v>400</v>
      </c>
      <c r="AH248" s="6" t="s">
        <v>406</v>
      </c>
      <c r="AI248" s="6" t="s">
        <v>400</v>
      </c>
      <c r="AJ248" s="6" t="s">
        <v>406</v>
      </c>
      <c r="AK248" s="6" t="s">
        <v>400</v>
      </c>
      <c r="AL248" s="6" t="s">
        <v>400</v>
      </c>
      <c r="AM248" s="6" t="s">
        <v>406</v>
      </c>
      <c r="AN248" s="6" t="s">
        <v>400</v>
      </c>
      <c r="AO248" s="6" t="s">
        <v>407</v>
      </c>
      <c r="AP248" s="6" t="s">
        <v>3771</v>
      </c>
      <c r="AQ248" s="6" t="s">
        <v>3772</v>
      </c>
      <c r="AR248" s="6" t="s">
        <v>400</v>
      </c>
      <c r="AS248" s="6" t="s">
        <v>758</v>
      </c>
      <c r="AT248" s="6" t="s">
        <v>399</v>
      </c>
      <c r="AU248" s="6" t="s">
        <v>3773</v>
      </c>
      <c r="AV248" s="6" t="s">
        <v>400</v>
      </c>
      <c r="AW248" s="6" t="s">
        <v>3774</v>
      </c>
      <c r="AX248" s="6" t="s">
        <v>400</v>
      </c>
      <c r="AY248" s="6" t="s">
        <v>400</v>
      </c>
      <c r="AZ248" s="6" t="s">
        <v>400</v>
      </c>
      <c r="BA248" s="6" t="s">
        <v>400</v>
      </c>
      <c r="BB248" s="6" t="s">
        <v>400</v>
      </c>
      <c r="BC248" s="6" t="s">
        <v>400</v>
      </c>
      <c r="BD248" s="6" t="s">
        <v>406</v>
      </c>
      <c r="BE248" s="6" t="s">
        <v>400</v>
      </c>
      <c r="BF248" s="6" t="s">
        <v>400</v>
      </c>
      <c r="BG248" s="6" t="s">
        <v>400</v>
      </c>
      <c r="BH248" s="6" t="s">
        <v>406</v>
      </c>
      <c r="BI248" s="6" t="s">
        <v>400</v>
      </c>
      <c r="BJ248" s="6" t="s">
        <v>406</v>
      </c>
      <c r="BK248" s="6" t="s">
        <v>406</v>
      </c>
      <c r="BL248" s="6" t="s">
        <v>406</v>
      </c>
      <c r="BM248" s="6" t="s">
        <v>400</v>
      </c>
      <c r="BN248" s="6" t="s">
        <v>406</v>
      </c>
      <c r="BO248" s="6" t="s">
        <v>406</v>
      </c>
      <c r="BP248" s="6" t="s">
        <v>400</v>
      </c>
      <c r="BQ248" s="6" t="s">
        <v>400</v>
      </c>
      <c r="BR248" s="6" t="s">
        <v>400</v>
      </c>
      <c r="BS248" s="6" t="s">
        <v>400</v>
      </c>
      <c r="BT248" s="6" t="s">
        <v>400</v>
      </c>
      <c r="BU248" s="6" t="s">
        <v>400</v>
      </c>
      <c r="BV248" s="6" t="s">
        <v>400</v>
      </c>
      <c r="BW248" s="6" t="s">
        <v>400</v>
      </c>
      <c r="BX248" s="6" t="s">
        <v>400</v>
      </c>
      <c r="BY248" s="6" t="s">
        <v>400</v>
      </c>
      <c r="BZ248" s="6" t="s">
        <v>400</v>
      </c>
      <c r="CA248" s="6" t="s">
        <v>400</v>
      </c>
      <c r="CB248" s="6" t="s">
        <v>400</v>
      </c>
      <c r="CC248" s="6" t="s">
        <v>400</v>
      </c>
      <c r="CD248" s="6" t="s">
        <v>400</v>
      </c>
      <c r="CE248" s="6" t="s">
        <v>400</v>
      </c>
      <c r="CF248" s="6" t="s">
        <v>400</v>
      </c>
      <c r="CG248" s="6" t="s">
        <v>400</v>
      </c>
      <c r="CH248" s="6" t="s">
        <v>417</v>
      </c>
      <c r="CI248" s="6" t="s">
        <v>765</v>
      </c>
      <c r="CJ248" s="6" t="s">
        <v>616</v>
      </c>
      <c r="CK248" s="6" t="s">
        <v>766</v>
      </c>
      <c r="CL248" s="6" t="s">
        <v>420</v>
      </c>
      <c r="CM248" s="6">
        <v>489285</v>
      </c>
      <c r="CN248" s="6">
        <v>510824</v>
      </c>
      <c r="CO248" s="6" t="s">
        <v>767</v>
      </c>
      <c r="CP248" s="6" t="s">
        <v>3775</v>
      </c>
      <c r="CQ248" s="6" t="s">
        <v>400</v>
      </c>
      <c r="CR248" s="6" t="s">
        <v>400</v>
      </c>
      <c r="CS248" s="6" t="s">
        <v>400</v>
      </c>
      <c r="CT248" s="6" t="s">
        <v>400</v>
      </c>
      <c r="CU248" s="6" t="s">
        <v>400</v>
      </c>
      <c r="CV248" s="6" t="s">
        <v>400</v>
      </c>
      <c r="CW248" s="6" t="s">
        <v>400</v>
      </c>
      <c r="CX248" s="6" t="s">
        <v>400</v>
      </c>
      <c r="CY248" s="6" t="s">
        <v>400</v>
      </c>
      <c r="CZ248" s="6" t="s">
        <v>406</v>
      </c>
      <c r="DA248" s="6" t="s">
        <v>406</v>
      </c>
      <c r="DB248" s="6" t="s">
        <v>400</v>
      </c>
      <c r="DC248" s="6" t="s">
        <v>400</v>
      </c>
      <c r="DD248" s="6" t="s">
        <v>770</v>
      </c>
      <c r="DE248" s="6" t="s">
        <v>3776</v>
      </c>
      <c r="DF248" s="6" t="s">
        <v>400</v>
      </c>
      <c r="DG248" s="6" t="s">
        <v>400</v>
      </c>
    </row>
    <row r="249" spans="1:111" x14ac:dyDescent="0.35">
      <c r="A249" s="6">
        <v>134660</v>
      </c>
      <c r="B249" s="6" t="s">
        <v>398</v>
      </c>
      <c r="C249" s="6" t="s">
        <v>399</v>
      </c>
      <c r="D249" s="6">
        <v>6036</v>
      </c>
      <c r="E249" s="6" t="s">
        <v>3777</v>
      </c>
      <c r="F249" s="6" t="s">
        <v>812</v>
      </c>
      <c r="G249" s="6" t="s">
        <v>813</v>
      </c>
      <c r="H249" s="6" t="s">
        <v>404</v>
      </c>
      <c r="I249" s="6" t="s">
        <v>3728</v>
      </c>
      <c r="J249" s="6" t="s">
        <v>3778</v>
      </c>
      <c r="K249" s="6" t="s">
        <v>406</v>
      </c>
      <c r="L249" s="6" t="s">
        <v>400</v>
      </c>
      <c r="M249" s="6" t="s">
        <v>406</v>
      </c>
      <c r="N249" s="6">
        <v>8</v>
      </c>
      <c r="O249" s="6">
        <v>18</v>
      </c>
      <c r="P249" s="6" t="s">
        <v>3779</v>
      </c>
      <c r="Q249" s="6" t="s">
        <v>777</v>
      </c>
      <c r="R249" s="6" t="s">
        <v>817</v>
      </c>
      <c r="S249" s="6" t="s">
        <v>3170</v>
      </c>
      <c r="T249" s="6" t="s">
        <v>780</v>
      </c>
      <c r="U249" s="6" t="s">
        <v>781</v>
      </c>
      <c r="V249" s="6" t="s">
        <v>781</v>
      </c>
      <c r="W249" s="6" t="s">
        <v>406</v>
      </c>
      <c r="X249" s="6" t="s">
        <v>406</v>
      </c>
      <c r="Y249" s="6">
        <v>20</v>
      </c>
      <c r="Z249" s="6" t="s">
        <v>818</v>
      </c>
      <c r="AA249" s="6" t="s">
        <v>784</v>
      </c>
      <c r="AB249" s="6" t="s">
        <v>1704</v>
      </c>
      <c r="AC249" s="6" t="s">
        <v>2154</v>
      </c>
      <c r="AD249" s="6" t="s">
        <v>1115</v>
      </c>
      <c r="AE249" s="6" t="s">
        <v>400</v>
      </c>
      <c r="AF249" s="6" t="s">
        <v>406</v>
      </c>
      <c r="AG249" s="6" t="s">
        <v>400</v>
      </c>
      <c r="AH249" s="6" t="s">
        <v>406</v>
      </c>
      <c r="AI249" s="6" t="s">
        <v>400</v>
      </c>
      <c r="AJ249" s="6" t="s">
        <v>406</v>
      </c>
      <c r="AK249" s="6">
        <v>10018133</v>
      </c>
      <c r="AL249" s="6" t="s">
        <v>400</v>
      </c>
      <c r="AM249" s="6" t="s">
        <v>406</v>
      </c>
      <c r="AN249" s="6" t="s">
        <v>3780</v>
      </c>
      <c r="AO249" s="6" t="s">
        <v>788</v>
      </c>
      <c r="AP249" s="6" t="s">
        <v>3781</v>
      </c>
      <c r="AQ249" s="6" t="s">
        <v>3782</v>
      </c>
      <c r="AR249" s="6" t="s">
        <v>400</v>
      </c>
      <c r="AS249" s="6" t="s">
        <v>608</v>
      </c>
      <c r="AT249" s="6" t="s">
        <v>399</v>
      </c>
      <c r="AU249" s="6" t="s">
        <v>3783</v>
      </c>
      <c r="AV249" s="6" t="s">
        <v>3784</v>
      </c>
      <c r="AW249" s="6" t="s">
        <v>400</v>
      </c>
      <c r="AX249" s="6" t="s">
        <v>400</v>
      </c>
      <c r="AY249" s="6" t="s">
        <v>3785</v>
      </c>
      <c r="AZ249" s="6" t="s">
        <v>797</v>
      </c>
      <c r="BA249" s="6" t="s">
        <v>2451</v>
      </c>
      <c r="BB249" s="6" t="s">
        <v>3786</v>
      </c>
      <c r="BC249" s="6" t="s">
        <v>400</v>
      </c>
      <c r="BD249" s="6" t="s">
        <v>406</v>
      </c>
      <c r="BE249" s="6" t="s">
        <v>400</v>
      </c>
      <c r="BF249" s="6" t="s">
        <v>400</v>
      </c>
      <c r="BG249" s="6" t="s">
        <v>400</v>
      </c>
      <c r="BH249" s="6" t="s">
        <v>406</v>
      </c>
      <c r="BI249" s="6" t="s">
        <v>400</v>
      </c>
      <c r="BJ249" s="6" t="s">
        <v>406</v>
      </c>
      <c r="BK249" s="6" t="s">
        <v>406</v>
      </c>
      <c r="BL249" s="6" t="s">
        <v>406</v>
      </c>
      <c r="BM249" s="6" t="s">
        <v>400</v>
      </c>
      <c r="BN249" s="6" t="s">
        <v>406</v>
      </c>
      <c r="BO249" s="6" t="s">
        <v>3669</v>
      </c>
      <c r="BP249" s="6" t="s">
        <v>3697</v>
      </c>
      <c r="BQ249" s="6" t="s">
        <v>1525</v>
      </c>
      <c r="BR249" s="6" t="s">
        <v>833</v>
      </c>
      <c r="BS249" s="6" t="s">
        <v>3607</v>
      </c>
      <c r="BT249" s="6" t="s">
        <v>400</v>
      </c>
      <c r="BU249" s="6" t="s">
        <v>400</v>
      </c>
      <c r="BV249" s="6" t="s">
        <v>400</v>
      </c>
      <c r="BW249" s="6" t="s">
        <v>400</v>
      </c>
      <c r="BX249" s="6" t="s">
        <v>400</v>
      </c>
      <c r="BY249" s="6" t="s">
        <v>400</v>
      </c>
      <c r="BZ249" s="6" t="s">
        <v>400</v>
      </c>
      <c r="CA249" s="6" t="s">
        <v>400</v>
      </c>
      <c r="CB249" s="6" t="s">
        <v>400</v>
      </c>
      <c r="CC249" s="6" t="s">
        <v>3787</v>
      </c>
      <c r="CD249" s="6" t="s">
        <v>400</v>
      </c>
      <c r="CE249" s="6" t="s">
        <v>400</v>
      </c>
      <c r="CF249" s="6">
        <v>17</v>
      </c>
      <c r="CG249" s="6">
        <v>18</v>
      </c>
      <c r="CH249" s="6" t="s">
        <v>417</v>
      </c>
      <c r="CI249" s="6" t="s">
        <v>1426</v>
      </c>
      <c r="CJ249" s="6" t="s">
        <v>616</v>
      </c>
      <c r="CK249" s="6" t="s">
        <v>439</v>
      </c>
      <c r="CL249" s="6" t="s">
        <v>420</v>
      </c>
      <c r="CM249" s="6">
        <v>504262</v>
      </c>
      <c r="CN249" s="6">
        <v>483408</v>
      </c>
      <c r="CO249" s="6" t="s">
        <v>1383</v>
      </c>
      <c r="CP249" s="6" t="s">
        <v>1434</v>
      </c>
      <c r="CQ249" s="6" t="s">
        <v>838</v>
      </c>
      <c r="CR249" s="6">
        <v>19</v>
      </c>
      <c r="CS249" s="6">
        <v>0</v>
      </c>
      <c r="CT249" s="6" t="s">
        <v>3788</v>
      </c>
      <c r="CU249" s="6" t="s">
        <v>400</v>
      </c>
      <c r="CV249" s="6" t="s">
        <v>840</v>
      </c>
      <c r="CW249" s="6" t="s">
        <v>400</v>
      </c>
      <c r="CX249" s="6" t="s">
        <v>3789</v>
      </c>
      <c r="CY249" s="6" t="s">
        <v>400</v>
      </c>
      <c r="CZ249" s="6" t="s">
        <v>406</v>
      </c>
      <c r="DA249" s="6" t="s">
        <v>406</v>
      </c>
      <c r="DB249" s="6" t="s">
        <v>400</v>
      </c>
      <c r="DC249" s="6" t="s">
        <v>400</v>
      </c>
      <c r="DD249" s="6" t="s">
        <v>1386</v>
      </c>
      <c r="DE249" s="6" t="s">
        <v>1436</v>
      </c>
      <c r="DF249" s="6" t="s">
        <v>400</v>
      </c>
      <c r="DG249" s="6" t="s">
        <v>400</v>
      </c>
    </row>
    <row r="250" spans="1:111" x14ac:dyDescent="0.35">
      <c r="A250" s="6">
        <v>135292</v>
      </c>
      <c r="B250" s="6" t="s">
        <v>398</v>
      </c>
      <c r="C250" s="6" t="s">
        <v>399</v>
      </c>
      <c r="D250" s="6">
        <v>6098</v>
      </c>
      <c r="E250" s="6" t="s">
        <v>3790</v>
      </c>
      <c r="F250" s="6" t="s">
        <v>812</v>
      </c>
      <c r="G250" s="6" t="s">
        <v>813</v>
      </c>
      <c r="H250" s="6" t="s">
        <v>404</v>
      </c>
      <c r="I250" s="6" t="s">
        <v>3728</v>
      </c>
      <c r="J250" s="6" t="s">
        <v>3791</v>
      </c>
      <c r="K250" s="6" t="s">
        <v>406</v>
      </c>
      <c r="L250" s="6" t="s">
        <v>400</v>
      </c>
      <c r="M250" s="6" t="s">
        <v>406</v>
      </c>
      <c r="N250" s="6">
        <v>11</v>
      </c>
      <c r="O250" s="6">
        <v>16</v>
      </c>
      <c r="P250" s="6" t="s">
        <v>3155</v>
      </c>
      <c r="Q250" s="6" t="s">
        <v>777</v>
      </c>
      <c r="R250" s="6" t="s">
        <v>406</v>
      </c>
      <c r="S250" s="6" t="s">
        <v>406</v>
      </c>
      <c r="T250" s="6" t="s">
        <v>3358</v>
      </c>
      <c r="U250" s="6" t="s">
        <v>781</v>
      </c>
      <c r="V250" s="6" t="s">
        <v>849</v>
      </c>
      <c r="W250" s="6" t="s">
        <v>406</v>
      </c>
      <c r="X250" s="6" t="s">
        <v>406</v>
      </c>
      <c r="Y250" s="6">
        <v>10</v>
      </c>
      <c r="Z250" s="6" t="s">
        <v>818</v>
      </c>
      <c r="AA250" s="6" t="s">
        <v>784</v>
      </c>
      <c r="AB250" s="6" t="s">
        <v>983</v>
      </c>
      <c r="AC250" s="6" t="s">
        <v>872</v>
      </c>
      <c r="AD250" s="6" t="s">
        <v>983</v>
      </c>
      <c r="AE250" s="6" t="s">
        <v>400</v>
      </c>
      <c r="AF250" s="6" t="s">
        <v>406</v>
      </c>
      <c r="AG250" s="6" t="s">
        <v>400</v>
      </c>
      <c r="AH250" s="6" t="s">
        <v>406</v>
      </c>
      <c r="AI250" s="6" t="s">
        <v>400</v>
      </c>
      <c r="AJ250" s="6" t="s">
        <v>406</v>
      </c>
      <c r="AK250" s="6">
        <v>10048842</v>
      </c>
      <c r="AL250" s="6" t="s">
        <v>400</v>
      </c>
      <c r="AM250" s="6" t="s">
        <v>406</v>
      </c>
      <c r="AN250" s="6" t="s">
        <v>3792</v>
      </c>
      <c r="AO250" s="6" t="s">
        <v>788</v>
      </c>
      <c r="AP250" s="6" t="s">
        <v>3793</v>
      </c>
      <c r="AQ250" s="6" t="s">
        <v>823</v>
      </c>
      <c r="AR250" s="6" t="s">
        <v>3095</v>
      </c>
      <c r="AS250" s="6" t="s">
        <v>1613</v>
      </c>
      <c r="AT250" s="6" t="s">
        <v>400</v>
      </c>
      <c r="AU250" s="6" t="s">
        <v>3794</v>
      </c>
      <c r="AV250" s="6" t="s">
        <v>3795</v>
      </c>
      <c r="AW250" s="6" t="s">
        <v>3796</v>
      </c>
      <c r="AX250" s="6" t="s">
        <v>400</v>
      </c>
      <c r="AY250" s="6" t="s">
        <v>3797</v>
      </c>
      <c r="AZ250" s="6" t="s">
        <v>996</v>
      </c>
      <c r="BA250" s="6" t="s">
        <v>3798</v>
      </c>
      <c r="BB250" s="6" t="s">
        <v>3799</v>
      </c>
      <c r="BC250" s="6" t="s">
        <v>832</v>
      </c>
      <c r="BD250" s="6" t="s">
        <v>406</v>
      </c>
      <c r="BE250" s="6" t="s">
        <v>400</v>
      </c>
      <c r="BF250" s="6" t="s">
        <v>400</v>
      </c>
      <c r="BG250" s="6" t="s">
        <v>400</v>
      </c>
      <c r="BH250" s="6" t="s">
        <v>406</v>
      </c>
      <c r="BI250" s="6" t="s">
        <v>400</v>
      </c>
      <c r="BJ250" s="6" t="s">
        <v>406</v>
      </c>
      <c r="BK250" s="6" t="s">
        <v>406</v>
      </c>
      <c r="BL250" s="6" t="s">
        <v>406</v>
      </c>
      <c r="BM250" s="6" t="s">
        <v>406</v>
      </c>
      <c r="BN250" s="6" t="s">
        <v>406</v>
      </c>
      <c r="BO250" s="6" t="s">
        <v>801</v>
      </c>
      <c r="BP250" s="6" t="s">
        <v>3651</v>
      </c>
      <c r="BQ250" s="6" t="s">
        <v>400</v>
      </c>
      <c r="BR250" s="6" t="s">
        <v>400</v>
      </c>
      <c r="BS250" s="6" t="s">
        <v>400</v>
      </c>
      <c r="BT250" s="6" t="s">
        <v>400</v>
      </c>
      <c r="BU250" s="6" t="s">
        <v>400</v>
      </c>
      <c r="BV250" s="6" t="s">
        <v>400</v>
      </c>
      <c r="BW250" s="6" t="s">
        <v>400</v>
      </c>
      <c r="BX250" s="6" t="s">
        <v>400</v>
      </c>
      <c r="BY250" s="6" t="s">
        <v>400</v>
      </c>
      <c r="BZ250" s="6" t="s">
        <v>400</v>
      </c>
      <c r="CA250" s="6" t="s">
        <v>400</v>
      </c>
      <c r="CB250" s="6" t="s">
        <v>400</v>
      </c>
      <c r="CC250" s="6" t="s">
        <v>406</v>
      </c>
      <c r="CD250" s="6" t="s">
        <v>400</v>
      </c>
      <c r="CE250" s="6" t="s">
        <v>400</v>
      </c>
      <c r="CF250" s="6" t="s">
        <v>400</v>
      </c>
      <c r="CG250" s="6" t="s">
        <v>400</v>
      </c>
      <c r="CH250" s="6" t="s">
        <v>417</v>
      </c>
      <c r="CI250" s="6" t="s">
        <v>834</v>
      </c>
      <c r="CJ250" s="6" t="s">
        <v>551</v>
      </c>
      <c r="CK250" s="6" t="s">
        <v>835</v>
      </c>
      <c r="CL250" s="6" t="s">
        <v>420</v>
      </c>
      <c r="CM250" s="6">
        <v>364981</v>
      </c>
      <c r="CN250" s="6">
        <v>469385</v>
      </c>
      <c r="CO250" s="6" t="s">
        <v>836</v>
      </c>
      <c r="CP250" s="6" t="s">
        <v>837</v>
      </c>
      <c r="CQ250" s="6" t="s">
        <v>838</v>
      </c>
      <c r="CR250" s="6">
        <v>2</v>
      </c>
      <c r="CS250" s="6">
        <v>0</v>
      </c>
      <c r="CT250" s="6" t="s">
        <v>3800</v>
      </c>
      <c r="CU250" s="6" t="s">
        <v>400</v>
      </c>
      <c r="CV250" s="6" t="s">
        <v>840</v>
      </c>
      <c r="CW250" s="6" t="s">
        <v>400</v>
      </c>
      <c r="CX250" s="6" t="s">
        <v>3801</v>
      </c>
      <c r="CY250" s="6" t="s">
        <v>400</v>
      </c>
      <c r="CZ250" s="6" t="s">
        <v>406</v>
      </c>
      <c r="DA250" s="6" t="s">
        <v>406</v>
      </c>
      <c r="DB250" s="6" t="s">
        <v>400</v>
      </c>
      <c r="DC250" s="6" t="s">
        <v>400</v>
      </c>
      <c r="DD250" s="6" t="s">
        <v>842</v>
      </c>
      <c r="DE250" s="6" t="s">
        <v>843</v>
      </c>
      <c r="DF250" s="6" t="s">
        <v>400</v>
      </c>
      <c r="DG250" s="6" t="s">
        <v>400</v>
      </c>
    </row>
    <row r="251" spans="1:111" x14ac:dyDescent="0.35">
      <c r="A251" s="6">
        <v>135850</v>
      </c>
      <c r="B251" s="6" t="s">
        <v>398</v>
      </c>
      <c r="C251" s="6" t="s">
        <v>399</v>
      </c>
      <c r="D251" s="6">
        <v>1102</v>
      </c>
      <c r="E251" s="6" t="s">
        <v>3802</v>
      </c>
      <c r="F251" s="6" t="s">
        <v>3737</v>
      </c>
      <c r="G251" s="6" t="s">
        <v>846</v>
      </c>
      <c r="H251" s="6" t="s">
        <v>404</v>
      </c>
      <c r="I251" s="6" t="s">
        <v>3728</v>
      </c>
      <c r="J251" s="6" t="s">
        <v>3803</v>
      </c>
      <c r="K251" s="6" t="s">
        <v>400</v>
      </c>
      <c r="L251" s="6" t="s">
        <v>400</v>
      </c>
      <c r="M251" s="6" t="s">
        <v>406</v>
      </c>
      <c r="N251" s="6">
        <v>11</v>
      </c>
      <c r="O251" s="6">
        <v>16</v>
      </c>
      <c r="P251" s="6" t="s">
        <v>3155</v>
      </c>
      <c r="Q251" s="6" t="s">
        <v>777</v>
      </c>
      <c r="R251" s="6" t="s">
        <v>817</v>
      </c>
      <c r="S251" s="6" t="s">
        <v>779</v>
      </c>
      <c r="T251" s="6" t="s">
        <v>780</v>
      </c>
      <c r="U251" s="6" t="s">
        <v>849</v>
      </c>
      <c r="V251" s="6" t="s">
        <v>849</v>
      </c>
      <c r="W251" s="6" t="s">
        <v>406</v>
      </c>
      <c r="X251" s="6" t="s">
        <v>406</v>
      </c>
      <c r="Y251" s="6">
        <v>17</v>
      </c>
      <c r="Z251" s="6" t="s">
        <v>406</v>
      </c>
      <c r="AA251" s="6" t="s">
        <v>784</v>
      </c>
      <c r="AB251" s="6" t="s">
        <v>1704</v>
      </c>
      <c r="AC251" s="6" t="s">
        <v>1026</v>
      </c>
      <c r="AD251" s="6" t="s">
        <v>1028</v>
      </c>
      <c r="AE251" s="6" t="s">
        <v>3804</v>
      </c>
      <c r="AF251" s="6" t="s">
        <v>406</v>
      </c>
      <c r="AG251" s="6" t="s">
        <v>400</v>
      </c>
      <c r="AH251" s="6" t="s">
        <v>406</v>
      </c>
      <c r="AI251" s="6" t="s">
        <v>400</v>
      </c>
      <c r="AJ251" s="6" t="s">
        <v>406</v>
      </c>
      <c r="AK251" s="6">
        <v>10031965</v>
      </c>
      <c r="AL251" s="6" t="s">
        <v>400</v>
      </c>
      <c r="AM251" s="6" t="s">
        <v>406</v>
      </c>
      <c r="AN251" s="6" t="s">
        <v>1120</v>
      </c>
      <c r="AO251" s="6" t="s">
        <v>407</v>
      </c>
      <c r="AP251" s="6" t="s">
        <v>3805</v>
      </c>
      <c r="AQ251" s="6" t="s">
        <v>400</v>
      </c>
      <c r="AR251" s="6" t="s">
        <v>400</v>
      </c>
      <c r="AS251" s="6" t="s">
        <v>579</v>
      </c>
      <c r="AT251" s="6" t="s">
        <v>399</v>
      </c>
      <c r="AU251" s="6" t="s">
        <v>3806</v>
      </c>
      <c r="AV251" s="6" t="s">
        <v>3807</v>
      </c>
      <c r="AW251" s="6" t="s">
        <v>3808</v>
      </c>
      <c r="AX251" s="6" t="s">
        <v>3809</v>
      </c>
      <c r="AY251" s="6" t="s">
        <v>3810</v>
      </c>
      <c r="AZ251" s="6" t="s">
        <v>797</v>
      </c>
      <c r="BA251" s="6" t="s">
        <v>883</v>
      </c>
      <c r="BB251" s="6" t="s">
        <v>3811</v>
      </c>
      <c r="BC251" s="6" t="s">
        <v>1555</v>
      </c>
      <c r="BD251" s="6" t="s">
        <v>406</v>
      </c>
      <c r="BE251" s="6" t="s">
        <v>400</v>
      </c>
      <c r="BF251" s="6" t="s">
        <v>400</v>
      </c>
      <c r="BG251" s="6" t="s">
        <v>400</v>
      </c>
      <c r="BH251" s="6" t="s">
        <v>406</v>
      </c>
      <c r="BI251" s="6" t="s">
        <v>400</v>
      </c>
      <c r="BJ251" s="6" t="s">
        <v>3747</v>
      </c>
      <c r="BK251" s="6" t="s">
        <v>3748</v>
      </c>
      <c r="BL251" s="6" t="s">
        <v>3812</v>
      </c>
      <c r="BM251" s="6" t="s">
        <v>3750</v>
      </c>
      <c r="BN251" s="6" t="s">
        <v>3751</v>
      </c>
      <c r="BO251" s="6" t="s">
        <v>406</v>
      </c>
      <c r="BP251" s="6" t="s">
        <v>400</v>
      </c>
      <c r="BQ251" s="6" t="s">
        <v>400</v>
      </c>
      <c r="BR251" s="6" t="s">
        <v>400</v>
      </c>
      <c r="BS251" s="6" t="s">
        <v>400</v>
      </c>
      <c r="BT251" s="6" t="s">
        <v>400</v>
      </c>
      <c r="BU251" s="6" t="s">
        <v>400</v>
      </c>
      <c r="BV251" s="6" t="s">
        <v>400</v>
      </c>
      <c r="BW251" s="6" t="s">
        <v>400</v>
      </c>
      <c r="BX251" s="6" t="s">
        <v>400</v>
      </c>
      <c r="BY251" s="6" t="s">
        <v>400</v>
      </c>
      <c r="BZ251" s="6" t="s">
        <v>400</v>
      </c>
      <c r="CA251" s="6" t="s">
        <v>400</v>
      </c>
      <c r="CB251" s="6" t="s">
        <v>400</v>
      </c>
      <c r="CC251" s="6" t="s">
        <v>400</v>
      </c>
      <c r="CD251" s="6" t="s">
        <v>400</v>
      </c>
      <c r="CE251" s="6" t="s">
        <v>400</v>
      </c>
      <c r="CF251" s="6" t="s">
        <v>400</v>
      </c>
      <c r="CG251" s="6" t="s">
        <v>400</v>
      </c>
      <c r="CH251" s="6" t="s">
        <v>417</v>
      </c>
      <c r="CI251" s="6" t="s">
        <v>1019</v>
      </c>
      <c r="CJ251" s="6" t="s">
        <v>457</v>
      </c>
      <c r="CK251" s="6" t="s">
        <v>439</v>
      </c>
      <c r="CL251" s="6" t="s">
        <v>420</v>
      </c>
      <c r="CM251" s="6">
        <v>437042</v>
      </c>
      <c r="CN251" s="6">
        <v>494072</v>
      </c>
      <c r="CO251" s="6" t="s">
        <v>1020</v>
      </c>
      <c r="CP251" s="6" t="s">
        <v>1021</v>
      </c>
      <c r="CQ251" s="6" t="s">
        <v>400</v>
      </c>
      <c r="CR251" s="6" t="s">
        <v>400</v>
      </c>
      <c r="CS251" s="6" t="s">
        <v>400</v>
      </c>
      <c r="CT251" s="6" t="s">
        <v>400</v>
      </c>
      <c r="CU251" s="6" t="s">
        <v>400</v>
      </c>
      <c r="CV251" s="6" t="s">
        <v>840</v>
      </c>
      <c r="CW251" s="6" t="s">
        <v>400</v>
      </c>
      <c r="CX251" s="6" t="s">
        <v>3813</v>
      </c>
      <c r="CY251" s="6" t="s">
        <v>400</v>
      </c>
      <c r="CZ251" s="6" t="s">
        <v>406</v>
      </c>
      <c r="DA251" s="6" t="s">
        <v>406</v>
      </c>
      <c r="DB251" s="6" t="s">
        <v>400</v>
      </c>
      <c r="DC251" s="6" t="s">
        <v>400</v>
      </c>
      <c r="DD251" s="6" t="s">
        <v>1023</v>
      </c>
      <c r="DE251" s="6" t="s">
        <v>1024</v>
      </c>
      <c r="DF251" s="6" t="s">
        <v>906</v>
      </c>
      <c r="DG251" s="6" t="s">
        <v>400</v>
      </c>
    </row>
    <row r="252" spans="1:111" x14ac:dyDescent="0.35">
      <c r="A252" s="6">
        <v>135851</v>
      </c>
      <c r="B252" s="6" t="s">
        <v>398</v>
      </c>
      <c r="C252" s="6" t="s">
        <v>399</v>
      </c>
      <c r="D252" s="6">
        <v>1103</v>
      </c>
      <c r="E252" s="6" t="s">
        <v>3814</v>
      </c>
      <c r="F252" s="6" t="s">
        <v>3737</v>
      </c>
      <c r="G252" s="6" t="s">
        <v>846</v>
      </c>
      <c r="H252" s="6" t="s">
        <v>404</v>
      </c>
      <c r="I252" s="6" t="s">
        <v>3728</v>
      </c>
      <c r="J252" s="6" t="s">
        <v>3803</v>
      </c>
      <c r="K252" s="6" t="s">
        <v>400</v>
      </c>
      <c r="L252" s="6" t="s">
        <v>400</v>
      </c>
      <c r="M252" s="6" t="s">
        <v>406</v>
      </c>
      <c r="N252" s="6">
        <v>11</v>
      </c>
      <c r="O252" s="6">
        <v>16</v>
      </c>
      <c r="P252" s="6" t="s">
        <v>3155</v>
      </c>
      <c r="Q252" s="6" t="s">
        <v>406</v>
      </c>
      <c r="R252" s="6" t="s">
        <v>406</v>
      </c>
      <c r="S252" s="6" t="s">
        <v>406</v>
      </c>
      <c r="T252" s="6" t="s">
        <v>780</v>
      </c>
      <c r="U252" s="6" t="s">
        <v>849</v>
      </c>
      <c r="V252" s="6" t="s">
        <v>849</v>
      </c>
      <c r="W252" s="6" t="s">
        <v>406</v>
      </c>
      <c r="X252" s="6" t="s">
        <v>406</v>
      </c>
      <c r="Y252" s="6">
        <v>16</v>
      </c>
      <c r="Z252" s="6" t="s">
        <v>406</v>
      </c>
      <c r="AA252" s="6" t="s">
        <v>784</v>
      </c>
      <c r="AB252" s="6" t="s">
        <v>885</v>
      </c>
      <c r="AC252" s="6" t="s">
        <v>1027</v>
      </c>
      <c r="AD252" s="6" t="s">
        <v>1065</v>
      </c>
      <c r="AE252" s="6" t="s">
        <v>3815</v>
      </c>
      <c r="AF252" s="6" t="s">
        <v>406</v>
      </c>
      <c r="AG252" s="6" t="s">
        <v>400</v>
      </c>
      <c r="AH252" s="6" t="s">
        <v>406</v>
      </c>
      <c r="AI252" s="6" t="s">
        <v>400</v>
      </c>
      <c r="AJ252" s="6" t="s">
        <v>406</v>
      </c>
      <c r="AK252" s="6">
        <v>10031100</v>
      </c>
      <c r="AL252" s="6" t="s">
        <v>400</v>
      </c>
      <c r="AM252" s="6" t="s">
        <v>406</v>
      </c>
      <c r="AN252" s="6" t="s">
        <v>1151</v>
      </c>
      <c r="AO252" s="6" t="s">
        <v>407</v>
      </c>
      <c r="AP252" s="6" t="s">
        <v>3816</v>
      </c>
      <c r="AQ252" s="6" t="s">
        <v>3817</v>
      </c>
      <c r="AR252" s="6" t="s">
        <v>400</v>
      </c>
      <c r="AS252" s="6" t="s">
        <v>562</v>
      </c>
      <c r="AT252" s="6" t="s">
        <v>399</v>
      </c>
      <c r="AU252" s="6" t="s">
        <v>3818</v>
      </c>
      <c r="AV252" s="6" t="s">
        <v>3819</v>
      </c>
      <c r="AW252" s="6" t="s">
        <v>3820</v>
      </c>
      <c r="AX252" s="6" t="s">
        <v>400</v>
      </c>
      <c r="AY252" s="6" t="s">
        <v>3821</v>
      </c>
      <c r="AZ252" s="6" t="s">
        <v>829</v>
      </c>
      <c r="BA252" s="6" t="s">
        <v>2097</v>
      </c>
      <c r="BB252" s="6" t="s">
        <v>3822</v>
      </c>
      <c r="BC252" s="6" t="s">
        <v>832</v>
      </c>
      <c r="BD252" s="6" t="s">
        <v>406</v>
      </c>
      <c r="BE252" s="6" t="s">
        <v>400</v>
      </c>
      <c r="BF252" s="6" t="s">
        <v>400</v>
      </c>
      <c r="BG252" s="6" t="s">
        <v>400</v>
      </c>
      <c r="BH252" s="6" t="s">
        <v>3823</v>
      </c>
      <c r="BI252" s="6" t="s">
        <v>400</v>
      </c>
      <c r="BJ252" s="6" t="s">
        <v>3747</v>
      </c>
      <c r="BK252" s="6" t="s">
        <v>3748</v>
      </c>
      <c r="BL252" s="6" t="s">
        <v>3812</v>
      </c>
      <c r="BM252" s="6" t="s">
        <v>3750</v>
      </c>
      <c r="BN252" s="6" t="s">
        <v>406</v>
      </c>
      <c r="BO252" s="6" t="s">
        <v>406</v>
      </c>
      <c r="BP252" s="6" t="s">
        <v>400</v>
      </c>
      <c r="BQ252" s="6" t="s">
        <v>400</v>
      </c>
      <c r="BR252" s="6" t="s">
        <v>400</v>
      </c>
      <c r="BS252" s="6" t="s">
        <v>400</v>
      </c>
      <c r="BT252" s="6" t="s">
        <v>400</v>
      </c>
      <c r="BU252" s="6" t="s">
        <v>400</v>
      </c>
      <c r="BV252" s="6" t="s">
        <v>400</v>
      </c>
      <c r="BW252" s="6" t="s">
        <v>400</v>
      </c>
      <c r="BX252" s="6" t="s">
        <v>400</v>
      </c>
      <c r="BY252" s="6" t="s">
        <v>400</v>
      </c>
      <c r="BZ252" s="6" t="s">
        <v>400</v>
      </c>
      <c r="CA252" s="6" t="s">
        <v>400</v>
      </c>
      <c r="CB252" s="6" t="s">
        <v>400</v>
      </c>
      <c r="CC252" s="6" t="s">
        <v>400</v>
      </c>
      <c r="CD252" s="6" t="s">
        <v>400</v>
      </c>
      <c r="CE252" s="6" t="s">
        <v>400</v>
      </c>
      <c r="CF252" s="6" t="s">
        <v>400</v>
      </c>
      <c r="CG252" s="6" t="s">
        <v>400</v>
      </c>
      <c r="CH252" s="6" t="s">
        <v>417</v>
      </c>
      <c r="CI252" s="6" t="s">
        <v>1902</v>
      </c>
      <c r="CJ252" s="6" t="s">
        <v>551</v>
      </c>
      <c r="CK252" s="6" t="s">
        <v>439</v>
      </c>
      <c r="CL252" s="6" t="s">
        <v>420</v>
      </c>
      <c r="CM252" s="6">
        <v>399131</v>
      </c>
      <c r="CN252" s="6">
        <v>449964</v>
      </c>
      <c r="CO252" s="6" t="s">
        <v>3682</v>
      </c>
      <c r="CP252" s="6" t="s">
        <v>3683</v>
      </c>
      <c r="CQ252" s="6" t="s">
        <v>400</v>
      </c>
      <c r="CR252" s="6" t="s">
        <v>400</v>
      </c>
      <c r="CS252" s="6" t="s">
        <v>400</v>
      </c>
      <c r="CT252" s="6" t="s">
        <v>400</v>
      </c>
      <c r="CU252" s="6" t="s">
        <v>400</v>
      </c>
      <c r="CV252" s="6" t="s">
        <v>840</v>
      </c>
      <c r="CW252" s="6" t="s">
        <v>400</v>
      </c>
      <c r="CX252" s="6" t="s">
        <v>3824</v>
      </c>
      <c r="CY252" s="6" t="s">
        <v>400</v>
      </c>
      <c r="CZ252" s="6" t="s">
        <v>406</v>
      </c>
      <c r="DA252" s="6" t="s">
        <v>406</v>
      </c>
      <c r="DB252" s="6" t="s">
        <v>400</v>
      </c>
      <c r="DC252" s="6" t="s">
        <v>400</v>
      </c>
      <c r="DD252" s="6" t="s">
        <v>3685</v>
      </c>
      <c r="DE252" s="6" t="s">
        <v>3686</v>
      </c>
      <c r="DF252" s="6" t="s">
        <v>983</v>
      </c>
      <c r="DG252" s="6" t="s">
        <v>400</v>
      </c>
    </row>
    <row r="253" spans="1:111" x14ac:dyDescent="0.35">
      <c r="A253" s="6">
        <v>136497</v>
      </c>
      <c r="B253" s="6" t="s">
        <v>398</v>
      </c>
      <c r="C253" s="6" t="s">
        <v>399</v>
      </c>
      <c r="D253" s="6">
        <v>4200</v>
      </c>
      <c r="E253" s="6" t="s">
        <v>3825</v>
      </c>
      <c r="F253" s="6" t="s">
        <v>3826</v>
      </c>
      <c r="G253" s="6" t="s">
        <v>3827</v>
      </c>
      <c r="H253" s="6" t="s">
        <v>404</v>
      </c>
      <c r="I253" s="6" t="s">
        <v>1047</v>
      </c>
      <c r="J253" s="6" t="s">
        <v>3828</v>
      </c>
      <c r="K253" s="6" t="s">
        <v>400</v>
      </c>
      <c r="L253" s="6" t="s">
        <v>400</v>
      </c>
      <c r="M253" s="6" t="s">
        <v>3154</v>
      </c>
      <c r="N253" s="6">
        <v>11</v>
      </c>
      <c r="O253" s="6">
        <v>18</v>
      </c>
      <c r="P253" s="6" t="s">
        <v>3169</v>
      </c>
      <c r="Q253" s="6" t="s">
        <v>777</v>
      </c>
      <c r="R253" s="6" t="s">
        <v>406</v>
      </c>
      <c r="S253" s="6" t="s">
        <v>3170</v>
      </c>
      <c r="T253" s="6" t="s">
        <v>780</v>
      </c>
      <c r="U253" s="6" t="s">
        <v>849</v>
      </c>
      <c r="V253" s="6" t="s">
        <v>849</v>
      </c>
      <c r="W253" s="6" t="s">
        <v>406</v>
      </c>
      <c r="X253" s="6" t="s">
        <v>782</v>
      </c>
      <c r="Y253" s="6">
        <v>2100</v>
      </c>
      <c r="Z253" s="6" t="s">
        <v>783</v>
      </c>
      <c r="AA253" s="6" t="s">
        <v>784</v>
      </c>
      <c r="AB253" s="6" t="s">
        <v>3829</v>
      </c>
      <c r="AC253" s="6" t="s">
        <v>3830</v>
      </c>
      <c r="AD253" s="6" t="s">
        <v>3831</v>
      </c>
      <c r="AE253" s="6" t="s">
        <v>1810</v>
      </c>
      <c r="AF253" s="6" t="s">
        <v>3832</v>
      </c>
      <c r="AG253" s="6" t="s">
        <v>3833</v>
      </c>
      <c r="AH253" s="6" t="s">
        <v>3834</v>
      </c>
      <c r="AI253" s="6" t="s">
        <v>3835</v>
      </c>
      <c r="AJ253" s="6" t="s">
        <v>406</v>
      </c>
      <c r="AK253" s="6">
        <v>10033020</v>
      </c>
      <c r="AL253" s="6" t="s">
        <v>400</v>
      </c>
      <c r="AM253" s="6" t="s">
        <v>406</v>
      </c>
      <c r="AN253" s="6" t="s">
        <v>3836</v>
      </c>
      <c r="AO253" s="6" t="s">
        <v>407</v>
      </c>
      <c r="AP253" s="6" t="s">
        <v>3837</v>
      </c>
      <c r="AQ253" s="6" t="s">
        <v>400</v>
      </c>
      <c r="AR253" s="6" t="s">
        <v>400</v>
      </c>
      <c r="AS253" s="6" t="s">
        <v>492</v>
      </c>
      <c r="AT253" s="6" t="s">
        <v>399</v>
      </c>
      <c r="AU253" s="6" t="s">
        <v>3838</v>
      </c>
      <c r="AV253" s="6" t="s">
        <v>3839</v>
      </c>
      <c r="AW253" s="6" t="s">
        <v>3840</v>
      </c>
      <c r="AX253" s="6" t="s">
        <v>400</v>
      </c>
      <c r="AY253" s="6" t="s">
        <v>3841</v>
      </c>
      <c r="AZ253" s="6" t="s">
        <v>829</v>
      </c>
      <c r="BA253" s="6" t="s">
        <v>1553</v>
      </c>
      <c r="BB253" s="6" t="s">
        <v>3842</v>
      </c>
      <c r="BC253" s="6" t="s">
        <v>832</v>
      </c>
      <c r="BD253" s="6" t="s">
        <v>406</v>
      </c>
      <c r="BE253" s="6" t="s">
        <v>400</v>
      </c>
      <c r="BF253" s="6" t="s">
        <v>400</v>
      </c>
      <c r="BG253" s="6" t="s">
        <v>400</v>
      </c>
      <c r="BH253" s="6" t="s">
        <v>406</v>
      </c>
      <c r="BI253" s="6" t="s">
        <v>400</v>
      </c>
      <c r="BJ253" s="6" t="s">
        <v>406</v>
      </c>
      <c r="BK253" s="6" t="s">
        <v>406</v>
      </c>
      <c r="BL253" s="6" t="s">
        <v>406</v>
      </c>
      <c r="BM253" s="6" t="s">
        <v>400</v>
      </c>
      <c r="BN253" s="6" t="s">
        <v>406</v>
      </c>
      <c r="BO253" s="6" t="s">
        <v>406</v>
      </c>
      <c r="BP253" s="6" t="s">
        <v>400</v>
      </c>
      <c r="BQ253" s="6" t="s">
        <v>400</v>
      </c>
      <c r="BR253" s="6" t="s">
        <v>400</v>
      </c>
      <c r="BS253" s="6" t="s">
        <v>400</v>
      </c>
      <c r="BT253" s="6" t="s">
        <v>400</v>
      </c>
      <c r="BU253" s="6" t="s">
        <v>400</v>
      </c>
      <c r="BV253" s="6" t="s">
        <v>400</v>
      </c>
      <c r="BW253" s="6" t="s">
        <v>400</v>
      </c>
      <c r="BX253" s="6" t="s">
        <v>400</v>
      </c>
      <c r="BY253" s="6" t="s">
        <v>400</v>
      </c>
      <c r="BZ253" s="6" t="s">
        <v>400</v>
      </c>
      <c r="CA253" s="6" t="s">
        <v>400</v>
      </c>
      <c r="CB253" s="6" t="s">
        <v>400</v>
      </c>
      <c r="CC253" s="6" t="s">
        <v>400</v>
      </c>
      <c r="CD253" s="6" t="s">
        <v>400</v>
      </c>
      <c r="CE253" s="6" t="s">
        <v>400</v>
      </c>
      <c r="CF253" s="6" t="s">
        <v>400</v>
      </c>
      <c r="CG253" s="6" t="s">
        <v>400</v>
      </c>
      <c r="CH253" s="6" t="s">
        <v>417</v>
      </c>
      <c r="CI253" s="6" t="s">
        <v>3568</v>
      </c>
      <c r="CJ253" s="6" t="s">
        <v>500</v>
      </c>
      <c r="CK253" s="6" t="s">
        <v>439</v>
      </c>
      <c r="CL253" s="6" t="s">
        <v>420</v>
      </c>
      <c r="CM253" s="6">
        <v>429831</v>
      </c>
      <c r="CN253" s="6">
        <v>454195</v>
      </c>
      <c r="CO253" s="6" t="s">
        <v>3549</v>
      </c>
      <c r="CP253" s="6" t="s">
        <v>3843</v>
      </c>
      <c r="CQ253" s="6" t="s">
        <v>400</v>
      </c>
      <c r="CR253" s="6" t="s">
        <v>400</v>
      </c>
      <c r="CS253" s="6" t="s">
        <v>400</v>
      </c>
      <c r="CT253" s="6" t="s">
        <v>400</v>
      </c>
      <c r="CU253" s="6" t="s">
        <v>400</v>
      </c>
      <c r="CV253" s="6" t="s">
        <v>868</v>
      </c>
      <c r="CW253" s="6" t="s">
        <v>400</v>
      </c>
      <c r="CX253" s="6" t="s">
        <v>3844</v>
      </c>
      <c r="CY253" s="6" t="s">
        <v>400</v>
      </c>
      <c r="CZ253" s="6" t="s">
        <v>406</v>
      </c>
      <c r="DA253" s="6" t="s">
        <v>406</v>
      </c>
      <c r="DB253" s="6" t="s">
        <v>400</v>
      </c>
      <c r="DC253" s="6" t="s">
        <v>400</v>
      </c>
      <c r="DD253" s="6" t="s">
        <v>3553</v>
      </c>
      <c r="DE253" s="6" t="s">
        <v>3845</v>
      </c>
      <c r="DF253" s="6" t="s">
        <v>3846</v>
      </c>
      <c r="DG253" s="6" t="s">
        <v>400</v>
      </c>
    </row>
    <row r="254" spans="1:111" x14ac:dyDescent="0.35">
      <c r="A254" s="6">
        <v>136664</v>
      </c>
      <c r="B254" s="6" t="s">
        <v>398</v>
      </c>
      <c r="C254" s="6" t="s">
        <v>399</v>
      </c>
      <c r="D254" s="6">
        <v>4518</v>
      </c>
      <c r="E254" s="6" t="s">
        <v>3847</v>
      </c>
      <c r="F254" s="6" t="s">
        <v>3826</v>
      </c>
      <c r="G254" s="6" t="s">
        <v>3827</v>
      </c>
      <c r="H254" s="6" t="s">
        <v>404</v>
      </c>
      <c r="I254" s="6" t="s">
        <v>1047</v>
      </c>
      <c r="J254" s="6" t="s">
        <v>3848</v>
      </c>
      <c r="K254" s="6" t="s">
        <v>400</v>
      </c>
      <c r="L254" s="6" t="s">
        <v>400</v>
      </c>
      <c r="M254" s="6" t="s">
        <v>3154</v>
      </c>
      <c r="N254" s="6">
        <v>11</v>
      </c>
      <c r="O254" s="6">
        <v>18</v>
      </c>
      <c r="P254" s="6" t="s">
        <v>3169</v>
      </c>
      <c r="Q254" s="6" t="s">
        <v>777</v>
      </c>
      <c r="R254" s="6" t="s">
        <v>406</v>
      </c>
      <c r="S254" s="6" t="s">
        <v>3170</v>
      </c>
      <c r="T254" s="6" t="s">
        <v>3358</v>
      </c>
      <c r="U254" s="6" t="s">
        <v>781</v>
      </c>
      <c r="V254" s="6" t="s">
        <v>849</v>
      </c>
      <c r="W254" s="6" t="s">
        <v>406</v>
      </c>
      <c r="X254" s="6" t="s">
        <v>3285</v>
      </c>
      <c r="Y254" s="6">
        <v>744</v>
      </c>
      <c r="Z254" s="6" t="s">
        <v>783</v>
      </c>
      <c r="AA254" s="6" t="s">
        <v>784</v>
      </c>
      <c r="AB254" s="6" t="s">
        <v>3849</v>
      </c>
      <c r="AC254" s="6" t="s">
        <v>872</v>
      </c>
      <c r="AD254" s="6" t="s">
        <v>3849</v>
      </c>
      <c r="AE254" s="6" t="s">
        <v>2908</v>
      </c>
      <c r="AF254" s="6" t="s">
        <v>3832</v>
      </c>
      <c r="AG254" s="6" t="s">
        <v>3850</v>
      </c>
      <c r="AH254" s="6" t="s">
        <v>3834</v>
      </c>
      <c r="AI254" s="6" t="s">
        <v>3851</v>
      </c>
      <c r="AJ254" s="6" t="s">
        <v>406</v>
      </c>
      <c r="AK254" s="6">
        <v>10033380</v>
      </c>
      <c r="AL254" s="6" t="s">
        <v>400</v>
      </c>
      <c r="AM254" s="6" t="s">
        <v>406</v>
      </c>
      <c r="AN254" s="6" t="s">
        <v>3852</v>
      </c>
      <c r="AO254" s="6" t="s">
        <v>407</v>
      </c>
      <c r="AP254" s="6" t="s">
        <v>3337</v>
      </c>
      <c r="AQ254" s="6" t="s">
        <v>400</v>
      </c>
      <c r="AR254" s="6" t="s">
        <v>400</v>
      </c>
      <c r="AS254" s="6" t="s">
        <v>562</v>
      </c>
      <c r="AT254" s="6" t="s">
        <v>399</v>
      </c>
      <c r="AU254" s="6" t="s">
        <v>3853</v>
      </c>
      <c r="AV254" s="6" t="s">
        <v>3854</v>
      </c>
      <c r="AW254" s="6" t="s">
        <v>3855</v>
      </c>
      <c r="AX254" s="6" t="s">
        <v>400</v>
      </c>
      <c r="AY254" s="6" t="s">
        <v>3856</v>
      </c>
      <c r="AZ254" s="6" t="s">
        <v>896</v>
      </c>
      <c r="BA254" s="6" t="s">
        <v>3857</v>
      </c>
      <c r="BB254" s="6" t="s">
        <v>3858</v>
      </c>
      <c r="BC254" s="6" t="s">
        <v>832</v>
      </c>
      <c r="BD254" s="6" t="s">
        <v>406</v>
      </c>
      <c r="BE254" s="6" t="s">
        <v>400</v>
      </c>
      <c r="BF254" s="6" t="s">
        <v>400</v>
      </c>
      <c r="BG254" s="6" t="s">
        <v>400</v>
      </c>
      <c r="BH254" s="6" t="s">
        <v>406</v>
      </c>
      <c r="BI254" s="6" t="s">
        <v>400</v>
      </c>
      <c r="BJ254" s="6" t="s">
        <v>406</v>
      </c>
      <c r="BK254" s="6" t="s">
        <v>406</v>
      </c>
      <c r="BL254" s="6" t="s">
        <v>406</v>
      </c>
      <c r="BM254" s="6" t="s">
        <v>400</v>
      </c>
      <c r="BN254" s="6" t="s">
        <v>406</v>
      </c>
      <c r="BO254" s="6" t="s">
        <v>406</v>
      </c>
      <c r="BP254" s="6" t="s">
        <v>400</v>
      </c>
      <c r="BQ254" s="6" t="s">
        <v>400</v>
      </c>
      <c r="BR254" s="6" t="s">
        <v>400</v>
      </c>
      <c r="BS254" s="6" t="s">
        <v>400</v>
      </c>
      <c r="BT254" s="6" t="s">
        <v>400</v>
      </c>
      <c r="BU254" s="6" t="s">
        <v>400</v>
      </c>
      <c r="BV254" s="6" t="s">
        <v>400</v>
      </c>
      <c r="BW254" s="6" t="s">
        <v>400</v>
      </c>
      <c r="BX254" s="6" t="s">
        <v>400</v>
      </c>
      <c r="BY254" s="6" t="s">
        <v>400</v>
      </c>
      <c r="BZ254" s="6" t="s">
        <v>400</v>
      </c>
      <c r="CA254" s="6" t="s">
        <v>400</v>
      </c>
      <c r="CB254" s="6" t="s">
        <v>400</v>
      </c>
      <c r="CC254" s="6" t="s">
        <v>400</v>
      </c>
      <c r="CD254" s="6" t="s">
        <v>400</v>
      </c>
      <c r="CE254" s="6" t="s">
        <v>400</v>
      </c>
      <c r="CF254" s="6" t="s">
        <v>400</v>
      </c>
      <c r="CG254" s="6" t="s">
        <v>400</v>
      </c>
      <c r="CH254" s="6" t="s">
        <v>417</v>
      </c>
      <c r="CI254" s="6" t="s">
        <v>899</v>
      </c>
      <c r="CJ254" s="6" t="s">
        <v>551</v>
      </c>
      <c r="CK254" s="6" t="s">
        <v>439</v>
      </c>
      <c r="CL254" s="6" t="s">
        <v>420</v>
      </c>
      <c r="CM254" s="6">
        <v>398304</v>
      </c>
      <c r="CN254" s="6">
        <v>451970</v>
      </c>
      <c r="CO254" s="6" t="s">
        <v>1805</v>
      </c>
      <c r="CP254" s="6" t="s">
        <v>3712</v>
      </c>
      <c r="CQ254" s="6" t="s">
        <v>400</v>
      </c>
      <c r="CR254" s="6" t="s">
        <v>400</v>
      </c>
      <c r="CS254" s="6" t="s">
        <v>400</v>
      </c>
      <c r="CT254" s="6" t="s">
        <v>400</v>
      </c>
      <c r="CU254" s="6" t="s">
        <v>400</v>
      </c>
      <c r="CV254" s="6" t="s">
        <v>840</v>
      </c>
      <c r="CW254" s="6" t="s">
        <v>400</v>
      </c>
      <c r="CX254" s="6" t="s">
        <v>3859</v>
      </c>
      <c r="CY254" s="6" t="s">
        <v>400</v>
      </c>
      <c r="CZ254" s="6" t="s">
        <v>406</v>
      </c>
      <c r="DA254" s="6" t="s">
        <v>406</v>
      </c>
      <c r="DB254" s="6" t="s">
        <v>400</v>
      </c>
      <c r="DC254" s="6" t="s">
        <v>400</v>
      </c>
      <c r="DD254" s="6" t="s">
        <v>1808</v>
      </c>
      <c r="DE254" s="6" t="s">
        <v>3714</v>
      </c>
      <c r="DF254" s="6" t="s">
        <v>986</v>
      </c>
      <c r="DG254" s="6" t="s">
        <v>400</v>
      </c>
    </row>
    <row r="255" spans="1:111" x14ac:dyDescent="0.35">
      <c r="A255" s="6">
        <v>136728</v>
      </c>
      <c r="B255" s="6" t="s">
        <v>398</v>
      </c>
      <c r="C255" s="6" t="s">
        <v>399</v>
      </c>
      <c r="D255" s="6">
        <v>4152</v>
      </c>
      <c r="E255" s="6" t="s">
        <v>3860</v>
      </c>
      <c r="F255" s="6" t="s">
        <v>3826</v>
      </c>
      <c r="G255" s="6" t="s">
        <v>3827</v>
      </c>
      <c r="H255" s="6" t="s">
        <v>404</v>
      </c>
      <c r="I255" s="6" t="s">
        <v>1047</v>
      </c>
      <c r="J255" s="6" t="s">
        <v>3861</v>
      </c>
      <c r="K255" s="6" t="s">
        <v>400</v>
      </c>
      <c r="L255" s="6" t="s">
        <v>400</v>
      </c>
      <c r="M255" s="6" t="s">
        <v>3154</v>
      </c>
      <c r="N255" s="6">
        <v>11</v>
      </c>
      <c r="O255" s="6">
        <v>18</v>
      </c>
      <c r="P255" s="6" t="s">
        <v>3169</v>
      </c>
      <c r="Q255" s="6" t="s">
        <v>777</v>
      </c>
      <c r="R255" s="6" t="s">
        <v>406</v>
      </c>
      <c r="S255" s="6" t="s">
        <v>3170</v>
      </c>
      <c r="T255" s="6" t="s">
        <v>780</v>
      </c>
      <c r="U255" s="6" t="s">
        <v>849</v>
      </c>
      <c r="V255" s="6" t="s">
        <v>849</v>
      </c>
      <c r="W255" s="6" t="s">
        <v>406</v>
      </c>
      <c r="X255" s="6" t="s">
        <v>782</v>
      </c>
      <c r="Y255" s="6">
        <v>1028</v>
      </c>
      <c r="Z255" s="6" t="s">
        <v>783</v>
      </c>
      <c r="AA255" s="6" t="s">
        <v>784</v>
      </c>
      <c r="AB255" s="6" t="s">
        <v>3862</v>
      </c>
      <c r="AC255" s="6" t="s">
        <v>3863</v>
      </c>
      <c r="AD255" s="6" t="s">
        <v>3864</v>
      </c>
      <c r="AE255" s="6" t="s">
        <v>2621</v>
      </c>
      <c r="AF255" s="6" t="s">
        <v>3832</v>
      </c>
      <c r="AG255" s="6" t="s">
        <v>3865</v>
      </c>
      <c r="AH255" s="6" t="s">
        <v>3866</v>
      </c>
      <c r="AI255" s="6" t="s">
        <v>400</v>
      </c>
      <c r="AJ255" s="6" t="s">
        <v>406</v>
      </c>
      <c r="AK255" s="6">
        <v>10033601</v>
      </c>
      <c r="AL255" s="6" t="s">
        <v>400</v>
      </c>
      <c r="AM255" s="6" t="s">
        <v>406</v>
      </c>
      <c r="AN255" s="6" t="s">
        <v>1857</v>
      </c>
      <c r="AO255" s="6" t="s">
        <v>407</v>
      </c>
      <c r="AP255" s="6" t="s">
        <v>3867</v>
      </c>
      <c r="AQ255" s="6" t="s">
        <v>466</v>
      </c>
      <c r="AR255" s="6" t="s">
        <v>400</v>
      </c>
      <c r="AS255" s="6" t="s">
        <v>467</v>
      </c>
      <c r="AT255" s="6" t="s">
        <v>399</v>
      </c>
      <c r="AU255" s="6" t="s">
        <v>3868</v>
      </c>
      <c r="AV255" s="6" t="s">
        <v>3869</v>
      </c>
      <c r="AW255" s="6" t="s">
        <v>3870</v>
      </c>
      <c r="AX255" s="6" t="s">
        <v>400</v>
      </c>
      <c r="AY255" s="6" t="s">
        <v>3871</v>
      </c>
      <c r="AZ255" s="6" t="s">
        <v>797</v>
      </c>
      <c r="BA255" s="6" t="s">
        <v>3872</v>
      </c>
      <c r="BB255" s="6" t="s">
        <v>3650</v>
      </c>
      <c r="BC255" s="6" t="s">
        <v>832</v>
      </c>
      <c r="BD255" s="6" t="s">
        <v>406</v>
      </c>
      <c r="BE255" s="6" t="s">
        <v>400</v>
      </c>
      <c r="BF255" s="6" t="s">
        <v>400</v>
      </c>
      <c r="BG255" s="6" t="s">
        <v>400</v>
      </c>
      <c r="BH255" s="6" t="s">
        <v>406</v>
      </c>
      <c r="BI255" s="6" t="s">
        <v>400</v>
      </c>
      <c r="BJ255" s="6" t="s">
        <v>406</v>
      </c>
      <c r="BK255" s="6" t="s">
        <v>406</v>
      </c>
      <c r="BL255" s="6" t="s">
        <v>406</v>
      </c>
      <c r="BM255" s="6" t="s">
        <v>400</v>
      </c>
      <c r="BN255" s="6" t="s">
        <v>406</v>
      </c>
      <c r="BO255" s="6" t="s">
        <v>406</v>
      </c>
      <c r="BP255" s="6" t="s">
        <v>400</v>
      </c>
      <c r="BQ255" s="6" t="s">
        <v>400</v>
      </c>
      <c r="BR255" s="6" t="s">
        <v>400</v>
      </c>
      <c r="BS255" s="6" t="s">
        <v>400</v>
      </c>
      <c r="BT255" s="6" t="s">
        <v>400</v>
      </c>
      <c r="BU255" s="6" t="s">
        <v>400</v>
      </c>
      <c r="BV255" s="6" t="s">
        <v>400</v>
      </c>
      <c r="BW255" s="6" t="s">
        <v>400</v>
      </c>
      <c r="BX255" s="6" t="s">
        <v>400</v>
      </c>
      <c r="BY255" s="6" t="s">
        <v>400</v>
      </c>
      <c r="BZ255" s="6" t="s">
        <v>400</v>
      </c>
      <c r="CA255" s="6" t="s">
        <v>400</v>
      </c>
      <c r="CB255" s="6" t="s">
        <v>400</v>
      </c>
      <c r="CC255" s="6" t="s">
        <v>400</v>
      </c>
      <c r="CD255" s="6" t="s">
        <v>400</v>
      </c>
      <c r="CE255" s="6" t="s">
        <v>400</v>
      </c>
      <c r="CF255" s="6" t="s">
        <v>400</v>
      </c>
      <c r="CG255" s="6" t="s">
        <v>400</v>
      </c>
      <c r="CH255" s="6" t="s">
        <v>417</v>
      </c>
      <c r="CI255" s="6" t="s">
        <v>466</v>
      </c>
      <c r="CJ255" s="6" t="s">
        <v>418</v>
      </c>
      <c r="CK255" s="6" t="s">
        <v>803</v>
      </c>
      <c r="CL255" s="6" t="s">
        <v>420</v>
      </c>
      <c r="CM255" s="6">
        <v>479633</v>
      </c>
      <c r="CN255" s="6">
        <v>470649</v>
      </c>
      <c r="CO255" s="6" t="s">
        <v>474</v>
      </c>
      <c r="CP255" s="6" t="s">
        <v>3873</v>
      </c>
      <c r="CQ255" s="6" t="s">
        <v>400</v>
      </c>
      <c r="CR255" s="6" t="s">
        <v>400</v>
      </c>
      <c r="CS255" s="6" t="s">
        <v>400</v>
      </c>
      <c r="CT255" s="6" t="s">
        <v>400</v>
      </c>
      <c r="CU255" s="6" t="s">
        <v>400</v>
      </c>
      <c r="CV255" s="6" t="s">
        <v>840</v>
      </c>
      <c r="CW255" s="6" t="s">
        <v>400</v>
      </c>
      <c r="CX255" s="6" t="s">
        <v>3874</v>
      </c>
      <c r="CY255" s="6" t="s">
        <v>400</v>
      </c>
      <c r="CZ255" s="6" t="s">
        <v>406</v>
      </c>
      <c r="DA255" s="6" t="s">
        <v>406</v>
      </c>
      <c r="DB255" s="6" t="s">
        <v>400</v>
      </c>
      <c r="DC255" s="6" t="s">
        <v>400</v>
      </c>
      <c r="DD255" s="6" t="s">
        <v>477</v>
      </c>
      <c r="DE255" s="6" t="s">
        <v>3875</v>
      </c>
      <c r="DF255" s="6" t="s">
        <v>3540</v>
      </c>
      <c r="DG255" s="6" t="s">
        <v>400</v>
      </c>
    </row>
    <row r="256" spans="1:111" x14ac:dyDescent="0.35">
      <c r="A256" s="6">
        <v>136736</v>
      </c>
      <c r="B256" s="6" t="s">
        <v>398</v>
      </c>
      <c r="C256" s="6" t="s">
        <v>399</v>
      </c>
      <c r="D256" s="6">
        <v>4210</v>
      </c>
      <c r="E256" s="6" t="s">
        <v>3876</v>
      </c>
      <c r="F256" s="6" t="s">
        <v>3826</v>
      </c>
      <c r="G256" s="6" t="s">
        <v>3827</v>
      </c>
      <c r="H256" s="6" t="s">
        <v>404</v>
      </c>
      <c r="I256" s="6" t="s">
        <v>1047</v>
      </c>
      <c r="J256" s="6" t="s">
        <v>3861</v>
      </c>
      <c r="K256" s="6" t="s">
        <v>400</v>
      </c>
      <c r="L256" s="6" t="s">
        <v>400</v>
      </c>
      <c r="M256" s="6" t="s">
        <v>3154</v>
      </c>
      <c r="N256" s="6">
        <v>11</v>
      </c>
      <c r="O256" s="6">
        <v>18</v>
      </c>
      <c r="P256" s="6" t="s">
        <v>3169</v>
      </c>
      <c r="Q256" s="6" t="s">
        <v>777</v>
      </c>
      <c r="R256" s="6" t="s">
        <v>406</v>
      </c>
      <c r="S256" s="6" t="s">
        <v>3170</v>
      </c>
      <c r="T256" s="6" t="s">
        <v>780</v>
      </c>
      <c r="U256" s="6" t="s">
        <v>781</v>
      </c>
      <c r="V256" s="6" t="s">
        <v>849</v>
      </c>
      <c r="W256" s="6" t="s">
        <v>406</v>
      </c>
      <c r="X256" s="6" t="s">
        <v>782</v>
      </c>
      <c r="Y256" s="6">
        <v>1769</v>
      </c>
      <c r="Z256" s="6" t="s">
        <v>406</v>
      </c>
      <c r="AA256" s="6" t="s">
        <v>784</v>
      </c>
      <c r="AB256" s="6" t="s">
        <v>3877</v>
      </c>
      <c r="AC256" s="6" t="s">
        <v>3878</v>
      </c>
      <c r="AD256" s="6" t="s">
        <v>3879</v>
      </c>
      <c r="AE256" s="6" t="s">
        <v>3880</v>
      </c>
      <c r="AF256" s="6" t="s">
        <v>3881</v>
      </c>
      <c r="AG256" s="6" t="s">
        <v>3882</v>
      </c>
      <c r="AH256" s="6" t="s">
        <v>3866</v>
      </c>
      <c r="AI256" s="6" t="s">
        <v>400</v>
      </c>
      <c r="AJ256" s="6" t="s">
        <v>406</v>
      </c>
      <c r="AK256" s="6">
        <v>10033595</v>
      </c>
      <c r="AL256" s="6" t="s">
        <v>400</v>
      </c>
      <c r="AM256" s="6" t="s">
        <v>406</v>
      </c>
      <c r="AN256" s="6" t="s">
        <v>2747</v>
      </c>
      <c r="AO256" s="6" t="s">
        <v>407</v>
      </c>
      <c r="AP256" s="6" t="s">
        <v>3883</v>
      </c>
      <c r="AQ256" s="6" t="s">
        <v>3884</v>
      </c>
      <c r="AR256" s="6" t="s">
        <v>400</v>
      </c>
      <c r="AS256" s="6" t="s">
        <v>702</v>
      </c>
      <c r="AT256" s="6" t="s">
        <v>792</v>
      </c>
      <c r="AU256" s="6" t="s">
        <v>3885</v>
      </c>
      <c r="AV256" s="6" t="s">
        <v>3886</v>
      </c>
      <c r="AW256" s="6" t="s">
        <v>3887</v>
      </c>
      <c r="AX256" s="6" t="s">
        <v>400</v>
      </c>
      <c r="AY256" s="6" t="s">
        <v>3888</v>
      </c>
      <c r="AZ256" s="6" t="s">
        <v>829</v>
      </c>
      <c r="BA256" s="6" t="s">
        <v>3889</v>
      </c>
      <c r="BB256" s="6" t="s">
        <v>3890</v>
      </c>
      <c r="BC256" s="6" t="s">
        <v>832</v>
      </c>
      <c r="BD256" s="6" t="s">
        <v>406</v>
      </c>
      <c r="BE256" s="6" t="s">
        <v>400</v>
      </c>
      <c r="BF256" s="6" t="s">
        <v>400</v>
      </c>
      <c r="BG256" s="6" t="s">
        <v>400</v>
      </c>
      <c r="BH256" s="6" t="s">
        <v>406</v>
      </c>
      <c r="BI256" s="6" t="s">
        <v>400</v>
      </c>
      <c r="BJ256" s="6" t="s">
        <v>406</v>
      </c>
      <c r="BK256" s="6" t="s">
        <v>406</v>
      </c>
      <c r="BL256" s="6" t="s">
        <v>406</v>
      </c>
      <c r="BM256" s="6" t="s">
        <v>400</v>
      </c>
      <c r="BN256" s="6" t="s">
        <v>406</v>
      </c>
      <c r="BO256" s="6" t="s">
        <v>406</v>
      </c>
      <c r="BP256" s="6" t="s">
        <v>400</v>
      </c>
      <c r="BQ256" s="6" t="s">
        <v>400</v>
      </c>
      <c r="BR256" s="6" t="s">
        <v>400</v>
      </c>
      <c r="BS256" s="6" t="s">
        <v>400</v>
      </c>
      <c r="BT256" s="6" t="s">
        <v>400</v>
      </c>
      <c r="BU256" s="6" t="s">
        <v>400</v>
      </c>
      <c r="BV256" s="6" t="s">
        <v>400</v>
      </c>
      <c r="BW256" s="6" t="s">
        <v>400</v>
      </c>
      <c r="BX256" s="6" t="s">
        <v>400</v>
      </c>
      <c r="BY256" s="6" t="s">
        <v>400</v>
      </c>
      <c r="BZ256" s="6" t="s">
        <v>400</v>
      </c>
      <c r="CA256" s="6" t="s">
        <v>400</v>
      </c>
      <c r="CB256" s="6" t="s">
        <v>400</v>
      </c>
      <c r="CC256" s="6" t="s">
        <v>406</v>
      </c>
      <c r="CD256" s="6" t="s">
        <v>400</v>
      </c>
      <c r="CE256" s="6" t="s">
        <v>400</v>
      </c>
      <c r="CF256" s="6" t="s">
        <v>400</v>
      </c>
      <c r="CG256" s="6" t="s">
        <v>400</v>
      </c>
      <c r="CH256" s="6" t="s">
        <v>417</v>
      </c>
      <c r="CI256" s="6" t="s">
        <v>706</v>
      </c>
      <c r="CJ256" s="6" t="s">
        <v>551</v>
      </c>
      <c r="CK256" s="6" t="s">
        <v>439</v>
      </c>
      <c r="CL256" s="6" t="s">
        <v>420</v>
      </c>
      <c r="CM256" s="6">
        <v>400829</v>
      </c>
      <c r="CN256" s="6">
        <v>444837</v>
      </c>
      <c r="CO256" s="6" t="s">
        <v>707</v>
      </c>
      <c r="CP256" s="6" t="s">
        <v>3891</v>
      </c>
      <c r="CQ256" s="6" t="s">
        <v>400</v>
      </c>
      <c r="CR256" s="6" t="s">
        <v>400</v>
      </c>
      <c r="CS256" s="6" t="s">
        <v>400</v>
      </c>
      <c r="CT256" s="6" t="s">
        <v>400</v>
      </c>
      <c r="CU256" s="6" t="s">
        <v>400</v>
      </c>
      <c r="CV256" s="6" t="s">
        <v>840</v>
      </c>
      <c r="CW256" s="6" t="s">
        <v>400</v>
      </c>
      <c r="CX256" s="6" t="s">
        <v>3892</v>
      </c>
      <c r="CY256" s="6" t="s">
        <v>400</v>
      </c>
      <c r="CZ256" s="6" t="s">
        <v>406</v>
      </c>
      <c r="DA256" s="6" t="s">
        <v>406</v>
      </c>
      <c r="DB256" s="6" t="s">
        <v>400</v>
      </c>
      <c r="DC256" s="6" t="s">
        <v>400</v>
      </c>
      <c r="DD256" s="6" t="s">
        <v>710</v>
      </c>
      <c r="DE256" s="6" t="s">
        <v>3893</v>
      </c>
      <c r="DF256" s="6" t="s">
        <v>1326</v>
      </c>
      <c r="DG256" s="6" t="s">
        <v>400</v>
      </c>
    </row>
    <row r="257" spans="1:111" x14ac:dyDescent="0.35">
      <c r="A257" s="6">
        <v>136896</v>
      </c>
      <c r="B257" s="6" t="s">
        <v>398</v>
      </c>
      <c r="C257" s="6" t="s">
        <v>399</v>
      </c>
      <c r="D257" s="6">
        <v>4217</v>
      </c>
      <c r="E257" s="6" t="s">
        <v>3894</v>
      </c>
      <c r="F257" s="6" t="s">
        <v>3826</v>
      </c>
      <c r="G257" s="6" t="s">
        <v>3827</v>
      </c>
      <c r="H257" s="6" t="s">
        <v>404</v>
      </c>
      <c r="I257" s="6" t="s">
        <v>1047</v>
      </c>
      <c r="J257" s="6" t="s">
        <v>3895</v>
      </c>
      <c r="K257" s="6" t="s">
        <v>400</v>
      </c>
      <c r="L257" s="6" t="s">
        <v>400</v>
      </c>
      <c r="M257" s="6" t="s">
        <v>3154</v>
      </c>
      <c r="N257" s="6">
        <v>11</v>
      </c>
      <c r="O257" s="6">
        <v>18</v>
      </c>
      <c r="P257" s="6" t="s">
        <v>3169</v>
      </c>
      <c r="Q257" s="6" t="s">
        <v>777</v>
      </c>
      <c r="R257" s="6" t="s">
        <v>406</v>
      </c>
      <c r="S257" s="6" t="s">
        <v>3170</v>
      </c>
      <c r="T257" s="6" t="s">
        <v>780</v>
      </c>
      <c r="U257" s="6" t="s">
        <v>849</v>
      </c>
      <c r="V257" s="6" t="s">
        <v>849</v>
      </c>
      <c r="W257" s="6" t="s">
        <v>406</v>
      </c>
      <c r="X257" s="6" t="s">
        <v>782</v>
      </c>
      <c r="Y257" s="6">
        <v>1418</v>
      </c>
      <c r="Z257" s="6" t="s">
        <v>783</v>
      </c>
      <c r="AA257" s="6" t="s">
        <v>784</v>
      </c>
      <c r="AB257" s="6" t="s">
        <v>3896</v>
      </c>
      <c r="AC257" s="6" t="s">
        <v>3897</v>
      </c>
      <c r="AD257" s="6" t="s">
        <v>3898</v>
      </c>
      <c r="AE257" s="6" t="s">
        <v>2104</v>
      </c>
      <c r="AF257" s="6" t="s">
        <v>3832</v>
      </c>
      <c r="AG257" s="6" t="s">
        <v>3833</v>
      </c>
      <c r="AH257" s="6" t="s">
        <v>3834</v>
      </c>
      <c r="AI257" s="6" t="s">
        <v>3835</v>
      </c>
      <c r="AJ257" s="6" t="s">
        <v>406</v>
      </c>
      <c r="AK257" s="6">
        <v>10034157</v>
      </c>
      <c r="AL257" s="6" t="s">
        <v>400</v>
      </c>
      <c r="AM257" s="6" t="s">
        <v>406</v>
      </c>
      <c r="AN257" s="6" t="s">
        <v>3899</v>
      </c>
      <c r="AO257" s="6" t="s">
        <v>407</v>
      </c>
      <c r="AP257" s="6" t="s">
        <v>3561</v>
      </c>
      <c r="AQ257" s="6" t="s">
        <v>400</v>
      </c>
      <c r="AR257" s="6" t="s">
        <v>400</v>
      </c>
      <c r="AS257" s="6" t="s">
        <v>492</v>
      </c>
      <c r="AT257" s="6" t="s">
        <v>399</v>
      </c>
      <c r="AU257" s="6" t="s">
        <v>3562</v>
      </c>
      <c r="AV257" s="6" t="s">
        <v>3900</v>
      </c>
      <c r="AW257" s="6" t="s">
        <v>3901</v>
      </c>
      <c r="AX257" s="6" t="s">
        <v>3902</v>
      </c>
      <c r="AY257" s="6" t="s">
        <v>3903</v>
      </c>
      <c r="AZ257" s="6" t="s">
        <v>829</v>
      </c>
      <c r="BA257" s="6" t="s">
        <v>2795</v>
      </c>
      <c r="BB257" s="6" t="s">
        <v>3904</v>
      </c>
      <c r="BC257" s="6" t="s">
        <v>832</v>
      </c>
      <c r="BD257" s="6" t="s">
        <v>406</v>
      </c>
      <c r="BE257" s="6" t="s">
        <v>400</v>
      </c>
      <c r="BF257" s="6" t="s">
        <v>400</v>
      </c>
      <c r="BG257" s="6" t="s">
        <v>400</v>
      </c>
      <c r="BH257" s="6" t="s">
        <v>406</v>
      </c>
      <c r="BI257" s="6" t="s">
        <v>400</v>
      </c>
      <c r="BJ257" s="6" t="s">
        <v>406</v>
      </c>
      <c r="BK257" s="6" t="s">
        <v>406</v>
      </c>
      <c r="BL257" s="6" t="s">
        <v>406</v>
      </c>
      <c r="BM257" s="6" t="s">
        <v>400</v>
      </c>
      <c r="BN257" s="6" t="s">
        <v>406</v>
      </c>
      <c r="BO257" s="6" t="s">
        <v>406</v>
      </c>
      <c r="BP257" s="6" t="s">
        <v>400</v>
      </c>
      <c r="BQ257" s="6" t="s">
        <v>400</v>
      </c>
      <c r="BR257" s="6" t="s">
        <v>400</v>
      </c>
      <c r="BS257" s="6" t="s">
        <v>400</v>
      </c>
      <c r="BT257" s="6" t="s">
        <v>400</v>
      </c>
      <c r="BU257" s="6" t="s">
        <v>400</v>
      </c>
      <c r="BV257" s="6" t="s">
        <v>400</v>
      </c>
      <c r="BW257" s="6" t="s">
        <v>400</v>
      </c>
      <c r="BX257" s="6" t="s">
        <v>400</v>
      </c>
      <c r="BY257" s="6" t="s">
        <v>400</v>
      </c>
      <c r="BZ257" s="6" t="s">
        <v>400</v>
      </c>
      <c r="CA257" s="6" t="s">
        <v>400</v>
      </c>
      <c r="CB257" s="6" t="s">
        <v>400</v>
      </c>
      <c r="CC257" s="6" t="s">
        <v>406</v>
      </c>
      <c r="CD257" s="6" t="s">
        <v>400</v>
      </c>
      <c r="CE257" s="6" t="s">
        <v>400</v>
      </c>
      <c r="CF257" s="6" t="s">
        <v>400</v>
      </c>
      <c r="CG257" s="6" t="s">
        <v>400</v>
      </c>
      <c r="CH257" s="6" t="s">
        <v>417</v>
      </c>
      <c r="CI257" s="6" t="s">
        <v>3568</v>
      </c>
      <c r="CJ257" s="6" t="s">
        <v>500</v>
      </c>
      <c r="CK257" s="6" t="s">
        <v>439</v>
      </c>
      <c r="CL257" s="6" t="s">
        <v>420</v>
      </c>
      <c r="CM257" s="6">
        <v>429450</v>
      </c>
      <c r="CN257" s="6">
        <v>453431</v>
      </c>
      <c r="CO257" s="6" t="s">
        <v>3549</v>
      </c>
      <c r="CP257" s="6" t="s">
        <v>3569</v>
      </c>
      <c r="CQ257" s="6" t="s">
        <v>400</v>
      </c>
      <c r="CR257" s="6" t="s">
        <v>400</v>
      </c>
      <c r="CS257" s="6" t="s">
        <v>400</v>
      </c>
      <c r="CT257" s="6" t="s">
        <v>400</v>
      </c>
      <c r="CU257" s="6" t="s">
        <v>400</v>
      </c>
      <c r="CV257" s="6" t="s">
        <v>1161</v>
      </c>
      <c r="CW257" s="6" t="s">
        <v>400</v>
      </c>
      <c r="CX257" s="6" t="s">
        <v>3905</v>
      </c>
      <c r="CY257" s="6" t="s">
        <v>400</v>
      </c>
      <c r="CZ257" s="6" t="s">
        <v>406</v>
      </c>
      <c r="DA257" s="6" t="s">
        <v>406</v>
      </c>
      <c r="DB257" s="6" t="s">
        <v>400</v>
      </c>
      <c r="DC257" s="6" t="s">
        <v>400</v>
      </c>
      <c r="DD257" s="6" t="s">
        <v>3553</v>
      </c>
      <c r="DE257" s="6" t="s">
        <v>3571</v>
      </c>
      <c r="DF257" s="6" t="s">
        <v>1528</v>
      </c>
      <c r="DG257" s="6" t="s">
        <v>400</v>
      </c>
    </row>
    <row r="258" spans="1:111" x14ac:dyDescent="0.35">
      <c r="A258" s="6">
        <v>137139</v>
      </c>
      <c r="B258" s="6" t="s">
        <v>398</v>
      </c>
      <c r="C258" s="6" t="s">
        <v>399</v>
      </c>
      <c r="D258" s="6">
        <v>4611</v>
      </c>
      <c r="E258" s="6" t="s">
        <v>3906</v>
      </c>
      <c r="F258" s="6" t="s">
        <v>3826</v>
      </c>
      <c r="G258" s="6" t="s">
        <v>3827</v>
      </c>
      <c r="H258" s="6" t="s">
        <v>404</v>
      </c>
      <c r="I258" s="6" t="s">
        <v>1047</v>
      </c>
      <c r="J258" s="6" t="s">
        <v>3907</v>
      </c>
      <c r="K258" s="6" t="s">
        <v>400</v>
      </c>
      <c r="L258" s="6" t="s">
        <v>400</v>
      </c>
      <c r="M258" s="6" t="s">
        <v>3154</v>
      </c>
      <c r="N258" s="6">
        <v>11</v>
      </c>
      <c r="O258" s="6">
        <v>18</v>
      </c>
      <c r="P258" s="6" t="s">
        <v>3169</v>
      </c>
      <c r="Q258" s="6" t="s">
        <v>777</v>
      </c>
      <c r="R258" s="6" t="s">
        <v>406</v>
      </c>
      <c r="S258" s="6" t="s">
        <v>3170</v>
      </c>
      <c r="T258" s="6" t="s">
        <v>780</v>
      </c>
      <c r="U258" s="6" t="s">
        <v>2185</v>
      </c>
      <c r="V258" s="6" t="s">
        <v>849</v>
      </c>
      <c r="W258" s="6" t="s">
        <v>2186</v>
      </c>
      <c r="X258" s="6" t="s">
        <v>782</v>
      </c>
      <c r="Y258" s="6">
        <v>1903</v>
      </c>
      <c r="Z258" s="6" t="s">
        <v>783</v>
      </c>
      <c r="AA258" s="6" t="s">
        <v>784</v>
      </c>
      <c r="AB258" s="6" t="s">
        <v>3908</v>
      </c>
      <c r="AC258" s="6" t="s">
        <v>3909</v>
      </c>
      <c r="AD258" s="6" t="s">
        <v>3910</v>
      </c>
      <c r="AE258" s="6" t="s">
        <v>1357</v>
      </c>
      <c r="AF258" s="6" t="s">
        <v>3832</v>
      </c>
      <c r="AG258" s="6" t="s">
        <v>3911</v>
      </c>
      <c r="AH258" s="6" t="s">
        <v>3834</v>
      </c>
      <c r="AI258" s="6" t="s">
        <v>3912</v>
      </c>
      <c r="AJ258" s="6" t="s">
        <v>406</v>
      </c>
      <c r="AK258" s="6">
        <v>10034857</v>
      </c>
      <c r="AL258" s="6" t="s">
        <v>400</v>
      </c>
      <c r="AM258" s="6" t="s">
        <v>406</v>
      </c>
      <c r="AN258" s="6" t="s">
        <v>3913</v>
      </c>
      <c r="AO258" s="6" t="s">
        <v>407</v>
      </c>
      <c r="AP258" s="6" t="s">
        <v>3914</v>
      </c>
      <c r="AQ258" s="6" t="s">
        <v>400</v>
      </c>
      <c r="AR258" s="6" t="s">
        <v>400</v>
      </c>
      <c r="AS258" s="6" t="s">
        <v>492</v>
      </c>
      <c r="AT258" s="6" t="s">
        <v>399</v>
      </c>
      <c r="AU258" s="6" t="s">
        <v>3915</v>
      </c>
      <c r="AV258" s="6" t="s">
        <v>3916</v>
      </c>
      <c r="AW258" s="6" t="s">
        <v>3917</v>
      </c>
      <c r="AX258" s="6" t="s">
        <v>400</v>
      </c>
      <c r="AY258" s="6" t="s">
        <v>3918</v>
      </c>
      <c r="AZ258" s="6" t="s">
        <v>400</v>
      </c>
      <c r="BA258" s="6" t="s">
        <v>2084</v>
      </c>
      <c r="BB258" s="6" t="s">
        <v>3919</v>
      </c>
      <c r="BC258" s="6" t="s">
        <v>832</v>
      </c>
      <c r="BD258" s="6" t="s">
        <v>406</v>
      </c>
      <c r="BE258" s="6" t="s">
        <v>400</v>
      </c>
      <c r="BF258" s="6" t="s">
        <v>400</v>
      </c>
      <c r="BG258" s="6" t="s">
        <v>400</v>
      </c>
      <c r="BH258" s="6" t="s">
        <v>406</v>
      </c>
      <c r="BI258" s="6" t="s">
        <v>400</v>
      </c>
      <c r="BJ258" s="6" t="s">
        <v>406</v>
      </c>
      <c r="BK258" s="6" t="s">
        <v>406</v>
      </c>
      <c r="BL258" s="6" t="s">
        <v>406</v>
      </c>
      <c r="BM258" s="6" t="s">
        <v>400</v>
      </c>
      <c r="BN258" s="6" t="s">
        <v>406</v>
      </c>
      <c r="BO258" s="6" t="s">
        <v>406</v>
      </c>
      <c r="BP258" s="6" t="s">
        <v>400</v>
      </c>
      <c r="BQ258" s="6" t="s">
        <v>400</v>
      </c>
      <c r="BR258" s="6" t="s">
        <v>400</v>
      </c>
      <c r="BS258" s="6" t="s">
        <v>400</v>
      </c>
      <c r="BT258" s="6" t="s">
        <v>400</v>
      </c>
      <c r="BU258" s="6" t="s">
        <v>400</v>
      </c>
      <c r="BV258" s="6" t="s">
        <v>400</v>
      </c>
      <c r="BW258" s="6" t="s">
        <v>400</v>
      </c>
      <c r="BX258" s="6" t="s">
        <v>400</v>
      </c>
      <c r="BY258" s="6" t="s">
        <v>400</v>
      </c>
      <c r="BZ258" s="6" t="s">
        <v>400</v>
      </c>
      <c r="CA258" s="6" t="s">
        <v>400</v>
      </c>
      <c r="CB258" s="6" t="s">
        <v>400</v>
      </c>
      <c r="CC258" s="6" t="s">
        <v>400</v>
      </c>
      <c r="CD258" s="6" t="s">
        <v>400</v>
      </c>
      <c r="CE258" s="6" t="s">
        <v>400</v>
      </c>
      <c r="CF258" s="6" t="s">
        <v>400</v>
      </c>
      <c r="CG258" s="6" t="s">
        <v>400</v>
      </c>
      <c r="CH258" s="6" t="s">
        <v>417</v>
      </c>
      <c r="CI258" s="6" t="s">
        <v>3920</v>
      </c>
      <c r="CJ258" s="6" t="s">
        <v>500</v>
      </c>
      <c r="CK258" s="6" t="s">
        <v>439</v>
      </c>
      <c r="CL258" s="6" t="s">
        <v>420</v>
      </c>
      <c r="CM258" s="6">
        <v>431226</v>
      </c>
      <c r="CN258" s="6">
        <v>454660</v>
      </c>
      <c r="CO258" s="6" t="s">
        <v>3921</v>
      </c>
      <c r="CP258" s="6" t="s">
        <v>3922</v>
      </c>
      <c r="CQ258" s="6" t="s">
        <v>400</v>
      </c>
      <c r="CR258" s="6" t="s">
        <v>400</v>
      </c>
      <c r="CS258" s="6" t="s">
        <v>400</v>
      </c>
      <c r="CT258" s="6" t="s">
        <v>400</v>
      </c>
      <c r="CU258" s="6" t="s">
        <v>400</v>
      </c>
      <c r="CV258" s="6" t="s">
        <v>840</v>
      </c>
      <c r="CW258" s="6" t="s">
        <v>400</v>
      </c>
      <c r="CX258" s="6" t="s">
        <v>3923</v>
      </c>
      <c r="CY258" s="6" t="s">
        <v>400</v>
      </c>
      <c r="CZ258" s="6" t="s">
        <v>406</v>
      </c>
      <c r="DA258" s="6" t="s">
        <v>406</v>
      </c>
      <c r="DB258" s="6" t="s">
        <v>400</v>
      </c>
      <c r="DC258" s="6" t="s">
        <v>400</v>
      </c>
      <c r="DD258" s="6" t="s">
        <v>3924</v>
      </c>
      <c r="DE258" s="6" t="s">
        <v>3925</v>
      </c>
      <c r="DF258" s="6" t="s">
        <v>3045</v>
      </c>
      <c r="DG258" s="6" t="s">
        <v>400</v>
      </c>
    </row>
    <row r="259" spans="1:111" x14ac:dyDescent="0.35">
      <c r="A259" s="6">
        <v>137348</v>
      </c>
      <c r="B259" s="6" t="s">
        <v>398</v>
      </c>
      <c r="C259" s="6" t="s">
        <v>399</v>
      </c>
      <c r="D259" s="6">
        <v>2047</v>
      </c>
      <c r="E259" s="6" t="s">
        <v>221</v>
      </c>
      <c r="F259" s="6" t="s">
        <v>3826</v>
      </c>
      <c r="G259" s="6" t="s">
        <v>3827</v>
      </c>
      <c r="H259" s="6" t="s">
        <v>404</v>
      </c>
      <c r="I259" s="6" t="s">
        <v>1047</v>
      </c>
      <c r="J259" s="6" t="s">
        <v>3926</v>
      </c>
      <c r="K259" s="6" t="s">
        <v>400</v>
      </c>
      <c r="L259" s="6" t="s">
        <v>400</v>
      </c>
      <c r="M259" s="6" t="s">
        <v>904</v>
      </c>
      <c r="N259" s="6">
        <v>4</v>
      </c>
      <c r="O259" s="6">
        <v>11</v>
      </c>
      <c r="P259" s="6" t="s">
        <v>280</v>
      </c>
      <c r="Q259" s="6" t="s">
        <v>777</v>
      </c>
      <c r="R259" s="6" t="s">
        <v>817</v>
      </c>
      <c r="S259" s="6" t="s">
        <v>406</v>
      </c>
      <c r="T259" s="6" t="s">
        <v>780</v>
      </c>
      <c r="U259" s="6" t="s">
        <v>849</v>
      </c>
      <c r="V259" s="6" t="s">
        <v>849</v>
      </c>
      <c r="W259" s="6" t="s">
        <v>406</v>
      </c>
      <c r="X259" s="6" t="s">
        <v>406</v>
      </c>
      <c r="Y259" s="6">
        <v>70</v>
      </c>
      <c r="Z259" s="6" t="s">
        <v>783</v>
      </c>
      <c r="AA259" s="6" t="s">
        <v>784</v>
      </c>
      <c r="AB259" s="6" t="s">
        <v>905</v>
      </c>
      <c r="AC259" s="6" t="s">
        <v>885</v>
      </c>
      <c r="AD259" s="6" t="s">
        <v>2154</v>
      </c>
      <c r="AE259" s="6" t="s">
        <v>2139</v>
      </c>
      <c r="AF259" s="6" t="s">
        <v>3832</v>
      </c>
      <c r="AG259" s="6" t="s">
        <v>3927</v>
      </c>
      <c r="AH259" s="6" t="s">
        <v>3834</v>
      </c>
      <c r="AI259" s="6" t="s">
        <v>3928</v>
      </c>
      <c r="AJ259" s="6" t="s">
        <v>406</v>
      </c>
      <c r="AK259" s="6">
        <v>10035134</v>
      </c>
      <c r="AL259" s="6" t="s">
        <v>400</v>
      </c>
      <c r="AM259" s="6" t="s">
        <v>406</v>
      </c>
      <c r="AN259" s="6" t="s">
        <v>3929</v>
      </c>
      <c r="AO259" s="6" t="s">
        <v>407</v>
      </c>
      <c r="AP259" s="6" t="s">
        <v>3930</v>
      </c>
      <c r="AQ259" s="6" t="s">
        <v>400</v>
      </c>
      <c r="AR259" s="6" t="s">
        <v>400</v>
      </c>
      <c r="AS259" s="6" t="s">
        <v>579</v>
      </c>
      <c r="AT259" s="6" t="s">
        <v>399</v>
      </c>
      <c r="AU259" s="6" t="s">
        <v>3931</v>
      </c>
      <c r="AV259" s="6" t="s">
        <v>3932</v>
      </c>
      <c r="AW259" s="6" t="s">
        <v>3933</v>
      </c>
      <c r="AX259" s="6" t="s">
        <v>3934</v>
      </c>
      <c r="AY259" s="6" t="s">
        <v>3935</v>
      </c>
      <c r="AZ259" s="6" t="s">
        <v>797</v>
      </c>
      <c r="BA259" s="6" t="s">
        <v>2677</v>
      </c>
      <c r="BB259" s="6" t="s">
        <v>3936</v>
      </c>
      <c r="BC259" s="6" t="s">
        <v>1555</v>
      </c>
      <c r="BD259" s="6" t="s">
        <v>406</v>
      </c>
      <c r="BE259" s="6" t="s">
        <v>400</v>
      </c>
      <c r="BF259" s="6" t="s">
        <v>400</v>
      </c>
      <c r="BG259" s="6" t="s">
        <v>400</v>
      </c>
      <c r="BH259" s="6" t="s">
        <v>406</v>
      </c>
      <c r="BI259" s="6" t="s">
        <v>400</v>
      </c>
      <c r="BJ259" s="6" t="s">
        <v>406</v>
      </c>
      <c r="BK259" s="6" t="s">
        <v>406</v>
      </c>
      <c r="BL259" s="6" t="s">
        <v>406</v>
      </c>
      <c r="BM259" s="6" t="s">
        <v>400</v>
      </c>
      <c r="BN259" s="6" t="s">
        <v>406</v>
      </c>
      <c r="BO259" s="6" t="s">
        <v>406</v>
      </c>
      <c r="BP259" s="6" t="s">
        <v>400</v>
      </c>
      <c r="BQ259" s="6" t="s">
        <v>400</v>
      </c>
      <c r="BR259" s="6" t="s">
        <v>400</v>
      </c>
      <c r="BS259" s="6" t="s">
        <v>400</v>
      </c>
      <c r="BT259" s="6" t="s">
        <v>400</v>
      </c>
      <c r="BU259" s="6" t="s">
        <v>400</v>
      </c>
      <c r="BV259" s="6" t="s">
        <v>400</v>
      </c>
      <c r="BW259" s="6" t="s">
        <v>400</v>
      </c>
      <c r="BX259" s="6" t="s">
        <v>400</v>
      </c>
      <c r="BY259" s="6" t="s">
        <v>400</v>
      </c>
      <c r="BZ259" s="6" t="s">
        <v>400</v>
      </c>
      <c r="CA259" s="6" t="s">
        <v>400</v>
      </c>
      <c r="CB259" s="6" t="s">
        <v>400</v>
      </c>
      <c r="CC259" s="6" t="s">
        <v>400</v>
      </c>
      <c r="CD259" s="6" t="s">
        <v>400</v>
      </c>
      <c r="CE259" s="6" t="s">
        <v>400</v>
      </c>
      <c r="CF259" s="6" t="s">
        <v>400</v>
      </c>
      <c r="CG259" s="6" t="s">
        <v>400</v>
      </c>
      <c r="CH259" s="6" t="s">
        <v>417</v>
      </c>
      <c r="CI259" s="6" t="s">
        <v>1556</v>
      </c>
      <c r="CJ259" s="6" t="s">
        <v>457</v>
      </c>
      <c r="CK259" s="6" t="s">
        <v>919</v>
      </c>
      <c r="CL259" s="6" t="s">
        <v>420</v>
      </c>
      <c r="CM259" s="6">
        <v>434804</v>
      </c>
      <c r="CN259" s="6">
        <v>504345</v>
      </c>
      <c r="CO259" s="6" t="s">
        <v>1060</v>
      </c>
      <c r="CP259" s="6" t="s">
        <v>3937</v>
      </c>
      <c r="CQ259" s="6" t="s">
        <v>400</v>
      </c>
      <c r="CR259" s="6" t="s">
        <v>400</v>
      </c>
      <c r="CS259" s="6" t="s">
        <v>400</v>
      </c>
      <c r="CT259" s="6" t="s">
        <v>400</v>
      </c>
      <c r="CU259" s="6" t="s">
        <v>400</v>
      </c>
      <c r="CV259" s="6" t="s">
        <v>840</v>
      </c>
      <c r="CW259" s="6" t="s">
        <v>400</v>
      </c>
      <c r="CX259" s="6" t="s">
        <v>3938</v>
      </c>
      <c r="CY259" s="6" t="s">
        <v>400</v>
      </c>
      <c r="CZ259" s="6" t="s">
        <v>406</v>
      </c>
      <c r="DA259" s="6" t="s">
        <v>406</v>
      </c>
      <c r="DB259" s="6" t="s">
        <v>400</v>
      </c>
      <c r="DC259" s="6" t="s">
        <v>400</v>
      </c>
      <c r="DD259" s="6" t="s">
        <v>1063</v>
      </c>
      <c r="DE259" s="6" t="s">
        <v>3939</v>
      </c>
      <c r="DF259" s="6" t="s">
        <v>1065</v>
      </c>
      <c r="DG259" s="6" t="s">
        <v>400</v>
      </c>
    </row>
    <row r="260" spans="1:111" x14ac:dyDescent="0.35">
      <c r="A260" s="6">
        <v>137412</v>
      </c>
      <c r="B260" s="6" t="s">
        <v>398</v>
      </c>
      <c r="C260" s="6" t="s">
        <v>399</v>
      </c>
      <c r="D260" s="6">
        <v>4203</v>
      </c>
      <c r="E260" s="6" t="s">
        <v>3940</v>
      </c>
      <c r="F260" s="6" t="s">
        <v>3826</v>
      </c>
      <c r="G260" s="6" t="s">
        <v>3827</v>
      </c>
      <c r="H260" s="6" t="s">
        <v>404</v>
      </c>
      <c r="I260" s="6" t="s">
        <v>1047</v>
      </c>
      <c r="J260" s="6" t="s">
        <v>3926</v>
      </c>
      <c r="K260" s="6" t="s">
        <v>400</v>
      </c>
      <c r="L260" s="6" t="s">
        <v>400</v>
      </c>
      <c r="M260" s="6" t="s">
        <v>3154</v>
      </c>
      <c r="N260" s="6">
        <v>11</v>
      </c>
      <c r="O260" s="6">
        <v>18</v>
      </c>
      <c r="P260" s="6" t="s">
        <v>3169</v>
      </c>
      <c r="Q260" s="6" t="s">
        <v>777</v>
      </c>
      <c r="R260" s="6" t="s">
        <v>406</v>
      </c>
      <c r="S260" s="6" t="s">
        <v>3170</v>
      </c>
      <c r="T260" s="6" t="s">
        <v>780</v>
      </c>
      <c r="U260" s="6" t="s">
        <v>849</v>
      </c>
      <c r="V260" s="6" t="s">
        <v>849</v>
      </c>
      <c r="W260" s="6" t="s">
        <v>406</v>
      </c>
      <c r="X260" s="6" t="s">
        <v>782</v>
      </c>
      <c r="Y260" s="6">
        <v>750</v>
      </c>
      <c r="Z260" s="6" t="s">
        <v>783</v>
      </c>
      <c r="AA260" s="6" t="s">
        <v>784</v>
      </c>
      <c r="AB260" s="6" t="s">
        <v>3941</v>
      </c>
      <c r="AC260" s="6" t="s">
        <v>3942</v>
      </c>
      <c r="AD260" s="6" t="s">
        <v>3943</v>
      </c>
      <c r="AE260" s="6" t="s">
        <v>3944</v>
      </c>
      <c r="AF260" s="6" t="s">
        <v>3832</v>
      </c>
      <c r="AG260" s="6" t="s">
        <v>3945</v>
      </c>
      <c r="AH260" s="6" t="s">
        <v>3834</v>
      </c>
      <c r="AI260" s="6" t="s">
        <v>3946</v>
      </c>
      <c r="AJ260" s="6" t="s">
        <v>406</v>
      </c>
      <c r="AK260" s="6">
        <v>10035095</v>
      </c>
      <c r="AL260" s="6" t="s">
        <v>400</v>
      </c>
      <c r="AM260" s="6" t="s">
        <v>406</v>
      </c>
      <c r="AN260" s="6" t="s">
        <v>3947</v>
      </c>
      <c r="AO260" s="6" t="s">
        <v>407</v>
      </c>
      <c r="AP260" s="6" t="s">
        <v>3290</v>
      </c>
      <c r="AQ260" s="6" t="s">
        <v>400</v>
      </c>
      <c r="AR260" s="6" t="s">
        <v>400</v>
      </c>
      <c r="AS260" s="6" t="s">
        <v>1926</v>
      </c>
      <c r="AT260" s="6" t="s">
        <v>399</v>
      </c>
      <c r="AU260" s="6" t="s">
        <v>3948</v>
      </c>
      <c r="AV260" s="6" t="s">
        <v>3949</v>
      </c>
      <c r="AW260" s="6" t="s">
        <v>3950</v>
      </c>
      <c r="AX260" s="6" t="s">
        <v>400</v>
      </c>
      <c r="AY260" s="6" t="s">
        <v>3951</v>
      </c>
      <c r="AZ260" s="6" t="s">
        <v>896</v>
      </c>
      <c r="BA260" s="6" t="s">
        <v>497</v>
      </c>
      <c r="BB260" s="6" t="s">
        <v>3952</v>
      </c>
      <c r="BC260" s="6" t="s">
        <v>3953</v>
      </c>
      <c r="BD260" s="6" t="s">
        <v>406</v>
      </c>
      <c r="BE260" s="6" t="s">
        <v>400</v>
      </c>
      <c r="BF260" s="6" t="s">
        <v>400</v>
      </c>
      <c r="BG260" s="6" t="s">
        <v>400</v>
      </c>
      <c r="BH260" s="6" t="s">
        <v>406</v>
      </c>
      <c r="BI260" s="6" t="s">
        <v>400</v>
      </c>
      <c r="BJ260" s="6" t="s">
        <v>406</v>
      </c>
      <c r="BK260" s="6" t="s">
        <v>406</v>
      </c>
      <c r="BL260" s="6" t="s">
        <v>406</v>
      </c>
      <c r="BM260" s="6" t="s">
        <v>400</v>
      </c>
      <c r="BN260" s="6" t="s">
        <v>406</v>
      </c>
      <c r="BO260" s="6" t="s">
        <v>406</v>
      </c>
      <c r="BP260" s="6" t="s">
        <v>400</v>
      </c>
      <c r="BQ260" s="6" t="s">
        <v>400</v>
      </c>
      <c r="BR260" s="6" t="s">
        <v>400</v>
      </c>
      <c r="BS260" s="6" t="s">
        <v>400</v>
      </c>
      <c r="BT260" s="6" t="s">
        <v>400</v>
      </c>
      <c r="BU260" s="6" t="s">
        <v>400</v>
      </c>
      <c r="BV260" s="6" t="s">
        <v>400</v>
      </c>
      <c r="BW260" s="6" t="s">
        <v>400</v>
      </c>
      <c r="BX260" s="6" t="s">
        <v>400</v>
      </c>
      <c r="BY260" s="6" t="s">
        <v>400</v>
      </c>
      <c r="BZ260" s="6" t="s">
        <v>400</v>
      </c>
      <c r="CA260" s="6" t="s">
        <v>400</v>
      </c>
      <c r="CB260" s="6" t="s">
        <v>400</v>
      </c>
      <c r="CC260" s="6" t="s">
        <v>400</v>
      </c>
      <c r="CD260" s="6" t="s">
        <v>400</v>
      </c>
      <c r="CE260" s="6" t="s">
        <v>400</v>
      </c>
      <c r="CF260" s="6" t="s">
        <v>400</v>
      </c>
      <c r="CG260" s="6" t="s">
        <v>400</v>
      </c>
      <c r="CH260" s="6" t="s">
        <v>417</v>
      </c>
      <c r="CI260" s="6" t="s">
        <v>2891</v>
      </c>
      <c r="CJ260" s="6" t="s">
        <v>551</v>
      </c>
      <c r="CK260" s="6" t="s">
        <v>439</v>
      </c>
      <c r="CL260" s="6" t="s">
        <v>420</v>
      </c>
      <c r="CM260" s="6">
        <v>430220</v>
      </c>
      <c r="CN260" s="6">
        <v>471316</v>
      </c>
      <c r="CO260" s="6" t="s">
        <v>3296</v>
      </c>
      <c r="CP260" s="6" t="s">
        <v>3297</v>
      </c>
      <c r="CQ260" s="6" t="s">
        <v>400</v>
      </c>
      <c r="CR260" s="6" t="s">
        <v>400</v>
      </c>
      <c r="CS260" s="6" t="s">
        <v>400</v>
      </c>
      <c r="CT260" s="6" t="s">
        <v>400</v>
      </c>
      <c r="CU260" s="6" t="s">
        <v>400</v>
      </c>
      <c r="CV260" s="6" t="s">
        <v>868</v>
      </c>
      <c r="CW260" s="6" t="s">
        <v>400</v>
      </c>
      <c r="CX260" s="6" t="s">
        <v>3954</v>
      </c>
      <c r="CY260" s="6" t="s">
        <v>400</v>
      </c>
      <c r="CZ260" s="6" t="s">
        <v>406</v>
      </c>
      <c r="DA260" s="6" t="s">
        <v>406</v>
      </c>
      <c r="DB260" s="6" t="s">
        <v>400</v>
      </c>
      <c r="DC260" s="6" t="s">
        <v>400</v>
      </c>
      <c r="DD260" s="6" t="s">
        <v>3299</v>
      </c>
      <c r="DE260" s="6" t="s">
        <v>3300</v>
      </c>
      <c r="DF260" s="6" t="s">
        <v>1923</v>
      </c>
      <c r="DG260" s="6" t="s">
        <v>400</v>
      </c>
    </row>
    <row r="261" spans="1:111" x14ac:dyDescent="0.35">
      <c r="A261" s="6">
        <v>137751</v>
      </c>
      <c r="B261" s="6" t="s">
        <v>398</v>
      </c>
      <c r="C261" s="6" t="s">
        <v>399</v>
      </c>
      <c r="D261" s="6">
        <v>1104</v>
      </c>
      <c r="E261" s="6" t="s">
        <v>3955</v>
      </c>
      <c r="F261" s="6" t="s">
        <v>3737</v>
      </c>
      <c r="G261" s="6" t="s">
        <v>846</v>
      </c>
      <c r="H261" s="6" t="s">
        <v>404</v>
      </c>
      <c r="I261" s="6" t="s">
        <v>3728</v>
      </c>
      <c r="J261" s="6" t="s">
        <v>3956</v>
      </c>
      <c r="K261" s="6" t="s">
        <v>400</v>
      </c>
      <c r="L261" s="6" t="s">
        <v>400</v>
      </c>
      <c r="M261" s="6" t="s">
        <v>406</v>
      </c>
      <c r="N261" s="6">
        <v>11</v>
      </c>
      <c r="O261" s="6">
        <v>16</v>
      </c>
      <c r="P261" s="6" t="s">
        <v>3155</v>
      </c>
      <c r="Q261" s="6" t="s">
        <v>777</v>
      </c>
      <c r="R261" s="6" t="s">
        <v>406</v>
      </c>
      <c r="S261" s="6" t="s">
        <v>406</v>
      </c>
      <c r="T261" s="6" t="s">
        <v>780</v>
      </c>
      <c r="U261" s="6" t="s">
        <v>849</v>
      </c>
      <c r="V261" s="6" t="s">
        <v>849</v>
      </c>
      <c r="W261" s="6" t="s">
        <v>406</v>
      </c>
      <c r="X261" s="6" t="s">
        <v>406</v>
      </c>
      <c r="Y261" s="6">
        <v>16</v>
      </c>
      <c r="Z261" s="6" t="s">
        <v>406</v>
      </c>
      <c r="AA261" s="6" t="s">
        <v>784</v>
      </c>
      <c r="AB261" s="6" t="s">
        <v>906</v>
      </c>
      <c r="AC261" s="6" t="s">
        <v>1027</v>
      </c>
      <c r="AD261" s="6" t="s">
        <v>1115</v>
      </c>
      <c r="AE261" s="6" t="s">
        <v>3957</v>
      </c>
      <c r="AF261" s="6" t="s">
        <v>406</v>
      </c>
      <c r="AG261" s="6" t="s">
        <v>400</v>
      </c>
      <c r="AH261" s="6" t="s">
        <v>406</v>
      </c>
      <c r="AI261" s="6" t="s">
        <v>400</v>
      </c>
      <c r="AJ261" s="6" t="s">
        <v>406</v>
      </c>
      <c r="AK261" s="6">
        <v>10044090</v>
      </c>
      <c r="AL261" s="6" t="s">
        <v>400</v>
      </c>
      <c r="AM261" s="6" t="s">
        <v>406</v>
      </c>
      <c r="AN261" s="6" t="s">
        <v>3958</v>
      </c>
      <c r="AO261" s="6" t="s">
        <v>407</v>
      </c>
      <c r="AP261" s="6" t="s">
        <v>3959</v>
      </c>
      <c r="AQ261" s="6" t="s">
        <v>400</v>
      </c>
      <c r="AR261" s="6" t="s">
        <v>400</v>
      </c>
      <c r="AS261" s="6" t="s">
        <v>438</v>
      </c>
      <c r="AT261" s="6" t="s">
        <v>399</v>
      </c>
      <c r="AU261" s="6" t="s">
        <v>3960</v>
      </c>
      <c r="AV261" s="6" t="s">
        <v>400</v>
      </c>
      <c r="AW261" s="6" t="s">
        <v>3961</v>
      </c>
      <c r="AX261" s="6" t="s">
        <v>3962</v>
      </c>
      <c r="AY261" s="6" t="s">
        <v>3963</v>
      </c>
      <c r="AZ261" s="6" t="s">
        <v>829</v>
      </c>
      <c r="BA261" s="6" t="s">
        <v>1585</v>
      </c>
      <c r="BB261" s="6" t="s">
        <v>3964</v>
      </c>
      <c r="BC261" s="6" t="s">
        <v>400</v>
      </c>
      <c r="BD261" s="6" t="s">
        <v>406</v>
      </c>
      <c r="BE261" s="6" t="s">
        <v>400</v>
      </c>
      <c r="BF261" s="6" t="s">
        <v>400</v>
      </c>
      <c r="BG261" s="6" t="s">
        <v>400</v>
      </c>
      <c r="BH261" s="6" t="s">
        <v>3823</v>
      </c>
      <c r="BI261" s="6" t="s">
        <v>400</v>
      </c>
      <c r="BJ261" s="6" t="s">
        <v>3747</v>
      </c>
      <c r="BK261" s="6" t="s">
        <v>3748</v>
      </c>
      <c r="BL261" s="6" t="s">
        <v>406</v>
      </c>
      <c r="BM261" s="6" t="s">
        <v>3750</v>
      </c>
      <c r="BN261" s="6" t="s">
        <v>3751</v>
      </c>
      <c r="BO261" s="6" t="s">
        <v>406</v>
      </c>
      <c r="BP261" s="6" t="s">
        <v>833</v>
      </c>
      <c r="BQ261" s="6" t="s">
        <v>400</v>
      </c>
      <c r="BR261" s="6" t="s">
        <v>400</v>
      </c>
      <c r="BS261" s="6" t="s">
        <v>400</v>
      </c>
      <c r="BT261" s="6" t="s">
        <v>400</v>
      </c>
      <c r="BU261" s="6" t="s">
        <v>400</v>
      </c>
      <c r="BV261" s="6" t="s">
        <v>400</v>
      </c>
      <c r="BW261" s="6" t="s">
        <v>400</v>
      </c>
      <c r="BX261" s="6" t="s">
        <v>400</v>
      </c>
      <c r="BY261" s="6" t="s">
        <v>400</v>
      </c>
      <c r="BZ261" s="6" t="s">
        <v>400</v>
      </c>
      <c r="CA261" s="6" t="s">
        <v>400</v>
      </c>
      <c r="CB261" s="6" t="s">
        <v>400</v>
      </c>
      <c r="CC261" s="6" t="s">
        <v>1526</v>
      </c>
      <c r="CD261" s="6">
        <v>0</v>
      </c>
      <c r="CE261" s="6">
        <v>0</v>
      </c>
      <c r="CF261" s="6" t="s">
        <v>400</v>
      </c>
      <c r="CG261" s="6" t="s">
        <v>400</v>
      </c>
      <c r="CH261" s="6" t="s">
        <v>417</v>
      </c>
      <c r="CI261" s="6" t="s">
        <v>669</v>
      </c>
      <c r="CJ261" s="6" t="s">
        <v>438</v>
      </c>
      <c r="CK261" s="6" t="s">
        <v>439</v>
      </c>
      <c r="CL261" s="6" t="s">
        <v>420</v>
      </c>
      <c r="CM261" s="6">
        <v>461134</v>
      </c>
      <c r="CN261" s="6">
        <v>432115</v>
      </c>
      <c r="CO261" s="6" t="s">
        <v>657</v>
      </c>
      <c r="CP261" s="6" t="s">
        <v>2905</v>
      </c>
      <c r="CQ261" s="6" t="s">
        <v>400</v>
      </c>
      <c r="CR261" s="6" t="s">
        <v>400</v>
      </c>
      <c r="CS261" s="6" t="s">
        <v>400</v>
      </c>
      <c r="CT261" s="6" t="s">
        <v>400</v>
      </c>
      <c r="CU261" s="6" t="s">
        <v>400</v>
      </c>
      <c r="CV261" s="6" t="s">
        <v>840</v>
      </c>
      <c r="CW261" s="6" t="s">
        <v>400</v>
      </c>
      <c r="CX261" s="6" t="s">
        <v>3965</v>
      </c>
      <c r="CY261" s="6" t="s">
        <v>400</v>
      </c>
      <c r="CZ261" s="6" t="s">
        <v>406</v>
      </c>
      <c r="DA261" s="6" t="s">
        <v>406</v>
      </c>
      <c r="DB261" s="6" t="s">
        <v>400</v>
      </c>
      <c r="DC261" s="6" t="s">
        <v>400</v>
      </c>
      <c r="DD261" s="6" t="s">
        <v>660</v>
      </c>
      <c r="DE261" s="6" t="s">
        <v>2907</v>
      </c>
      <c r="DF261" s="6" t="s">
        <v>1323</v>
      </c>
      <c r="DG261" s="6" t="s">
        <v>400</v>
      </c>
    </row>
    <row r="262" spans="1:111" x14ac:dyDescent="0.35">
      <c r="A262" s="6">
        <v>138190</v>
      </c>
      <c r="B262" s="6" t="s">
        <v>398</v>
      </c>
      <c r="C262" s="6" t="s">
        <v>399</v>
      </c>
      <c r="D262" s="6">
        <v>4219</v>
      </c>
      <c r="E262" s="6" t="s">
        <v>3966</v>
      </c>
      <c r="F262" s="6" t="s">
        <v>3826</v>
      </c>
      <c r="G262" s="6" t="s">
        <v>3827</v>
      </c>
      <c r="H262" s="6" t="s">
        <v>404</v>
      </c>
      <c r="I262" s="6" t="s">
        <v>1047</v>
      </c>
      <c r="J262" s="6" t="s">
        <v>3967</v>
      </c>
      <c r="K262" s="6" t="s">
        <v>400</v>
      </c>
      <c r="L262" s="6" t="s">
        <v>400</v>
      </c>
      <c r="M262" s="6" t="s">
        <v>3154</v>
      </c>
      <c r="N262" s="6">
        <v>11</v>
      </c>
      <c r="O262" s="6">
        <v>16</v>
      </c>
      <c r="P262" s="6" t="s">
        <v>3155</v>
      </c>
      <c r="Q262" s="6" t="s">
        <v>777</v>
      </c>
      <c r="R262" s="6" t="s">
        <v>817</v>
      </c>
      <c r="S262" s="6" t="s">
        <v>779</v>
      </c>
      <c r="T262" s="6" t="s">
        <v>780</v>
      </c>
      <c r="U262" s="6" t="s">
        <v>849</v>
      </c>
      <c r="V262" s="6" t="s">
        <v>849</v>
      </c>
      <c r="W262" s="6" t="s">
        <v>406</v>
      </c>
      <c r="X262" s="6" t="s">
        <v>782</v>
      </c>
      <c r="Y262" s="6">
        <v>750</v>
      </c>
      <c r="Z262" s="6" t="s">
        <v>783</v>
      </c>
      <c r="AA262" s="6" t="s">
        <v>784</v>
      </c>
      <c r="AB262" s="6" t="s">
        <v>3968</v>
      </c>
      <c r="AC262" s="6" t="s">
        <v>3969</v>
      </c>
      <c r="AD262" s="6" t="s">
        <v>3970</v>
      </c>
      <c r="AE262" s="6" t="s">
        <v>3971</v>
      </c>
      <c r="AF262" s="6" t="s">
        <v>3832</v>
      </c>
      <c r="AG262" s="6" t="s">
        <v>3850</v>
      </c>
      <c r="AH262" s="6" t="s">
        <v>3834</v>
      </c>
      <c r="AI262" s="6" t="s">
        <v>3851</v>
      </c>
      <c r="AJ262" s="6" t="s">
        <v>406</v>
      </c>
      <c r="AK262" s="6">
        <v>10037426</v>
      </c>
      <c r="AL262" s="6" t="s">
        <v>400</v>
      </c>
      <c r="AM262" s="6" t="s">
        <v>406</v>
      </c>
      <c r="AN262" s="6" t="s">
        <v>2393</v>
      </c>
      <c r="AO262" s="6" t="s">
        <v>407</v>
      </c>
      <c r="AP262" s="6" t="s">
        <v>3972</v>
      </c>
      <c r="AQ262" s="6" t="s">
        <v>400</v>
      </c>
      <c r="AR262" s="6" t="s">
        <v>400</v>
      </c>
      <c r="AS262" s="6" t="s">
        <v>492</v>
      </c>
      <c r="AT262" s="6" t="s">
        <v>399</v>
      </c>
      <c r="AU262" s="6" t="s">
        <v>3973</v>
      </c>
      <c r="AV262" s="6" t="s">
        <v>3974</v>
      </c>
      <c r="AW262" s="6" t="s">
        <v>3975</v>
      </c>
      <c r="AX262" s="6" t="s">
        <v>400</v>
      </c>
      <c r="AY262" s="6" t="s">
        <v>3976</v>
      </c>
      <c r="AZ262" s="6" t="s">
        <v>829</v>
      </c>
      <c r="BA262" s="6" t="s">
        <v>3977</v>
      </c>
      <c r="BB262" s="6" t="s">
        <v>3978</v>
      </c>
      <c r="BC262" s="6" t="s">
        <v>3979</v>
      </c>
      <c r="BD262" s="6" t="s">
        <v>406</v>
      </c>
      <c r="BE262" s="6" t="s">
        <v>400</v>
      </c>
      <c r="BF262" s="6" t="s">
        <v>400</v>
      </c>
      <c r="BG262" s="6" t="s">
        <v>400</v>
      </c>
      <c r="BH262" s="6" t="s">
        <v>406</v>
      </c>
      <c r="BI262" s="6" t="s">
        <v>400</v>
      </c>
      <c r="BJ262" s="6" t="s">
        <v>406</v>
      </c>
      <c r="BK262" s="6" t="s">
        <v>406</v>
      </c>
      <c r="BL262" s="6" t="s">
        <v>406</v>
      </c>
      <c r="BM262" s="6" t="s">
        <v>400</v>
      </c>
      <c r="BN262" s="6" t="s">
        <v>406</v>
      </c>
      <c r="BO262" s="6" t="s">
        <v>406</v>
      </c>
      <c r="BP262" s="6" t="s">
        <v>400</v>
      </c>
      <c r="BQ262" s="6" t="s">
        <v>400</v>
      </c>
      <c r="BR262" s="6" t="s">
        <v>400</v>
      </c>
      <c r="BS262" s="6" t="s">
        <v>400</v>
      </c>
      <c r="BT262" s="6" t="s">
        <v>400</v>
      </c>
      <c r="BU262" s="6" t="s">
        <v>400</v>
      </c>
      <c r="BV262" s="6" t="s">
        <v>400</v>
      </c>
      <c r="BW262" s="6" t="s">
        <v>400</v>
      </c>
      <c r="BX262" s="6" t="s">
        <v>400</v>
      </c>
      <c r="BY262" s="6" t="s">
        <v>400</v>
      </c>
      <c r="BZ262" s="6" t="s">
        <v>400</v>
      </c>
      <c r="CA262" s="6" t="s">
        <v>400</v>
      </c>
      <c r="CB262" s="6" t="s">
        <v>400</v>
      </c>
      <c r="CC262" s="6" t="s">
        <v>400</v>
      </c>
      <c r="CD262" s="6" t="s">
        <v>400</v>
      </c>
      <c r="CE262" s="6" t="s">
        <v>400</v>
      </c>
      <c r="CF262" s="6" t="s">
        <v>400</v>
      </c>
      <c r="CG262" s="6" t="s">
        <v>400</v>
      </c>
      <c r="CH262" s="6" t="s">
        <v>417</v>
      </c>
      <c r="CI262" s="6" t="s">
        <v>3980</v>
      </c>
      <c r="CJ262" s="6" t="s">
        <v>500</v>
      </c>
      <c r="CK262" s="6" t="s">
        <v>439</v>
      </c>
      <c r="CL262" s="6" t="s">
        <v>420</v>
      </c>
      <c r="CM262" s="6">
        <v>431512</v>
      </c>
      <c r="CN262" s="6">
        <v>455987</v>
      </c>
      <c r="CO262" s="6" t="s">
        <v>501</v>
      </c>
      <c r="CP262" s="6" t="s">
        <v>3981</v>
      </c>
      <c r="CQ262" s="6" t="s">
        <v>400</v>
      </c>
      <c r="CR262" s="6" t="s">
        <v>400</v>
      </c>
      <c r="CS262" s="6" t="s">
        <v>400</v>
      </c>
      <c r="CT262" s="6" t="s">
        <v>400</v>
      </c>
      <c r="CU262" s="6" t="s">
        <v>400</v>
      </c>
      <c r="CV262" s="6" t="s">
        <v>1161</v>
      </c>
      <c r="CW262" s="6" t="s">
        <v>400</v>
      </c>
      <c r="CX262" s="6" t="s">
        <v>3982</v>
      </c>
      <c r="CY262" s="6" t="s">
        <v>400</v>
      </c>
      <c r="CZ262" s="6" t="s">
        <v>406</v>
      </c>
      <c r="DA262" s="6" t="s">
        <v>406</v>
      </c>
      <c r="DB262" s="6" t="s">
        <v>400</v>
      </c>
      <c r="DC262" s="6" t="s">
        <v>400</v>
      </c>
      <c r="DD262" s="6" t="s">
        <v>504</v>
      </c>
      <c r="DE262" s="6" t="s">
        <v>3983</v>
      </c>
      <c r="DF262" s="6" t="s">
        <v>3984</v>
      </c>
      <c r="DG262" s="6" t="s">
        <v>400</v>
      </c>
    </row>
    <row r="263" spans="1:111" x14ac:dyDescent="0.35">
      <c r="A263" s="6">
        <v>139482</v>
      </c>
      <c r="B263" s="6" t="s">
        <v>398</v>
      </c>
      <c r="C263" s="6" t="s">
        <v>399</v>
      </c>
      <c r="D263" s="6">
        <v>7009</v>
      </c>
      <c r="E263" s="6" t="s">
        <v>3985</v>
      </c>
      <c r="F263" s="6" t="s">
        <v>3986</v>
      </c>
      <c r="G263" s="6" t="s">
        <v>3827</v>
      </c>
      <c r="H263" s="6" t="s">
        <v>404</v>
      </c>
      <c r="I263" s="6" t="s">
        <v>1047</v>
      </c>
      <c r="J263" s="6" t="s">
        <v>3987</v>
      </c>
      <c r="K263" s="6" t="s">
        <v>400</v>
      </c>
      <c r="L263" s="6" t="s">
        <v>400</v>
      </c>
      <c r="M263" s="6" t="s">
        <v>406</v>
      </c>
      <c r="N263" s="6">
        <v>2</v>
      </c>
      <c r="O263" s="6">
        <v>16</v>
      </c>
      <c r="P263" s="6" t="s">
        <v>3357</v>
      </c>
      <c r="Q263" s="6" t="s">
        <v>406</v>
      </c>
      <c r="R263" s="6" t="s">
        <v>778</v>
      </c>
      <c r="S263" s="6" t="s">
        <v>406</v>
      </c>
      <c r="T263" s="6" t="s">
        <v>780</v>
      </c>
      <c r="U263" s="6" t="s">
        <v>849</v>
      </c>
      <c r="V263" s="6" t="s">
        <v>781</v>
      </c>
      <c r="W263" s="6" t="s">
        <v>406</v>
      </c>
      <c r="X263" s="6" t="s">
        <v>406</v>
      </c>
      <c r="Y263" s="6">
        <v>136</v>
      </c>
      <c r="Z263" s="6" t="s">
        <v>818</v>
      </c>
      <c r="AA263" s="6" t="s">
        <v>784</v>
      </c>
      <c r="AB263" s="6" t="s">
        <v>1118</v>
      </c>
      <c r="AC263" s="6" t="s">
        <v>1529</v>
      </c>
      <c r="AD263" s="6" t="s">
        <v>2712</v>
      </c>
      <c r="AE263" s="6" t="s">
        <v>3988</v>
      </c>
      <c r="AF263" s="6" t="s">
        <v>3832</v>
      </c>
      <c r="AG263" s="6" t="s">
        <v>3989</v>
      </c>
      <c r="AH263" s="6" t="s">
        <v>3834</v>
      </c>
      <c r="AI263" s="6" t="s">
        <v>3990</v>
      </c>
      <c r="AJ263" s="6" t="s">
        <v>406</v>
      </c>
      <c r="AK263" s="6">
        <v>10041052</v>
      </c>
      <c r="AL263" s="6" t="s">
        <v>400</v>
      </c>
      <c r="AM263" s="6" t="s">
        <v>406</v>
      </c>
      <c r="AN263" s="6" t="s">
        <v>3991</v>
      </c>
      <c r="AO263" s="6" t="s">
        <v>407</v>
      </c>
      <c r="AP263" s="6" t="s">
        <v>3992</v>
      </c>
      <c r="AQ263" s="6" t="s">
        <v>400</v>
      </c>
      <c r="AR263" s="6" t="s">
        <v>400</v>
      </c>
      <c r="AS263" s="6" t="s">
        <v>608</v>
      </c>
      <c r="AT263" s="6" t="s">
        <v>399</v>
      </c>
      <c r="AU263" s="6" t="s">
        <v>3993</v>
      </c>
      <c r="AV263" s="6" t="s">
        <v>3994</v>
      </c>
      <c r="AW263" s="6" t="s">
        <v>3995</v>
      </c>
      <c r="AX263" s="6" t="s">
        <v>400</v>
      </c>
      <c r="AY263" s="6" t="s">
        <v>3996</v>
      </c>
      <c r="AZ263" s="6" t="s">
        <v>832</v>
      </c>
      <c r="BA263" s="6" t="s">
        <v>2451</v>
      </c>
      <c r="BB263" s="6" t="s">
        <v>3997</v>
      </c>
      <c r="BC263" s="6" t="s">
        <v>3998</v>
      </c>
      <c r="BD263" s="6" t="s">
        <v>406</v>
      </c>
      <c r="BE263" s="6" t="s">
        <v>400</v>
      </c>
      <c r="BF263" s="6" t="s">
        <v>400</v>
      </c>
      <c r="BG263" s="6" t="s">
        <v>400</v>
      </c>
      <c r="BH263" s="6" t="s">
        <v>406</v>
      </c>
      <c r="BI263" s="6" t="s">
        <v>400</v>
      </c>
      <c r="BJ263" s="6" t="s">
        <v>406</v>
      </c>
      <c r="BK263" s="6" t="s">
        <v>406</v>
      </c>
      <c r="BL263" s="6" t="s">
        <v>406</v>
      </c>
      <c r="BM263" s="6" t="s">
        <v>400</v>
      </c>
      <c r="BN263" s="6" t="s">
        <v>406</v>
      </c>
      <c r="BO263" s="6" t="s">
        <v>406</v>
      </c>
      <c r="BP263" s="6" t="s">
        <v>1756</v>
      </c>
      <c r="BQ263" s="6" t="s">
        <v>833</v>
      </c>
      <c r="BR263" s="6" t="s">
        <v>3607</v>
      </c>
      <c r="BS263" s="6" t="s">
        <v>400</v>
      </c>
      <c r="BT263" s="6" t="s">
        <v>400</v>
      </c>
      <c r="BU263" s="6" t="s">
        <v>400</v>
      </c>
      <c r="BV263" s="6" t="s">
        <v>400</v>
      </c>
      <c r="BW263" s="6" t="s">
        <v>400</v>
      </c>
      <c r="BX263" s="6" t="s">
        <v>400</v>
      </c>
      <c r="BY263" s="6" t="s">
        <v>400</v>
      </c>
      <c r="BZ263" s="6" t="s">
        <v>400</v>
      </c>
      <c r="CA263" s="6" t="s">
        <v>400</v>
      </c>
      <c r="CB263" s="6" t="s">
        <v>400</v>
      </c>
      <c r="CC263" s="6" t="s">
        <v>400</v>
      </c>
      <c r="CD263" s="6" t="s">
        <v>400</v>
      </c>
      <c r="CE263" s="6" t="s">
        <v>400</v>
      </c>
      <c r="CF263" s="6" t="s">
        <v>400</v>
      </c>
      <c r="CG263" s="6" t="s">
        <v>400</v>
      </c>
      <c r="CH263" s="6" t="s">
        <v>417</v>
      </c>
      <c r="CI263" s="6" t="s">
        <v>615</v>
      </c>
      <c r="CJ263" s="6" t="s">
        <v>616</v>
      </c>
      <c r="CK263" s="6" t="s">
        <v>439</v>
      </c>
      <c r="CL263" s="6" t="s">
        <v>420</v>
      </c>
      <c r="CM263" s="6">
        <v>501856</v>
      </c>
      <c r="CN263" s="6">
        <v>488298</v>
      </c>
      <c r="CO263" s="6" t="s">
        <v>3637</v>
      </c>
      <c r="CP263" s="6" t="s">
        <v>3999</v>
      </c>
      <c r="CQ263" s="6" t="s">
        <v>400</v>
      </c>
      <c r="CR263" s="6" t="s">
        <v>400</v>
      </c>
      <c r="CS263" s="6" t="s">
        <v>400</v>
      </c>
      <c r="CT263" s="6" t="s">
        <v>400</v>
      </c>
      <c r="CU263" s="6" t="s">
        <v>400</v>
      </c>
      <c r="CV263" s="6" t="s">
        <v>840</v>
      </c>
      <c r="CW263" s="6" t="s">
        <v>400</v>
      </c>
      <c r="CX263" s="6" t="s">
        <v>4000</v>
      </c>
      <c r="CY263" s="6" t="s">
        <v>400</v>
      </c>
      <c r="CZ263" s="6" t="s">
        <v>406</v>
      </c>
      <c r="DA263" s="6" t="s">
        <v>406</v>
      </c>
      <c r="DB263" s="6" t="s">
        <v>400</v>
      </c>
      <c r="DC263" s="6" t="s">
        <v>400</v>
      </c>
      <c r="DD263" s="6" t="s">
        <v>3640</v>
      </c>
      <c r="DE263" s="6" t="s">
        <v>4001</v>
      </c>
      <c r="DF263" s="6" t="s">
        <v>1607</v>
      </c>
      <c r="DG263" s="6" t="s">
        <v>400</v>
      </c>
    </row>
    <row r="264" spans="1:111" x14ac:dyDescent="0.35">
      <c r="A264" s="6">
        <v>140018</v>
      </c>
      <c r="B264" s="6" t="s">
        <v>398</v>
      </c>
      <c r="C264" s="6" t="s">
        <v>399</v>
      </c>
      <c r="D264" s="6">
        <v>2000</v>
      </c>
      <c r="E264" s="6" t="s">
        <v>264</v>
      </c>
      <c r="F264" s="6" t="s">
        <v>4002</v>
      </c>
      <c r="G264" s="6" t="s">
        <v>3827</v>
      </c>
      <c r="H264" s="6" t="s">
        <v>404</v>
      </c>
      <c r="I264" s="6" t="s">
        <v>3728</v>
      </c>
      <c r="J264" s="6" t="s">
        <v>4003</v>
      </c>
      <c r="K264" s="6" t="s">
        <v>400</v>
      </c>
      <c r="L264" s="6" t="s">
        <v>400</v>
      </c>
      <c r="M264" s="6" t="s">
        <v>904</v>
      </c>
      <c r="N264" s="6">
        <v>3</v>
      </c>
      <c r="O264" s="6">
        <v>11</v>
      </c>
      <c r="P264" s="6" t="s">
        <v>926</v>
      </c>
      <c r="Q264" s="6" t="s">
        <v>777</v>
      </c>
      <c r="R264" s="6" t="s">
        <v>778</v>
      </c>
      <c r="S264" s="6" t="s">
        <v>779</v>
      </c>
      <c r="T264" s="6" t="s">
        <v>780</v>
      </c>
      <c r="U264" s="6" t="s">
        <v>849</v>
      </c>
      <c r="V264" s="6" t="s">
        <v>781</v>
      </c>
      <c r="W264" s="6" t="s">
        <v>406</v>
      </c>
      <c r="X264" s="6" t="s">
        <v>406</v>
      </c>
      <c r="Y264" s="6">
        <v>310</v>
      </c>
      <c r="Z264" s="6" t="s">
        <v>406</v>
      </c>
      <c r="AA264" s="6" t="s">
        <v>784</v>
      </c>
      <c r="AB264" s="6" t="s">
        <v>4004</v>
      </c>
      <c r="AC264" s="6" t="s">
        <v>1268</v>
      </c>
      <c r="AD264" s="6" t="s">
        <v>1488</v>
      </c>
      <c r="AE264" s="6" t="s">
        <v>4005</v>
      </c>
      <c r="AF264" s="6" t="s">
        <v>3832</v>
      </c>
      <c r="AG264" s="6" t="s">
        <v>4006</v>
      </c>
      <c r="AH264" s="6" t="s">
        <v>3834</v>
      </c>
      <c r="AI264" s="6" t="s">
        <v>4007</v>
      </c>
      <c r="AJ264" s="6" t="s">
        <v>406</v>
      </c>
      <c r="AK264" s="6">
        <v>10042930</v>
      </c>
      <c r="AL264" s="6" t="s">
        <v>400</v>
      </c>
      <c r="AM264" s="6" t="s">
        <v>406</v>
      </c>
      <c r="AN264" s="6" t="s">
        <v>1857</v>
      </c>
      <c r="AO264" s="6" t="s">
        <v>407</v>
      </c>
      <c r="AP264" s="6" t="s">
        <v>4008</v>
      </c>
      <c r="AQ264" s="6" t="s">
        <v>400</v>
      </c>
      <c r="AR264" s="6" t="s">
        <v>400</v>
      </c>
      <c r="AS264" s="6" t="s">
        <v>608</v>
      </c>
      <c r="AT264" s="6" t="s">
        <v>399</v>
      </c>
      <c r="AU264" s="6" t="s">
        <v>4009</v>
      </c>
      <c r="AV264" s="6" t="s">
        <v>4010</v>
      </c>
      <c r="AW264" s="6" t="s">
        <v>4011</v>
      </c>
      <c r="AX264" s="6" t="s">
        <v>400</v>
      </c>
      <c r="AY264" s="6" t="s">
        <v>4012</v>
      </c>
      <c r="AZ264" s="6" t="s">
        <v>797</v>
      </c>
      <c r="BA264" s="6" t="s">
        <v>4013</v>
      </c>
      <c r="BB264" s="6" t="s">
        <v>4014</v>
      </c>
      <c r="BC264" s="6" t="s">
        <v>3165</v>
      </c>
      <c r="BD264" s="6" t="s">
        <v>406</v>
      </c>
      <c r="BE264" s="6" t="s">
        <v>400</v>
      </c>
      <c r="BF264" s="6" t="s">
        <v>400</v>
      </c>
      <c r="BG264" s="6" t="s">
        <v>400</v>
      </c>
      <c r="BH264" s="6" t="s">
        <v>406</v>
      </c>
      <c r="BI264" s="6" t="s">
        <v>400</v>
      </c>
      <c r="BJ264" s="6" t="s">
        <v>400</v>
      </c>
      <c r="BK264" s="6" t="s">
        <v>406</v>
      </c>
      <c r="BL264" s="6" t="s">
        <v>406</v>
      </c>
      <c r="BM264" s="6" t="s">
        <v>400</v>
      </c>
      <c r="BN264" s="6" t="s">
        <v>400</v>
      </c>
      <c r="BO264" s="6" t="s">
        <v>406</v>
      </c>
      <c r="BP264" s="6" t="s">
        <v>400</v>
      </c>
      <c r="BQ264" s="6" t="s">
        <v>400</v>
      </c>
      <c r="BR264" s="6" t="s">
        <v>400</v>
      </c>
      <c r="BS264" s="6" t="s">
        <v>400</v>
      </c>
      <c r="BT264" s="6" t="s">
        <v>400</v>
      </c>
      <c r="BU264" s="6" t="s">
        <v>400</v>
      </c>
      <c r="BV264" s="6" t="s">
        <v>400</v>
      </c>
      <c r="BW264" s="6" t="s">
        <v>400</v>
      </c>
      <c r="BX264" s="6" t="s">
        <v>400</v>
      </c>
      <c r="BY264" s="6" t="s">
        <v>400</v>
      </c>
      <c r="BZ264" s="6" t="s">
        <v>400</v>
      </c>
      <c r="CA264" s="6" t="s">
        <v>400</v>
      </c>
      <c r="CB264" s="6" t="s">
        <v>400</v>
      </c>
      <c r="CC264" s="6" t="s">
        <v>400</v>
      </c>
      <c r="CD264" s="6" t="s">
        <v>400</v>
      </c>
      <c r="CE264" s="6" t="s">
        <v>400</v>
      </c>
      <c r="CF264" s="6" t="s">
        <v>400</v>
      </c>
      <c r="CG264" s="6" t="s">
        <v>400</v>
      </c>
      <c r="CH264" s="6" t="s">
        <v>417</v>
      </c>
      <c r="CI264" s="6" t="s">
        <v>865</v>
      </c>
      <c r="CJ264" s="6" t="s">
        <v>616</v>
      </c>
      <c r="CK264" s="6" t="s">
        <v>439</v>
      </c>
      <c r="CL264" s="6" t="s">
        <v>420</v>
      </c>
      <c r="CM264" s="6">
        <v>503188</v>
      </c>
      <c r="CN264" s="6">
        <v>486851</v>
      </c>
      <c r="CO264" s="6" t="s">
        <v>3637</v>
      </c>
      <c r="CP264" s="6" t="s">
        <v>4015</v>
      </c>
      <c r="CQ264" s="6" t="s">
        <v>400</v>
      </c>
      <c r="CR264" s="6" t="s">
        <v>400</v>
      </c>
      <c r="CS264" s="6" t="s">
        <v>400</v>
      </c>
      <c r="CT264" s="6" t="s">
        <v>400</v>
      </c>
      <c r="CU264" s="6" t="s">
        <v>400</v>
      </c>
      <c r="CV264" s="6" t="s">
        <v>1161</v>
      </c>
      <c r="CW264" s="6" t="s">
        <v>400</v>
      </c>
      <c r="CX264" s="6" t="s">
        <v>4016</v>
      </c>
      <c r="CY264" s="6" t="s">
        <v>400</v>
      </c>
      <c r="CZ264" s="6" t="s">
        <v>406</v>
      </c>
      <c r="DA264" s="6" t="s">
        <v>406</v>
      </c>
      <c r="DB264" s="6" t="s">
        <v>400</v>
      </c>
      <c r="DC264" s="6" t="s">
        <v>400</v>
      </c>
      <c r="DD264" s="6" t="s">
        <v>3640</v>
      </c>
      <c r="DE264" s="6" t="s">
        <v>4017</v>
      </c>
      <c r="DF264" s="6" t="s">
        <v>1267</v>
      </c>
      <c r="DG264" s="6" t="s">
        <v>400</v>
      </c>
    </row>
    <row r="265" spans="1:111" x14ac:dyDescent="0.35">
      <c r="A265" s="6">
        <v>140077</v>
      </c>
      <c r="B265" s="6" t="s">
        <v>398</v>
      </c>
      <c r="C265" s="6" t="s">
        <v>399</v>
      </c>
      <c r="D265" s="6">
        <v>1101</v>
      </c>
      <c r="E265" s="6" t="s">
        <v>4018</v>
      </c>
      <c r="F265" s="6" t="s">
        <v>4019</v>
      </c>
      <c r="G265" s="6" t="s">
        <v>3827</v>
      </c>
      <c r="H265" s="6" t="s">
        <v>404</v>
      </c>
      <c r="I265" s="6" t="s">
        <v>1047</v>
      </c>
      <c r="J265" s="6" t="s">
        <v>4020</v>
      </c>
      <c r="K265" s="6" t="s">
        <v>400</v>
      </c>
      <c r="L265" s="6" t="s">
        <v>400</v>
      </c>
      <c r="M265" s="6" t="s">
        <v>406</v>
      </c>
      <c r="N265" s="6">
        <v>11</v>
      </c>
      <c r="O265" s="6">
        <v>16</v>
      </c>
      <c r="P265" s="6" t="s">
        <v>3155</v>
      </c>
      <c r="Q265" s="6" t="s">
        <v>777</v>
      </c>
      <c r="R265" s="6" t="s">
        <v>406</v>
      </c>
      <c r="S265" s="6" t="s">
        <v>406</v>
      </c>
      <c r="T265" s="6" t="s">
        <v>780</v>
      </c>
      <c r="U265" s="6" t="s">
        <v>849</v>
      </c>
      <c r="V265" s="6" t="s">
        <v>781</v>
      </c>
      <c r="W265" s="6" t="s">
        <v>406</v>
      </c>
      <c r="X265" s="6" t="s">
        <v>406</v>
      </c>
      <c r="Y265" s="6">
        <v>30</v>
      </c>
      <c r="Z265" s="6" t="s">
        <v>406</v>
      </c>
      <c r="AA265" s="6" t="s">
        <v>784</v>
      </c>
      <c r="AB265" s="6" t="s">
        <v>1704</v>
      </c>
      <c r="AC265" s="6" t="s">
        <v>1794</v>
      </c>
      <c r="AD265" s="6" t="s">
        <v>983</v>
      </c>
      <c r="AE265" s="6" t="s">
        <v>4021</v>
      </c>
      <c r="AF265" s="6" t="s">
        <v>3832</v>
      </c>
      <c r="AG265" s="6" t="s">
        <v>4022</v>
      </c>
      <c r="AH265" s="6" t="s">
        <v>3834</v>
      </c>
      <c r="AI265" s="6" t="s">
        <v>4023</v>
      </c>
      <c r="AJ265" s="6" t="s">
        <v>406</v>
      </c>
      <c r="AK265" s="6">
        <v>10042973</v>
      </c>
      <c r="AL265" s="6" t="s">
        <v>400</v>
      </c>
      <c r="AM265" s="6" t="s">
        <v>406</v>
      </c>
      <c r="AN265" s="6" t="s">
        <v>4024</v>
      </c>
      <c r="AO265" s="6" t="s">
        <v>407</v>
      </c>
      <c r="AP265" s="6" t="s">
        <v>4025</v>
      </c>
      <c r="AQ265" s="6" t="s">
        <v>400</v>
      </c>
      <c r="AR265" s="6" t="s">
        <v>400</v>
      </c>
      <c r="AS265" s="6" t="s">
        <v>492</v>
      </c>
      <c r="AT265" s="6" t="s">
        <v>399</v>
      </c>
      <c r="AU265" s="6" t="s">
        <v>1750</v>
      </c>
      <c r="AV265" s="6" t="s">
        <v>4026</v>
      </c>
      <c r="AW265" s="6" t="s">
        <v>4027</v>
      </c>
      <c r="AX265" s="6" t="s">
        <v>400</v>
      </c>
      <c r="AY265" s="6" t="s">
        <v>4028</v>
      </c>
      <c r="AZ265" s="6" t="s">
        <v>829</v>
      </c>
      <c r="BA265" s="6" t="s">
        <v>2247</v>
      </c>
      <c r="BB265" s="6" t="s">
        <v>4029</v>
      </c>
      <c r="BC265" s="6" t="s">
        <v>3979</v>
      </c>
      <c r="BD265" s="6" t="s">
        <v>406</v>
      </c>
      <c r="BE265" s="6" t="s">
        <v>400</v>
      </c>
      <c r="BF265" s="6" t="s">
        <v>400</v>
      </c>
      <c r="BG265" s="6" t="s">
        <v>400</v>
      </c>
      <c r="BH265" s="6" t="s">
        <v>3746</v>
      </c>
      <c r="BI265" s="6" t="s">
        <v>400</v>
      </c>
      <c r="BJ265" s="6" t="s">
        <v>3747</v>
      </c>
      <c r="BK265" s="6" t="s">
        <v>3748</v>
      </c>
      <c r="BL265" s="6" t="s">
        <v>3749</v>
      </c>
      <c r="BM265" s="6" t="s">
        <v>3750</v>
      </c>
      <c r="BN265" s="6" t="s">
        <v>3751</v>
      </c>
      <c r="BO265" s="6" t="s">
        <v>406</v>
      </c>
      <c r="BP265" s="6" t="s">
        <v>400</v>
      </c>
      <c r="BQ265" s="6" t="s">
        <v>400</v>
      </c>
      <c r="BR265" s="6" t="s">
        <v>400</v>
      </c>
      <c r="BS265" s="6" t="s">
        <v>400</v>
      </c>
      <c r="BT265" s="6" t="s">
        <v>400</v>
      </c>
      <c r="BU265" s="6" t="s">
        <v>400</v>
      </c>
      <c r="BV265" s="6" t="s">
        <v>400</v>
      </c>
      <c r="BW265" s="6" t="s">
        <v>400</v>
      </c>
      <c r="BX265" s="6" t="s">
        <v>400</v>
      </c>
      <c r="BY265" s="6" t="s">
        <v>400</v>
      </c>
      <c r="BZ265" s="6" t="s">
        <v>400</v>
      </c>
      <c r="CA265" s="6" t="s">
        <v>400</v>
      </c>
      <c r="CB265" s="6" t="s">
        <v>400</v>
      </c>
      <c r="CC265" s="6" t="s">
        <v>400</v>
      </c>
      <c r="CD265" s="6" t="s">
        <v>400</v>
      </c>
      <c r="CE265" s="6" t="s">
        <v>400</v>
      </c>
      <c r="CF265" s="6" t="s">
        <v>400</v>
      </c>
      <c r="CG265" s="6" t="s">
        <v>400</v>
      </c>
      <c r="CH265" s="6" t="s">
        <v>417</v>
      </c>
      <c r="CI265" s="6" t="s">
        <v>1757</v>
      </c>
      <c r="CJ265" s="6" t="s">
        <v>500</v>
      </c>
      <c r="CK265" s="6" t="s">
        <v>439</v>
      </c>
      <c r="CL265" s="6" t="s">
        <v>420</v>
      </c>
      <c r="CM265" s="6">
        <v>430674</v>
      </c>
      <c r="CN265" s="6">
        <v>456219</v>
      </c>
      <c r="CO265" s="6" t="s">
        <v>501</v>
      </c>
      <c r="CP265" s="6" t="s">
        <v>1758</v>
      </c>
      <c r="CQ265" s="6" t="s">
        <v>400</v>
      </c>
      <c r="CR265" s="6" t="s">
        <v>400</v>
      </c>
      <c r="CS265" s="6" t="s">
        <v>400</v>
      </c>
      <c r="CT265" s="6" t="s">
        <v>400</v>
      </c>
      <c r="CU265" s="6" t="s">
        <v>400</v>
      </c>
      <c r="CV265" s="6" t="s">
        <v>840</v>
      </c>
      <c r="CW265" s="6" t="s">
        <v>400</v>
      </c>
      <c r="CX265" s="6" t="s">
        <v>1759</v>
      </c>
      <c r="CY265" s="6" t="s">
        <v>400</v>
      </c>
      <c r="CZ265" s="6" t="s">
        <v>406</v>
      </c>
      <c r="DA265" s="6" t="s">
        <v>406</v>
      </c>
      <c r="DB265" s="6" t="s">
        <v>400</v>
      </c>
      <c r="DC265" s="6" t="s">
        <v>400</v>
      </c>
      <c r="DD265" s="6" t="s">
        <v>504</v>
      </c>
      <c r="DE265" s="6" t="s">
        <v>1760</v>
      </c>
      <c r="DF265" s="6" t="s">
        <v>885</v>
      </c>
      <c r="DG265" s="6" t="s">
        <v>400</v>
      </c>
    </row>
    <row r="266" spans="1:111" x14ac:dyDescent="0.35">
      <c r="A266" s="6">
        <v>141179</v>
      </c>
      <c r="B266" s="6" t="s">
        <v>398</v>
      </c>
      <c r="C266" s="6" t="s">
        <v>399</v>
      </c>
      <c r="D266" s="6">
        <v>4000</v>
      </c>
      <c r="E266" s="6" t="s">
        <v>4030</v>
      </c>
      <c r="F266" s="6" t="s">
        <v>4002</v>
      </c>
      <c r="G266" s="6" t="s">
        <v>3827</v>
      </c>
      <c r="H266" s="6" t="s">
        <v>404</v>
      </c>
      <c r="I266" s="6" t="s">
        <v>3728</v>
      </c>
      <c r="J266" s="6" t="s">
        <v>4031</v>
      </c>
      <c r="K266" s="6" t="s">
        <v>400</v>
      </c>
      <c r="L266" s="6" t="s">
        <v>400</v>
      </c>
      <c r="M266" s="6" t="s">
        <v>3154</v>
      </c>
      <c r="N266" s="6">
        <v>11</v>
      </c>
      <c r="O266" s="6">
        <v>16</v>
      </c>
      <c r="P266" s="6" t="s">
        <v>3155</v>
      </c>
      <c r="Q266" s="6" t="s">
        <v>777</v>
      </c>
      <c r="R266" s="6" t="s">
        <v>817</v>
      </c>
      <c r="S266" s="6" t="s">
        <v>779</v>
      </c>
      <c r="T266" s="6" t="s">
        <v>780</v>
      </c>
      <c r="U266" s="6" t="s">
        <v>849</v>
      </c>
      <c r="V266" s="6" t="s">
        <v>781</v>
      </c>
      <c r="W266" s="6" t="s">
        <v>406</v>
      </c>
      <c r="X266" s="6" t="s">
        <v>782</v>
      </c>
      <c r="Y266" s="6">
        <v>835</v>
      </c>
      <c r="Z266" s="6" t="s">
        <v>406</v>
      </c>
      <c r="AA266" s="6" t="s">
        <v>784</v>
      </c>
      <c r="AB266" s="6" t="s">
        <v>4032</v>
      </c>
      <c r="AC266" s="6" t="s">
        <v>4033</v>
      </c>
      <c r="AD266" s="6" t="s">
        <v>3377</v>
      </c>
      <c r="AE266" s="6" t="s">
        <v>4034</v>
      </c>
      <c r="AF266" s="6" t="s">
        <v>3832</v>
      </c>
      <c r="AG266" s="6" t="s">
        <v>4035</v>
      </c>
      <c r="AH266" s="6" t="s">
        <v>3834</v>
      </c>
      <c r="AI266" s="6" t="s">
        <v>4036</v>
      </c>
      <c r="AJ266" s="6" t="s">
        <v>406</v>
      </c>
      <c r="AK266" s="6">
        <v>10046890</v>
      </c>
      <c r="AL266" s="6" t="s">
        <v>400</v>
      </c>
      <c r="AM266" s="6" t="s">
        <v>406</v>
      </c>
      <c r="AN266" s="6" t="s">
        <v>3289</v>
      </c>
      <c r="AO266" s="6" t="s">
        <v>407</v>
      </c>
      <c r="AP266" s="6" t="s">
        <v>3337</v>
      </c>
      <c r="AQ266" s="6" t="s">
        <v>400</v>
      </c>
      <c r="AR266" s="6" t="s">
        <v>400</v>
      </c>
      <c r="AS266" s="6" t="s">
        <v>562</v>
      </c>
      <c r="AT266" s="6" t="s">
        <v>399</v>
      </c>
      <c r="AU266" s="6" t="s">
        <v>4037</v>
      </c>
      <c r="AV266" s="6" t="s">
        <v>4038</v>
      </c>
      <c r="AW266" s="6" t="s">
        <v>4039</v>
      </c>
      <c r="AX266" s="6" t="s">
        <v>400</v>
      </c>
      <c r="AY266" s="6" t="s">
        <v>4040</v>
      </c>
      <c r="AZ266" s="6" t="s">
        <v>829</v>
      </c>
      <c r="BA266" s="6" t="s">
        <v>2914</v>
      </c>
      <c r="BB266" s="6" t="s">
        <v>4041</v>
      </c>
      <c r="BC266" s="6" t="s">
        <v>3165</v>
      </c>
      <c r="BD266" s="6" t="s">
        <v>406</v>
      </c>
      <c r="BE266" s="6" t="s">
        <v>400</v>
      </c>
      <c r="BF266" s="6" t="s">
        <v>400</v>
      </c>
      <c r="BG266" s="6" t="s">
        <v>400</v>
      </c>
      <c r="BH266" s="6" t="s">
        <v>406</v>
      </c>
      <c r="BI266" s="6" t="s">
        <v>400</v>
      </c>
      <c r="BJ266" s="6" t="s">
        <v>400</v>
      </c>
      <c r="BK266" s="6" t="s">
        <v>406</v>
      </c>
      <c r="BL266" s="6" t="s">
        <v>406</v>
      </c>
      <c r="BM266" s="6" t="s">
        <v>400</v>
      </c>
      <c r="BN266" s="6" t="s">
        <v>400</v>
      </c>
      <c r="BO266" s="6" t="s">
        <v>406</v>
      </c>
      <c r="BP266" s="6" t="s">
        <v>1756</v>
      </c>
      <c r="BQ266" s="6" t="s">
        <v>400</v>
      </c>
      <c r="BR266" s="6" t="s">
        <v>400</v>
      </c>
      <c r="BS266" s="6" t="s">
        <v>400</v>
      </c>
      <c r="BT266" s="6" t="s">
        <v>400</v>
      </c>
      <c r="BU266" s="6" t="s">
        <v>400</v>
      </c>
      <c r="BV266" s="6" t="s">
        <v>400</v>
      </c>
      <c r="BW266" s="6" t="s">
        <v>400</v>
      </c>
      <c r="BX266" s="6" t="s">
        <v>400</v>
      </c>
      <c r="BY266" s="6" t="s">
        <v>400</v>
      </c>
      <c r="BZ266" s="6" t="s">
        <v>400</v>
      </c>
      <c r="CA266" s="6" t="s">
        <v>400</v>
      </c>
      <c r="CB266" s="6" t="s">
        <v>400</v>
      </c>
      <c r="CC266" s="6" t="s">
        <v>3787</v>
      </c>
      <c r="CD266" s="6" t="s">
        <v>400</v>
      </c>
      <c r="CE266" s="6" t="s">
        <v>400</v>
      </c>
      <c r="CF266" s="6">
        <v>8</v>
      </c>
      <c r="CG266" s="6">
        <v>8</v>
      </c>
      <c r="CH266" s="6" t="s">
        <v>417</v>
      </c>
      <c r="CI266" s="6" t="s">
        <v>899</v>
      </c>
      <c r="CJ266" s="6" t="s">
        <v>551</v>
      </c>
      <c r="CK266" s="6" t="s">
        <v>439</v>
      </c>
      <c r="CL266" s="6" t="s">
        <v>420</v>
      </c>
      <c r="CM266" s="6">
        <v>397676</v>
      </c>
      <c r="CN266" s="6">
        <v>451852</v>
      </c>
      <c r="CO266" s="6" t="s">
        <v>1805</v>
      </c>
      <c r="CP266" s="6" t="s">
        <v>3712</v>
      </c>
      <c r="CQ266" s="6" t="s">
        <v>400</v>
      </c>
      <c r="CR266" s="6" t="s">
        <v>400</v>
      </c>
      <c r="CS266" s="6" t="s">
        <v>400</v>
      </c>
      <c r="CT266" s="6" t="s">
        <v>400</v>
      </c>
      <c r="CU266" s="6" t="s">
        <v>400</v>
      </c>
      <c r="CV266" s="6" t="s">
        <v>840</v>
      </c>
      <c r="CW266" s="6" t="s">
        <v>400</v>
      </c>
      <c r="CX266" s="6" t="s">
        <v>4042</v>
      </c>
      <c r="CY266" s="6" t="s">
        <v>400</v>
      </c>
      <c r="CZ266" s="6" t="s">
        <v>406</v>
      </c>
      <c r="DA266" s="6" t="s">
        <v>406</v>
      </c>
      <c r="DB266" s="6" t="s">
        <v>400</v>
      </c>
      <c r="DC266" s="6" t="s">
        <v>400</v>
      </c>
      <c r="DD266" s="6" t="s">
        <v>1808</v>
      </c>
      <c r="DE266" s="6" t="s">
        <v>3714</v>
      </c>
      <c r="DF266" s="6" t="s">
        <v>4043</v>
      </c>
      <c r="DG266" s="6" t="s">
        <v>400</v>
      </c>
    </row>
    <row r="267" spans="1:111" x14ac:dyDescent="0.35">
      <c r="A267" s="6">
        <v>141393</v>
      </c>
      <c r="B267" s="6" t="s">
        <v>398</v>
      </c>
      <c r="C267" s="6" t="s">
        <v>399</v>
      </c>
      <c r="D267" s="6">
        <v>2001</v>
      </c>
      <c r="E267" s="6" t="s">
        <v>208</v>
      </c>
      <c r="F267" s="6" t="s">
        <v>4002</v>
      </c>
      <c r="G267" s="6" t="s">
        <v>3827</v>
      </c>
      <c r="H267" s="6" t="s">
        <v>404</v>
      </c>
      <c r="I267" s="6" t="s">
        <v>3728</v>
      </c>
      <c r="J267" s="6" t="s">
        <v>4044</v>
      </c>
      <c r="K267" s="6" t="s">
        <v>400</v>
      </c>
      <c r="L267" s="6" t="s">
        <v>400</v>
      </c>
      <c r="M267" s="6" t="s">
        <v>904</v>
      </c>
      <c r="N267" s="6">
        <v>3</v>
      </c>
      <c r="O267" s="6">
        <v>11</v>
      </c>
      <c r="P267" s="6" t="s">
        <v>926</v>
      </c>
      <c r="Q267" s="6" t="s">
        <v>777</v>
      </c>
      <c r="R267" s="6" t="s">
        <v>778</v>
      </c>
      <c r="S267" s="6" t="s">
        <v>779</v>
      </c>
      <c r="T267" s="6" t="s">
        <v>780</v>
      </c>
      <c r="U267" s="6" t="s">
        <v>849</v>
      </c>
      <c r="V267" s="6" t="s">
        <v>781</v>
      </c>
      <c r="W267" s="6" t="s">
        <v>406</v>
      </c>
      <c r="X267" s="6" t="s">
        <v>406</v>
      </c>
      <c r="Y267" s="6">
        <v>210</v>
      </c>
      <c r="Z267" s="6" t="s">
        <v>406</v>
      </c>
      <c r="AA267" s="6" t="s">
        <v>784</v>
      </c>
      <c r="AB267" s="6" t="s">
        <v>4045</v>
      </c>
      <c r="AC267" s="6" t="s">
        <v>1291</v>
      </c>
      <c r="AD267" s="6" t="s">
        <v>1607</v>
      </c>
      <c r="AE267" s="6" t="s">
        <v>4046</v>
      </c>
      <c r="AF267" s="6" t="s">
        <v>3832</v>
      </c>
      <c r="AG267" s="6" t="s">
        <v>4047</v>
      </c>
      <c r="AH267" s="6" t="s">
        <v>3834</v>
      </c>
      <c r="AI267" s="6" t="s">
        <v>4048</v>
      </c>
      <c r="AJ267" s="6" t="s">
        <v>406</v>
      </c>
      <c r="AK267" s="6">
        <v>10047530</v>
      </c>
      <c r="AL267" s="6" t="s">
        <v>400</v>
      </c>
      <c r="AM267" s="6" t="s">
        <v>406</v>
      </c>
      <c r="AN267" s="6" t="s">
        <v>4049</v>
      </c>
      <c r="AO267" s="6" t="s">
        <v>407</v>
      </c>
      <c r="AP267" s="6" t="s">
        <v>428</v>
      </c>
      <c r="AQ267" s="6" t="s">
        <v>429</v>
      </c>
      <c r="AR267" s="6" t="s">
        <v>400</v>
      </c>
      <c r="AS267" s="6" t="s">
        <v>430</v>
      </c>
      <c r="AT267" s="6" t="s">
        <v>792</v>
      </c>
      <c r="AU267" s="6" t="s">
        <v>431</v>
      </c>
      <c r="AV267" s="6" t="s">
        <v>4050</v>
      </c>
      <c r="AW267" s="6" t="s">
        <v>4051</v>
      </c>
      <c r="AX267" s="6" t="s">
        <v>400</v>
      </c>
      <c r="AY267" s="6" t="s">
        <v>4052</v>
      </c>
      <c r="AZ267" s="6" t="s">
        <v>829</v>
      </c>
      <c r="BA267" s="6" t="s">
        <v>4053</v>
      </c>
      <c r="BB267" s="6" t="s">
        <v>4054</v>
      </c>
      <c r="BC267" s="6" t="s">
        <v>4055</v>
      </c>
      <c r="BD267" s="6" t="s">
        <v>406</v>
      </c>
      <c r="BE267" s="6" t="s">
        <v>400</v>
      </c>
      <c r="BF267" s="6" t="s">
        <v>400</v>
      </c>
      <c r="BG267" s="6" t="s">
        <v>400</v>
      </c>
      <c r="BH267" s="6" t="s">
        <v>406</v>
      </c>
      <c r="BI267" s="6" t="s">
        <v>400</v>
      </c>
      <c r="BJ267" s="6" t="s">
        <v>406</v>
      </c>
      <c r="BK267" s="6" t="s">
        <v>406</v>
      </c>
      <c r="BL267" s="6" t="s">
        <v>406</v>
      </c>
      <c r="BM267" s="6" t="s">
        <v>406</v>
      </c>
      <c r="BN267" s="6" t="s">
        <v>406</v>
      </c>
      <c r="BO267" s="6" t="s">
        <v>406</v>
      </c>
      <c r="BP267" s="6" t="s">
        <v>400</v>
      </c>
      <c r="BQ267" s="6" t="s">
        <v>400</v>
      </c>
      <c r="BR267" s="6" t="s">
        <v>400</v>
      </c>
      <c r="BS267" s="6" t="s">
        <v>400</v>
      </c>
      <c r="BT267" s="6" t="s">
        <v>400</v>
      </c>
      <c r="BU267" s="6" t="s">
        <v>400</v>
      </c>
      <c r="BV267" s="6" t="s">
        <v>400</v>
      </c>
      <c r="BW267" s="6" t="s">
        <v>400</v>
      </c>
      <c r="BX267" s="6" t="s">
        <v>400</v>
      </c>
      <c r="BY267" s="6" t="s">
        <v>400</v>
      </c>
      <c r="BZ267" s="6" t="s">
        <v>400</v>
      </c>
      <c r="CA267" s="6" t="s">
        <v>400</v>
      </c>
      <c r="CB267" s="6" t="s">
        <v>400</v>
      </c>
      <c r="CC267" s="6" t="s">
        <v>400</v>
      </c>
      <c r="CD267" s="6" t="s">
        <v>400</v>
      </c>
      <c r="CE267" s="6" t="s">
        <v>400</v>
      </c>
      <c r="CF267" s="6" t="s">
        <v>400</v>
      </c>
      <c r="CG267" s="6" t="s">
        <v>400</v>
      </c>
      <c r="CH267" s="6" t="s">
        <v>417</v>
      </c>
      <c r="CI267" s="6" t="s">
        <v>437</v>
      </c>
      <c r="CJ267" s="6" t="s">
        <v>438</v>
      </c>
      <c r="CK267" s="6" t="s">
        <v>439</v>
      </c>
      <c r="CL267" s="6" t="s">
        <v>420</v>
      </c>
      <c r="CM267" s="6">
        <v>448404</v>
      </c>
      <c r="CN267" s="6">
        <v>425409</v>
      </c>
      <c r="CO267" s="6" t="s">
        <v>440</v>
      </c>
      <c r="CP267" s="6" t="s">
        <v>441</v>
      </c>
      <c r="CQ267" s="6" t="s">
        <v>400</v>
      </c>
      <c r="CR267" s="6" t="s">
        <v>400</v>
      </c>
      <c r="CS267" s="6" t="s">
        <v>400</v>
      </c>
      <c r="CT267" s="6" t="s">
        <v>400</v>
      </c>
      <c r="CU267" s="6" t="s">
        <v>400</v>
      </c>
      <c r="CV267" s="6" t="s">
        <v>840</v>
      </c>
      <c r="CW267" s="6" t="s">
        <v>400</v>
      </c>
      <c r="CX267" s="6" t="s">
        <v>442</v>
      </c>
      <c r="CY267" s="6" t="s">
        <v>400</v>
      </c>
      <c r="CZ267" s="6" t="s">
        <v>406</v>
      </c>
      <c r="DA267" s="6" t="s">
        <v>406</v>
      </c>
      <c r="DB267" s="6" t="s">
        <v>400</v>
      </c>
      <c r="DC267" s="6" t="s">
        <v>400</v>
      </c>
      <c r="DD267" s="6" t="s">
        <v>443</v>
      </c>
      <c r="DE267" s="6" t="s">
        <v>444</v>
      </c>
      <c r="DF267" s="6" t="s">
        <v>1642</v>
      </c>
      <c r="DG267" s="6" t="s">
        <v>400</v>
      </c>
    </row>
    <row r="268" spans="1:111" x14ac:dyDescent="0.35">
      <c r="A268" s="6">
        <v>141463</v>
      </c>
      <c r="B268" s="6" t="s">
        <v>398</v>
      </c>
      <c r="C268" s="6" t="s">
        <v>399</v>
      </c>
      <c r="D268" s="6">
        <v>2426</v>
      </c>
      <c r="E268" s="6" t="s">
        <v>246</v>
      </c>
      <c r="F268" s="6" t="s">
        <v>3826</v>
      </c>
      <c r="G268" s="6" t="s">
        <v>3827</v>
      </c>
      <c r="H268" s="6" t="s">
        <v>404</v>
      </c>
      <c r="I268" s="6" t="s">
        <v>1047</v>
      </c>
      <c r="J268" s="6" t="s">
        <v>4056</v>
      </c>
      <c r="K268" s="6" t="s">
        <v>400</v>
      </c>
      <c r="L268" s="6" t="s">
        <v>400</v>
      </c>
      <c r="M268" s="6" t="s">
        <v>904</v>
      </c>
      <c r="N268" s="6">
        <v>2</v>
      </c>
      <c r="O268" s="6">
        <v>11</v>
      </c>
      <c r="P268" s="6" t="s">
        <v>776</v>
      </c>
      <c r="Q268" s="6" t="s">
        <v>777</v>
      </c>
      <c r="R268" s="6" t="s">
        <v>778</v>
      </c>
      <c r="S268" s="6" t="s">
        <v>779</v>
      </c>
      <c r="T268" s="6" t="s">
        <v>780</v>
      </c>
      <c r="U268" s="6" t="s">
        <v>849</v>
      </c>
      <c r="V268" s="6" t="s">
        <v>849</v>
      </c>
      <c r="W268" s="6" t="s">
        <v>406</v>
      </c>
      <c r="X268" s="6" t="s">
        <v>406</v>
      </c>
      <c r="Y268" s="6">
        <v>324</v>
      </c>
      <c r="Z268" s="6" t="s">
        <v>783</v>
      </c>
      <c r="AA268" s="6" t="s">
        <v>784</v>
      </c>
      <c r="AB268" s="6" t="s">
        <v>3359</v>
      </c>
      <c r="AC268" s="6" t="s">
        <v>1422</v>
      </c>
      <c r="AD268" s="6" t="s">
        <v>4057</v>
      </c>
      <c r="AE268" s="6" t="s">
        <v>4058</v>
      </c>
      <c r="AF268" s="6" t="s">
        <v>3832</v>
      </c>
      <c r="AG268" s="6" t="s">
        <v>4059</v>
      </c>
      <c r="AH268" s="6" t="s">
        <v>3834</v>
      </c>
      <c r="AI268" s="6" t="s">
        <v>4060</v>
      </c>
      <c r="AJ268" s="6" t="s">
        <v>406</v>
      </c>
      <c r="AK268" s="6">
        <v>10047615</v>
      </c>
      <c r="AL268" s="6" t="s">
        <v>400</v>
      </c>
      <c r="AM268" s="6" t="s">
        <v>406</v>
      </c>
      <c r="AN268" s="6" t="s">
        <v>2393</v>
      </c>
      <c r="AO268" s="6" t="s">
        <v>407</v>
      </c>
      <c r="AP268" s="6" t="s">
        <v>4061</v>
      </c>
      <c r="AQ268" s="6" t="s">
        <v>2248</v>
      </c>
      <c r="AR268" s="6" t="s">
        <v>400</v>
      </c>
      <c r="AS268" s="6" t="s">
        <v>2241</v>
      </c>
      <c r="AT268" s="6" t="s">
        <v>400</v>
      </c>
      <c r="AU268" s="6" t="s">
        <v>4062</v>
      </c>
      <c r="AV268" s="6" t="s">
        <v>4063</v>
      </c>
      <c r="AW268" s="6" t="s">
        <v>4064</v>
      </c>
      <c r="AX268" s="6" t="s">
        <v>400</v>
      </c>
      <c r="AY268" s="6" t="s">
        <v>4065</v>
      </c>
      <c r="AZ268" s="6" t="s">
        <v>797</v>
      </c>
      <c r="BA268" s="6" t="s">
        <v>1210</v>
      </c>
      <c r="BB268" s="6" t="s">
        <v>2999</v>
      </c>
      <c r="BC268" s="6" t="s">
        <v>3165</v>
      </c>
      <c r="BD268" s="6" t="s">
        <v>406</v>
      </c>
      <c r="BE268" s="6" t="s">
        <v>400</v>
      </c>
      <c r="BF268" s="6" t="s">
        <v>400</v>
      </c>
      <c r="BG268" s="6" t="s">
        <v>400</v>
      </c>
      <c r="BH268" s="6" t="s">
        <v>406</v>
      </c>
      <c r="BI268" s="6" t="s">
        <v>400</v>
      </c>
      <c r="BJ268" s="6" t="s">
        <v>406</v>
      </c>
      <c r="BK268" s="6" t="s">
        <v>406</v>
      </c>
      <c r="BL268" s="6" t="s">
        <v>406</v>
      </c>
      <c r="BM268" s="6" t="s">
        <v>400</v>
      </c>
      <c r="BN268" s="6" t="s">
        <v>406</v>
      </c>
      <c r="BO268" s="6" t="s">
        <v>406</v>
      </c>
      <c r="BP268" s="6" t="s">
        <v>400</v>
      </c>
      <c r="BQ268" s="6" t="s">
        <v>400</v>
      </c>
      <c r="BR268" s="6" t="s">
        <v>400</v>
      </c>
      <c r="BS268" s="6" t="s">
        <v>400</v>
      </c>
      <c r="BT268" s="6" t="s">
        <v>400</v>
      </c>
      <c r="BU268" s="6" t="s">
        <v>400</v>
      </c>
      <c r="BV268" s="6" t="s">
        <v>400</v>
      </c>
      <c r="BW268" s="6" t="s">
        <v>400</v>
      </c>
      <c r="BX268" s="6" t="s">
        <v>400</v>
      </c>
      <c r="BY268" s="6" t="s">
        <v>400</v>
      </c>
      <c r="BZ268" s="6" t="s">
        <v>400</v>
      </c>
      <c r="CA268" s="6" t="s">
        <v>400</v>
      </c>
      <c r="CB268" s="6" t="s">
        <v>400</v>
      </c>
      <c r="CC268" s="6" t="s">
        <v>400</v>
      </c>
      <c r="CD268" s="6" t="s">
        <v>400</v>
      </c>
      <c r="CE268" s="6" t="s">
        <v>400</v>
      </c>
      <c r="CF268" s="6" t="s">
        <v>400</v>
      </c>
      <c r="CG268" s="6" t="s">
        <v>400</v>
      </c>
      <c r="CH268" s="6" t="s">
        <v>417</v>
      </c>
      <c r="CI268" s="6" t="s">
        <v>2248</v>
      </c>
      <c r="CJ268" s="6" t="s">
        <v>457</v>
      </c>
      <c r="CK268" s="6" t="s">
        <v>419</v>
      </c>
      <c r="CL268" s="6" t="s">
        <v>420</v>
      </c>
      <c r="CM268" s="6">
        <v>456575</v>
      </c>
      <c r="CN268" s="6">
        <v>511178</v>
      </c>
      <c r="CO268" s="6" t="s">
        <v>2453</v>
      </c>
      <c r="CP268" s="6" t="s">
        <v>4066</v>
      </c>
      <c r="CQ268" s="6" t="s">
        <v>400</v>
      </c>
      <c r="CR268" s="6" t="s">
        <v>400</v>
      </c>
      <c r="CS268" s="6" t="s">
        <v>400</v>
      </c>
      <c r="CT268" s="6" t="s">
        <v>400</v>
      </c>
      <c r="CU268" s="6" t="s">
        <v>400</v>
      </c>
      <c r="CV268" s="6" t="s">
        <v>840</v>
      </c>
      <c r="CW268" s="6" t="s">
        <v>400</v>
      </c>
      <c r="CX268" s="6" t="s">
        <v>4067</v>
      </c>
      <c r="CY268" s="6" t="s">
        <v>400</v>
      </c>
      <c r="CZ268" s="6" t="s">
        <v>406</v>
      </c>
      <c r="DA268" s="6" t="s">
        <v>406</v>
      </c>
      <c r="DB268" s="6" t="s">
        <v>400</v>
      </c>
      <c r="DC268" s="6" t="s">
        <v>400</v>
      </c>
      <c r="DD268" s="6" t="s">
        <v>2456</v>
      </c>
      <c r="DE268" s="6" t="s">
        <v>4068</v>
      </c>
      <c r="DF268" s="6" t="s">
        <v>821</v>
      </c>
      <c r="DG268" s="6" t="s">
        <v>400</v>
      </c>
    </row>
    <row r="269" spans="1:111" x14ac:dyDescent="0.35">
      <c r="A269" s="6">
        <v>141722</v>
      </c>
      <c r="B269" s="6" t="s">
        <v>398</v>
      </c>
      <c r="C269" s="6" t="s">
        <v>399</v>
      </c>
      <c r="D269" s="6">
        <v>3368</v>
      </c>
      <c r="E269" s="6" t="s">
        <v>244</v>
      </c>
      <c r="F269" s="6" t="s">
        <v>3826</v>
      </c>
      <c r="G269" s="6" t="s">
        <v>3827</v>
      </c>
      <c r="H269" s="6" t="s">
        <v>404</v>
      </c>
      <c r="I269" s="6" t="s">
        <v>1047</v>
      </c>
      <c r="J269" s="6" t="s">
        <v>4069</v>
      </c>
      <c r="K269" s="6" t="s">
        <v>400</v>
      </c>
      <c r="L269" s="6" t="s">
        <v>400</v>
      </c>
      <c r="M269" s="6" t="s">
        <v>904</v>
      </c>
      <c r="N269" s="6">
        <v>4</v>
      </c>
      <c r="O269" s="6">
        <v>11</v>
      </c>
      <c r="P269" s="6" t="s">
        <v>280</v>
      </c>
      <c r="Q269" s="6" t="s">
        <v>777</v>
      </c>
      <c r="R269" s="6" t="s">
        <v>817</v>
      </c>
      <c r="S269" s="6" t="s">
        <v>779</v>
      </c>
      <c r="T269" s="6" t="s">
        <v>780</v>
      </c>
      <c r="U269" s="6" t="s">
        <v>2185</v>
      </c>
      <c r="V269" s="6" t="s">
        <v>849</v>
      </c>
      <c r="W269" s="6" t="s">
        <v>2186</v>
      </c>
      <c r="X269" s="6" t="s">
        <v>406</v>
      </c>
      <c r="Y269" s="6">
        <v>278</v>
      </c>
      <c r="Z269" s="6" t="s">
        <v>783</v>
      </c>
      <c r="AA269" s="6" t="s">
        <v>784</v>
      </c>
      <c r="AB269" s="6" t="s">
        <v>1116</v>
      </c>
      <c r="AC269" s="6" t="s">
        <v>1677</v>
      </c>
      <c r="AD269" s="6" t="s">
        <v>3846</v>
      </c>
      <c r="AE269" s="6" t="s">
        <v>4070</v>
      </c>
      <c r="AF269" s="6" t="s">
        <v>3832</v>
      </c>
      <c r="AG269" s="6" t="s">
        <v>3911</v>
      </c>
      <c r="AH269" s="6" t="s">
        <v>3834</v>
      </c>
      <c r="AI269" s="6" t="s">
        <v>3912</v>
      </c>
      <c r="AJ269" s="6" t="s">
        <v>406</v>
      </c>
      <c r="AK269" s="6">
        <v>10048933</v>
      </c>
      <c r="AL269" s="6" t="s">
        <v>400</v>
      </c>
      <c r="AM269" s="6" t="s">
        <v>406</v>
      </c>
      <c r="AN269" s="6" t="s">
        <v>822</v>
      </c>
      <c r="AO269" s="6" t="s">
        <v>407</v>
      </c>
      <c r="AP269" s="6" t="s">
        <v>4071</v>
      </c>
      <c r="AQ269" s="6" t="s">
        <v>400</v>
      </c>
      <c r="AR269" s="6" t="s">
        <v>400</v>
      </c>
      <c r="AS269" s="6" t="s">
        <v>492</v>
      </c>
      <c r="AT269" s="6" t="s">
        <v>399</v>
      </c>
      <c r="AU269" s="6" t="s">
        <v>4072</v>
      </c>
      <c r="AV269" s="6" t="s">
        <v>4073</v>
      </c>
      <c r="AW269" s="6" t="s">
        <v>4074</v>
      </c>
      <c r="AX269" s="6" t="s">
        <v>400</v>
      </c>
      <c r="AY269" s="6" t="s">
        <v>4075</v>
      </c>
      <c r="AZ269" s="6" t="s">
        <v>832</v>
      </c>
      <c r="BA269" s="6" t="s">
        <v>2097</v>
      </c>
      <c r="BB269" s="6" t="s">
        <v>4076</v>
      </c>
      <c r="BC269" s="6" t="s">
        <v>832</v>
      </c>
      <c r="BD269" s="6" t="s">
        <v>406</v>
      </c>
      <c r="BE269" s="6" t="s">
        <v>400</v>
      </c>
      <c r="BF269" s="6" t="s">
        <v>400</v>
      </c>
      <c r="BG269" s="6" t="s">
        <v>400</v>
      </c>
      <c r="BH269" s="6" t="s">
        <v>406</v>
      </c>
      <c r="BI269" s="6" t="s">
        <v>400</v>
      </c>
      <c r="BJ269" s="6" t="s">
        <v>406</v>
      </c>
      <c r="BK269" s="6" t="s">
        <v>406</v>
      </c>
      <c r="BL269" s="6" t="s">
        <v>406</v>
      </c>
      <c r="BM269" s="6" t="s">
        <v>400</v>
      </c>
      <c r="BN269" s="6" t="s">
        <v>406</v>
      </c>
      <c r="BO269" s="6" t="s">
        <v>406</v>
      </c>
      <c r="BP269" s="6" t="s">
        <v>400</v>
      </c>
      <c r="BQ269" s="6" t="s">
        <v>400</v>
      </c>
      <c r="BR269" s="6" t="s">
        <v>400</v>
      </c>
      <c r="BS269" s="6" t="s">
        <v>400</v>
      </c>
      <c r="BT269" s="6" t="s">
        <v>400</v>
      </c>
      <c r="BU269" s="6" t="s">
        <v>400</v>
      </c>
      <c r="BV269" s="6" t="s">
        <v>400</v>
      </c>
      <c r="BW269" s="6" t="s">
        <v>400</v>
      </c>
      <c r="BX269" s="6" t="s">
        <v>400</v>
      </c>
      <c r="BY269" s="6" t="s">
        <v>400</v>
      </c>
      <c r="BZ269" s="6" t="s">
        <v>400</v>
      </c>
      <c r="CA269" s="6" t="s">
        <v>400</v>
      </c>
      <c r="CB269" s="6" t="s">
        <v>400</v>
      </c>
      <c r="CC269" s="6" t="s">
        <v>400</v>
      </c>
      <c r="CD269" s="6" t="s">
        <v>400</v>
      </c>
      <c r="CE269" s="6" t="s">
        <v>400</v>
      </c>
      <c r="CF269" s="6" t="s">
        <v>400</v>
      </c>
      <c r="CG269" s="6" t="s">
        <v>400</v>
      </c>
      <c r="CH269" s="6" t="s">
        <v>417</v>
      </c>
      <c r="CI269" s="6" t="s">
        <v>512</v>
      </c>
      <c r="CJ269" s="6" t="s">
        <v>500</v>
      </c>
      <c r="CK269" s="6" t="s">
        <v>439</v>
      </c>
      <c r="CL269" s="6" t="s">
        <v>420</v>
      </c>
      <c r="CM269" s="6">
        <v>430739</v>
      </c>
      <c r="CN269" s="6">
        <v>457168</v>
      </c>
      <c r="CO269" s="6" t="s">
        <v>4077</v>
      </c>
      <c r="CP269" s="6" t="s">
        <v>4078</v>
      </c>
      <c r="CQ269" s="6" t="s">
        <v>400</v>
      </c>
      <c r="CR269" s="6" t="s">
        <v>400</v>
      </c>
      <c r="CS269" s="6" t="s">
        <v>400</v>
      </c>
      <c r="CT269" s="6" t="s">
        <v>400</v>
      </c>
      <c r="CU269" s="6" t="s">
        <v>400</v>
      </c>
      <c r="CV269" s="6" t="s">
        <v>840</v>
      </c>
      <c r="CW269" s="6" t="s">
        <v>400</v>
      </c>
      <c r="CX269" s="6" t="s">
        <v>4079</v>
      </c>
      <c r="CY269" s="6" t="s">
        <v>400</v>
      </c>
      <c r="CZ269" s="6" t="s">
        <v>406</v>
      </c>
      <c r="DA269" s="6" t="s">
        <v>406</v>
      </c>
      <c r="DB269" s="6" t="s">
        <v>400</v>
      </c>
      <c r="DC269" s="6" t="s">
        <v>400</v>
      </c>
      <c r="DD269" s="6" t="s">
        <v>4080</v>
      </c>
      <c r="DE269" s="6" t="s">
        <v>4081</v>
      </c>
      <c r="DF269" s="6" t="s">
        <v>905</v>
      </c>
      <c r="DG269" s="6" t="s">
        <v>400</v>
      </c>
    </row>
    <row r="270" spans="1:111" x14ac:dyDescent="0.35">
      <c r="A270" s="6">
        <v>141880</v>
      </c>
      <c r="B270" s="6" t="s">
        <v>398</v>
      </c>
      <c r="C270" s="6" t="s">
        <v>399</v>
      </c>
      <c r="D270" s="6">
        <v>2002</v>
      </c>
      <c r="E270" s="6" t="s">
        <v>261</v>
      </c>
      <c r="F270" s="6" t="s">
        <v>4002</v>
      </c>
      <c r="G270" s="6" t="s">
        <v>3827</v>
      </c>
      <c r="H270" s="6" t="s">
        <v>404</v>
      </c>
      <c r="I270" s="6" t="s">
        <v>3728</v>
      </c>
      <c r="J270" s="6" t="s">
        <v>4082</v>
      </c>
      <c r="K270" s="6" t="s">
        <v>400</v>
      </c>
      <c r="L270" s="6" t="s">
        <v>400</v>
      </c>
      <c r="M270" s="6" t="s">
        <v>904</v>
      </c>
      <c r="N270" s="6">
        <v>2</v>
      </c>
      <c r="O270" s="6">
        <v>11</v>
      </c>
      <c r="P270" s="6" t="s">
        <v>776</v>
      </c>
      <c r="Q270" s="6" t="s">
        <v>777</v>
      </c>
      <c r="R270" s="6" t="s">
        <v>778</v>
      </c>
      <c r="S270" s="6" t="s">
        <v>779</v>
      </c>
      <c r="T270" s="6" t="s">
        <v>780</v>
      </c>
      <c r="U270" s="6" t="s">
        <v>849</v>
      </c>
      <c r="V270" s="6" t="s">
        <v>781</v>
      </c>
      <c r="W270" s="6" t="s">
        <v>406</v>
      </c>
      <c r="X270" s="6" t="s">
        <v>406</v>
      </c>
      <c r="Y270" s="6">
        <v>292</v>
      </c>
      <c r="Z270" s="6" t="s">
        <v>406</v>
      </c>
      <c r="AA270" s="6" t="s">
        <v>784</v>
      </c>
      <c r="AB270" s="6" t="s">
        <v>4083</v>
      </c>
      <c r="AC270" s="6" t="s">
        <v>4084</v>
      </c>
      <c r="AD270" s="6" t="s">
        <v>3426</v>
      </c>
      <c r="AE270" s="6" t="s">
        <v>3189</v>
      </c>
      <c r="AF270" s="6" t="s">
        <v>3832</v>
      </c>
      <c r="AG270" s="6" t="s">
        <v>4047</v>
      </c>
      <c r="AH270" s="6" t="s">
        <v>3834</v>
      </c>
      <c r="AI270" s="6" t="s">
        <v>4048</v>
      </c>
      <c r="AJ270" s="6" t="s">
        <v>406</v>
      </c>
      <c r="AK270" s="6">
        <v>10057294</v>
      </c>
      <c r="AL270" s="6" t="s">
        <v>400</v>
      </c>
      <c r="AM270" s="6" t="s">
        <v>406</v>
      </c>
      <c r="AN270" s="6" t="s">
        <v>2704</v>
      </c>
      <c r="AO270" s="6" t="s">
        <v>407</v>
      </c>
      <c r="AP270" s="6" t="s">
        <v>4085</v>
      </c>
      <c r="AQ270" s="6" t="s">
        <v>400</v>
      </c>
      <c r="AR270" s="6" t="s">
        <v>400</v>
      </c>
      <c r="AS270" s="6" t="s">
        <v>438</v>
      </c>
      <c r="AT270" s="6" t="s">
        <v>399</v>
      </c>
      <c r="AU270" s="6" t="s">
        <v>4086</v>
      </c>
      <c r="AV270" s="6" t="s">
        <v>4087</v>
      </c>
      <c r="AW270" s="6" t="s">
        <v>4088</v>
      </c>
      <c r="AX270" s="6" t="s">
        <v>400</v>
      </c>
      <c r="AY270" s="6" t="s">
        <v>4089</v>
      </c>
      <c r="AZ270" s="6" t="s">
        <v>797</v>
      </c>
      <c r="BA270" s="6" t="s">
        <v>4090</v>
      </c>
      <c r="BB270" s="6" t="s">
        <v>4091</v>
      </c>
      <c r="BC270" s="6" t="s">
        <v>832</v>
      </c>
      <c r="BD270" s="6" t="s">
        <v>406</v>
      </c>
      <c r="BE270" s="6" t="s">
        <v>400</v>
      </c>
      <c r="BF270" s="6" t="s">
        <v>400</v>
      </c>
      <c r="BG270" s="6" t="s">
        <v>400</v>
      </c>
      <c r="BH270" s="6" t="s">
        <v>406</v>
      </c>
      <c r="BI270" s="6" t="s">
        <v>400</v>
      </c>
      <c r="BJ270" s="6" t="s">
        <v>400</v>
      </c>
      <c r="BK270" s="6" t="s">
        <v>406</v>
      </c>
      <c r="BL270" s="6" t="s">
        <v>406</v>
      </c>
      <c r="BM270" s="6" t="s">
        <v>400</v>
      </c>
      <c r="BN270" s="6" t="s">
        <v>400</v>
      </c>
      <c r="BO270" s="6" t="s">
        <v>406</v>
      </c>
      <c r="BP270" s="6" t="s">
        <v>400</v>
      </c>
      <c r="BQ270" s="6" t="s">
        <v>400</v>
      </c>
      <c r="BR270" s="6" t="s">
        <v>400</v>
      </c>
      <c r="BS270" s="6" t="s">
        <v>400</v>
      </c>
      <c r="BT270" s="6" t="s">
        <v>400</v>
      </c>
      <c r="BU270" s="6" t="s">
        <v>400</v>
      </c>
      <c r="BV270" s="6" t="s">
        <v>400</v>
      </c>
      <c r="BW270" s="6" t="s">
        <v>400</v>
      </c>
      <c r="BX270" s="6" t="s">
        <v>400</v>
      </c>
      <c r="BY270" s="6" t="s">
        <v>400</v>
      </c>
      <c r="BZ270" s="6" t="s">
        <v>400</v>
      </c>
      <c r="CA270" s="6" t="s">
        <v>400</v>
      </c>
      <c r="CB270" s="6" t="s">
        <v>400</v>
      </c>
      <c r="CC270" s="6" t="s">
        <v>400</v>
      </c>
      <c r="CD270" s="6" t="s">
        <v>400</v>
      </c>
      <c r="CE270" s="6" t="s">
        <v>400</v>
      </c>
      <c r="CF270" s="6" t="s">
        <v>400</v>
      </c>
      <c r="CG270" s="6" t="s">
        <v>400</v>
      </c>
      <c r="CH270" s="6" t="s">
        <v>417</v>
      </c>
      <c r="CI270" s="6" t="s">
        <v>669</v>
      </c>
      <c r="CJ270" s="6" t="s">
        <v>438</v>
      </c>
      <c r="CK270" s="6" t="s">
        <v>439</v>
      </c>
      <c r="CL270" s="6" t="s">
        <v>420</v>
      </c>
      <c r="CM270" s="6">
        <v>462349</v>
      </c>
      <c r="CN270" s="6">
        <v>430867</v>
      </c>
      <c r="CO270" s="6" t="s">
        <v>657</v>
      </c>
      <c r="CP270" s="6" t="s">
        <v>4092</v>
      </c>
      <c r="CQ270" s="6" t="s">
        <v>400</v>
      </c>
      <c r="CR270" s="6" t="s">
        <v>400</v>
      </c>
      <c r="CS270" s="6" t="s">
        <v>400</v>
      </c>
      <c r="CT270" s="6" t="s">
        <v>400</v>
      </c>
      <c r="CU270" s="6" t="s">
        <v>400</v>
      </c>
      <c r="CV270" s="6" t="s">
        <v>840</v>
      </c>
      <c r="CW270" s="6" t="s">
        <v>400</v>
      </c>
      <c r="CX270" s="6" t="s">
        <v>4093</v>
      </c>
      <c r="CY270" s="6" t="s">
        <v>400</v>
      </c>
      <c r="CZ270" s="6" t="s">
        <v>406</v>
      </c>
      <c r="DA270" s="6" t="s">
        <v>406</v>
      </c>
      <c r="DB270" s="6" t="s">
        <v>400</v>
      </c>
      <c r="DC270" s="6" t="s">
        <v>400</v>
      </c>
      <c r="DD270" s="6" t="s">
        <v>660</v>
      </c>
      <c r="DE270" s="6" t="s">
        <v>4094</v>
      </c>
      <c r="DF270" s="6" t="s">
        <v>3483</v>
      </c>
      <c r="DG270" s="6" t="s">
        <v>400</v>
      </c>
    </row>
    <row r="271" spans="1:111" x14ac:dyDescent="0.35">
      <c r="A271" s="6">
        <v>141930</v>
      </c>
      <c r="B271" s="6" t="s">
        <v>398</v>
      </c>
      <c r="C271" s="6" t="s">
        <v>399</v>
      </c>
      <c r="D271" s="6">
        <v>4047</v>
      </c>
      <c r="E271" s="6" t="s">
        <v>4095</v>
      </c>
      <c r="F271" s="6" t="s">
        <v>3826</v>
      </c>
      <c r="G271" s="6" t="s">
        <v>3827</v>
      </c>
      <c r="H271" s="6" t="s">
        <v>404</v>
      </c>
      <c r="I271" s="6" t="s">
        <v>1047</v>
      </c>
      <c r="J271" s="6" t="s">
        <v>4096</v>
      </c>
      <c r="K271" s="6" t="s">
        <v>400</v>
      </c>
      <c r="L271" s="6" t="s">
        <v>400</v>
      </c>
      <c r="M271" s="6" t="s">
        <v>3154</v>
      </c>
      <c r="N271" s="6">
        <v>11</v>
      </c>
      <c r="O271" s="6">
        <v>18</v>
      </c>
      <c r="P271" s="6" t="s">
        <v>3169</v>
      </c>
      <c r="Q271" s="6" t="s">
        <v>777</v>
      </c>
      <c r="R271" s="6" t="s">
        <v>817</v>
      </c>
      <c r="S271" s="6" t="s">
        <v>3170</v>
      </c>
      <c r="T271" s="6" t="s">
        <v>780</v>
      </c>
      <c r="U271" s="6" t="s">
        <v>849</v>
      </c>
      <c r="V271" s="6" t="s">
        <v>849</v>
      </c>
      <c r="W271" s="6" t="s">
        <v>406</v>
      </c>
      <c r="X271" s="6" t="s">
        <v>782</v>
      </c>
      <c r="Y271" s="6">
        <v>1323</v>
      </c>
      <c r="Z271" s="6" t="s">
        <v>783</v>
      </c>
      <c r="AA271" s="6" t="s">
        <v>784</v>
      </c>
      <c r="AB271" s="6" t="s">
        <v>4097</v>
      </c>
      <c r="AC271" s="6" t="s">
        <v>4098</v>
      </c>
      <c r="AD271" s="6" t="s">
        <v>4099</v>
      </c>
      <c r="AE271" s="6" t="s">
        <v>4100</v>
      </c>
      <c r="AF271" s="6" t="s">
        <v>3832</v>
      </c>
      <c r="AG271" s="6" t="s">
        <v>3865</v>
      </c>
      <c r="AH271" s="6" t="s">
        <v>3866</v>
      </c>
      <c r="AI271" s="6" t="s">
        <v>400</v>
      </c>
      <c r="AJ271" s="6" t="s">
        <v>406</v>
      </c>
      <c r="AK271" s="6">
        <v>10049316</v>
      </c>
      <c r="AL271" s="6" t="s">
        <v>400</v>
      </c>
      <c r="AM271" s="6" t="s">
        <v>406</v>
      </c>
      <c r="AN271" s="6" t="s">
        <v>4101</v>
      </c>
      <c r="AO271" s="6" t="s">
        <v>407</v>
      </c>
      <c r="AP271" s="6" t="s">
        <v>1563</v>
      </c>
      <c r="AQ271" s="6" t="s">
        <v>400</v>
      </c>
      <c r="AR271" s="6" t="s">
        <v>400</v>
      </c>
      <c r="AS271" s="6" t="s">
        <v>3037</v>
      </c>
      <c r="AT271" s="6" t="s">
        <v>399</v>
      </c>
      <c r="AU271" s="6" t="s">
        <v>4102</v>
      </c>
      <c r="AV271" s="6" t="s">
        <v>4103</v>
      </c>
      <c r="AW271" s="6" t="s">
        <v>4104</v>
      </c>
      <c r="AX271" s="6" t="s">
        <v>4104</v>
      </c>
      <c r="AY271" s="6" t="s">
        <v>4105</v>
      </c>
      <c r="AZ271" s="6" t="s">
        <v>829</v>
      </c>
      <c r="BA271" s="6" t="s">
        <v>917</v>
      </c>
      <c r="BB271" s="6" t="s">
        <v>4106</v>
      </c>
      <c r="BC271" s="6" t="s">
        <v>832</v>
      </c>
      <c r="BD271" s="6" t="s">
        <v>406</v>
      </c>
      <c r="BE271" s="6" t="s">
        <v>400</v>
      </c>
      <c r="BF271" s="6" t="s">
        <v>400</v>
      </c>
      <c r="BG271" s="6" t="s">
        <v>400</v>
      </c>
      <c r="BH271" s="6" t="s">
        <v>406</v>
      </c>
      <c r="BI271" s="6" t="s">
        <v>400</v>
      </c>
      <c r="BJ271" s="6" t="s">
        <v>406</v>
      </c>
      <c r="BK271" s="6" t="s">
        <v>406</v>
      </c>
      <c r="BL271" s="6" t="s">
        <v>406</v>
      </c>
      <c r="BM271" s="6" t="s">
        <v>400</v>
      </c>
      <c r="BN271" s="6" t="s">
        <v>406</v>
      </c>
      <c r="BO271" s="6" t="s">
        <v>406</v>
      </c>
      <c r="BP271" s="6" t="s">
        <v>400</v>
      </c>
      <c r="BQ271" s="6" t="s">
        <v>400</v>
      </c>
      <c r="BR271" s="6" t="s">
        <v>400</v>
      </c>
      <c r="BS271" s="6" t="s">
        <v>400</v>
      </c>
      <c r="BT271" s="6" t="s">
        <v>400</v>
      </c>
      <c r="BU271" s="6" t="s">
        <v>400</v>
      </c>
      <c r="BV271" s="6" t="s">
        <v>400</v>
      </c>
      <c r="BW271" s="6" t="s">
        <v>400</v>
      </c>
      <c r="BX271" s="6" t="s">
        <v>400</v>
      </c>
      <c r="BY271" s="6" t="s">
        <v>400</v>
      </c>
      <c r="BZ271" s="6" t="s">
        <v>400</v>
      </c>
      <c r="CA271" s="6" t="s">
        <v>400</v>
      </c>
      <c r="CB271" s="6" t="s">
        <v>400</v>
      </c>
      <c r="CC271" s="6" t="s">
        <v>400</v>
      </c>
      <c r="CD271" s="6" t="s">
        <v>400</v>
      </c>
      <c r="CE271" s="6" t="s">
        <v>400</v>
      </c>
      <c r="CF271" s="6" t="s">
        <v>400</v>
      </c>
      <c r="CG271" s="6" t="s">
        <v>400</v>
      </c>
      <c r="CH271" s="6" t="s">
        <v>417</v>
      </c>
      <c r="CI271" s="6" t="s">
        <v>3037</v>
      </c>
      <c r="CJ271" s="6" t="s">
        <v>457</v>
      </c>
      <c r="CK271" s="6" t="s">
        <v>419</v>
      </c>
      <c r="CL271" s="6" t="s">
        <v>420</v>
      </c>
      <c r="CM271" s="6">
        <v>453052</v>
      </c>
      <c r="CN271" s="6">
        <v>508326</v>
      </c>
      <c r="CO271" s="6" t="s">
        <v>2453</v>
      </c>
      <c r="CP271" s="6" t="s">
        <v>4107</v>
      </c>
      <c r="CQ271" s="6" t="s">
        <v>400</v>
      </c>
      <c r="CR271" s="6" t="s">
        <v>400</v>
      </c>
      <c r="CS271" s="6" t="s">
        <v>400</v>
      </c>
      <c r="CT271" s="6" t="s">
        <v>400</v>
      </c>
      <c r="CU271" s="6" t="s">
        <v>400</v>
      </c>
      <c r="CV271" s="6" t="s">
        <v>840</v>
      </c>
      <c r="CW271" s="6" t="s">
        <v>400</v>
      </c>
      <c r="CX271" s="6" t="s">
        <v>4108</v>
      </c>
      <c r="CY271" s="6" t="s">
        <v>400</v>
      </c>
      <c r="CZ271" s="6" t="s">
        <v>406</v>
      </c>
      <c r="DA271" s="6" t="s">
        <v>406</v>
      </c>
      <c r="DB271" s="6" t="s">
        <v>400</v>
      </c>
      <c r="DC271" s="6" t="s">
        <v>400</v>
      </c>
      <c r="DD271" s="6" t="s">
        <v>2456</v>
      </c>
      <c r="DE271" s="6" t="s">
        <v>4109</v>
      </c>
      <c r="DF271" s="6" t="s">
        <v>4084</v>
      </c>
      <c r="DG271" s="6" t="s">
        <v>400</v>
      </c>
    </row>
    <row r="272" spans="1:111" x14ac:dyDescent="0.35">
      <c r="A272" s="6">
        <v>142023</v>
      </c>
      <c r="B272" s="6" t="s">
        <v>398</v>
      </c>
      <c r="C272" s="6" t="s">
        <v>399</v>
      </c>
      <c r="D272" s="6">
        <v>2003</v>
      </c>
      <c r="E272" s="6" t="s">
        <v>258</v>
      </c>
      <c r="F272" s="6" t="s">
        <v>4002</v>
      </c>
      <c r="G272" s="6" t="s">
        <v>3827</v>
      </c>
      <c r="H272" s="6" t="s">
        <v>404</v>
      </c>
      <c r="I272" s="6" t="s">
        <v>3728</v>
      </c>
      <c r="J272" s="6" t="s">
        <v>4044</v>
      </c>
      <c r="K272" s="6" t="s">
        <v>400</v>
      </c>
      <c r="L272" s="6" t="s">
        <v>400</v>
      </c>
      <c r="M272" s="6" t="s">
        <v>904</v>
      </c>
      <c r="N272" s="6">
        <v>3</v>
      </c>
      <c r="O272" s="6">
        <v>11</v>
      </c>
      <c r="P272" s="6" t="s">
        <v>926</v>
      </c>
      <c r="Q272" s="6" t="s">
        <v>777</v>
      </c>
      <c r="R272" s="6" t="s">
        <v>778</v>
      </c>
      <c r="S272" s="6" t="s">
        <v>779</v>
      </c>
      <c r="T272" s="6" t="s">
        <v>780</v>
      </c>
      <c r="U272" s="6" t="s">
        <v>3414</v>
      </c>
      <c r="V272" s="6" t="s">
        <v>3413</v>
      </c>
      <c r="W272" s="6" t="s">
        <v>4110</v>
      </c>
      <c r="X272" s="6" t="s">
        <v>406</v>
      </c>
      <c r="Y272" s="6">
        <v>218</v>
      </c>
      <c r="Z272" s="6" t="s">
        <v>406</v>
      </c>
      <c r="AA272" s="6" t="s">
        <v>784</v>
      </c>
      <c r="AB272" s="6" t="s">
        <v>3167</v>
      </c>
      <c r="AC272" s="6" t="s">
        <v>4111</v>
      </c>
      <c r="AD272" s="6" t="s">
        <v>1268</v>
      </c>
      <c r="AE272" s="6" t="s">
        <v>4112</v>
      </c>
      <c r="AF272" s="6" t="s">
        <v>3832</v>
      </c>
      <c r="AG272" s="6" t="s">
        <v>4113</v>
      </c>
      <c r="AH272" s="6" t="s">
        <v>3834</v>
      </c>
      <c r="AI272" s="6" t="s">
        <v>4114</v>
      </c>
      <c r="AJ272" s="6" t="s">
        <v>406</v>
      </c>
      <c r="AK272" s="6">
        <v>10049606</v>
      </c>
      <c r="AL272" s="6" t="s">
        <v>400</v>
      </c>
      <c r="AM272" s="6" t="s">
        <v>406</v>
      </c>
      <c r="AN272" s="6" t="s">
        <v>4115</v>
      </c>
      <c r="AO272" s="6" t="s">
        <v>407</v>
      </c>
      <c r="AP272" s="6" t="s">
        <v>3337</v>
      </c>
      <c r="AQ272" s="6" t="s">
        <v>400</v>
      </c>
      <c r="AR272" s="6" t="s">
        <v>400</v>
      </c>
      <c r="AS272" s="6" t="s">
        <v>562</v>
      </c>
      <c r="AT272" s="6" t="s">
        <v>399</v>
      </c>
      <c r="AU272" s="6" t="s">
        <v>4116</v>
      </c>
      <c r="AV272" s="6" t="s">
        <v>4117</v>
      </c>
      <c r="AW272" s="6" t="s">
        <v>4118</v>
      </c>
      <c r="AX272" s="6" t="s">
        <v>4119</v>
      </c>
      <c r="AY272" s="6" t="s">
        <v>4120</v>
      </c>
      <c r="AZ272" s="6" t="s">
        <v>797</v>
      </c>
      <c r="BA272" s="6" t="s">
        <v>4121</v>
      </c>
      <c r="BB272" s="6" t="s">
        <v>4122</v>
      </c>
      <c r="BC272" s="6" t="s">
        <v>832</v>
      </c>
      <c r="BD272" s="6" t="s">
        <v>406</v>
      </c>
      <c r="BE272" s="6" t="s">
        <v>400</v>
      </c>
      <c r="BF272" s="6" t="s">
        <v>400</v>
      </c>
      <c r="BG272" s="6" t="s">
        <v>400</v>
      </c>
      <c r="BH272" s="6" t="s">
        <v>406</v>
      </c>
      <c r="BI272" s="6" t="s">
        <v>400</v>
      </c>
      <c r="BJ272" s="6" t="s">
        <v>400</v>
      </c>
      <c r="BK272" s="6" t="s">
        <v>406</v>
      </c>
      <c r="BL272" s="6" t="s">
        <v>406</v>
      </c>
      <c r="BM272" s="6" t="s">
        <v>400</v>
      </c>
      <c r="BN272" s="6" t="s">
        <v>400</v>
      </c>
      <c r="BO272" s="6" t="s">
        <v>406</v>
      </c>
      <c r="BP272" s="6" t="s">
        <v>400</v>
      </c>
      <c r="BQ272" s="6" t="s">
        <v>400</v>
      </c>
      <c r="BR272" s="6" t="s">
        <v>400</v>
      </c>
      <c r="BS272" s="6" t="s">
        <v>400</v>
      </c>
      <c r="BT272" s="6" t="s">
        <v>400</v>
      </c>
      <c r="BU272" s="6" t="s">
        <v>400</v>
      </c>
      <c r="BV272" s="6" t="s">
        <v>400</v>
      </c>
      <c r="BW272" s="6" t="s">
        <v>400</v>
      </c>
      <c r="BX272" s="6" t="s">
        <v>400</v>
      </c>
      <c r="BY272" s="6" t="s">
        <v>400</v>
      </c>
      <c r="BZ272" s="6" t="s">
        <v>400</v>
      </c>
      <c r="CA272" s="6" t="s">
        <v>400</v>
      </c>
      <c r="CB272" s="6" t="s">
        <v>400</v>
      </c>
      <c r="CC272" s="6" t="s">
        <v>400</v>
      </c>
      <c r="CD272" s="6" t="s">
        <v>400</v>
      </c>
      <c r="CE272" s="6" t="s">
        <v>400</v>
      </c>
      <c r="CF272" s="6" t="s">
        <v>400</v>
      </c>
      <c r="CG272" s="6" t="s">
        <v>400</v>
      </c>
      <c r="CH272" s="6" t="s">
        <v>417</v>
      </c>
      <c r="CI272" s="6" t="s">
        <v>899</v>
      </c>
      <c r="CJ272" s="6" t="s">
        <v>551</v>
      </c>
      <c r="CK272" s="6" t="s">
        <v>439</v>
      </c>
      <c r="CL272" s="6" t="s">
        <v>420</v>
      </c>
      <c r="CM272" s="6">
        <v>398727</v>
      </c>
      <c r="CN272" s="6">
        <v>451805</v>
      </c>
      <c r="CO272" s="6" t="s">
        <v>693</v>
      </c>
      <c r="CP272" s="6" t="s">
        <v>900</v>
      </c>
      <c r="CQ272" s="6" t="s">
        <v>400</v>
      </c>
      <c r="CR272" s="6" t="s">
        <v>400</v>
      </c>
      <c r="CS272" s="6" t="s">
        <v>400</v>
      </c>
      <c r="CT272" s="6" t="s">
        <v>400</v>
      </c>
      <c r="CU272" s="6" t="s">
        <v>400</v>
      </c>
      <c r="CV272" s="6" t="s">
        <v>840</v>
      </c>
      <c r="CW272" s="6" t="s">
        <v>400</v>
      </c>
      <c r="CX272" s="6" t="s">
        <v>4123</v>
      </c>
      <c r="CY272" s="6" t="s">
        <v>400</v>
      </c>
      <c r="CZ272" s="6" t="s">
        <v>406</v>
      </c>
      <c r="DA272" s="6" t="s">
        <v>406</v>
      </c>
      <c r="DB272" s="6" t="s">
        <v>400</v>
      </c>
      <c r="DC272" s="6" t="s">
        <v>400</v>
      </c>
      <c r="DD272" s="6" t="s">
        <v>696</v>
      </c>
      <c r="DE272" s="6" t="s">
        <v>902</v>
      </c>
      <c r="DF272" s="6" t="s">
        <v>965</v>
      </c>
      <c r="DG272" s="6" t="s">
        <v>400</v>
      </c>
    </row>
    <row r="273" spans="1:111" x14ac:dyDescent="0.35">
      <c r="A273" s="6">
        <v>142138</v>
      </c>
      <c r="B273" s="6" t="s">
        <v>398</v>
      </c>
      <c r="C273" s="6" t="s">
        <v>399</v>
      </c>
      <c r="D273" s="6">
        <v>3361</v>
      </c>
      <c r="E273" s="6" t="s">
        <v>202</v>
      </c>
      <c r="F273" s="6" t="s">
        <v>3826</v>
      </c>
      <c r="G273" s="6" t="s">
        <v>3827</v>
      </c>
      <c r="H273" s="6" t="s">
        <v>404</v>
      </c>
      <c r="I273" s="6" t="s">
        <v>1047</v>
      </c>
      <c r="J273" s="6" t="s">
        <v>4124</v>
      </c>
      <c r="K273" s="6" t="s">
        <v>400</v>
      </c>
      <c r="L273" s="6" t="s">
        <v>400</v>
      </c>
      <c r="M273" s="6" t="s">
        <v>904</v>
      </c>
      <c r="N273" s="6">
        <v>4</v>
      </c>
      <c r="O273" s="6">
        <v>11</v>
      </c>
      <c r="P273" s="6" t="s">
        <v>280</v>
      </c>
      <c r="Q273" s="6" t="s">
        <v>777</v>
      </c>
      <c r="R273" s="6" t="s">
        <v>817</v>
      </c>
      <c r="S273" s="6" t="s">
        <v>779</v>
      </c>
      <c r="T273" s="6" t="s">
        <v>780</v>
      </c>
      <c r="U273" s="6" t="s">
        <v>2185</v>
      </c>
      <c r="V273" s="6" t="s">
        <v>849</v>
      </c>
      <c r="W273" s="6" t="s">
        <v>2186</v>
      </c>
      <c r="X273" s="6" t="s">
        <v>406</v>
      </c>
      <c r="Y273" s="6">
        <v>105</v>
      </c>
      <c r="Z273" s="6" t="s">
        <v>783</v>
      </c>
      <c r="AA273" s="6" t="s">
        <v>784</v>
      </c>
      <c r="AB273" s="6" t="s">
        <v>1575</v>
      </c>
      <c r="AC273" s="6" t="s">
        <v>888</v>
      </c>
      <c r="AD273" s="6" t="s">
        <v>1793</v>
      </c>
      <c r="AE273" s="6" t="s">
        <v>4125</v>
      </c>
      <c r="AF273" s="6" t="s">
        <v>3832</v>
      </c>
      <c r="AG273" s="6" t="s">
        <v>3911</v>
      </c>
      <c r="AH273" s="6" t="s">
        <v>3834</v>
      </c>
      <c r="AI273" s="6" t="s">
        <v>3912</v>
      </c>
      <c r="AJ273" s="6" t="s">
        <v>406</v>
      </c>
      <c r="AK273" s="6">
        <v>10053507</v>
      </c>
      <c r="AL273" s="6" t="s">
        <v>400</v>
      </c>
      <c r="AM273" s="6" t="s">
        <v>406</v>
      </c>
      <c r="AN273" s="6" t="s">
        <v>4126</v>
      </c>
      <c r="AO273" s="6" t="s">
        <v>407</v>
      </c>
      <c r="AP273" s="6" t="s">
        <v>1203</v>
      </c>
      <c r="AQ273" s="6" t="s">
        <v>4127</v>
      </c>
      <c r="AR273" s="6" t="s">
        <v>400</v>
      </c>
      <c r="AS273" s="6" t="s">
        <v>492</v>
      </c>
      <c r="AT273" s="6" t="s">
        <v>399</v>
      </c>
      <c r="AU273" s="6" t="s">
        <v>4128</v>
      </c>
      <c r="AV273" s="6" t="s">
        <v>4129</v>
      </c>
      <c r="AW273" s="6" t="s">
        <v>4130</v>
      </c>
      <c r="AX273" s="6" t="s">
        <v>4131</v>
      </c>
      <c r="AY273" s="6" t="s">
        <v>4132</v>
      </c>
      <c r="AZ273" s="6" t="s">
        <v>797</v>
      </c>
      <c r="BA273" s="6" t="s">
        <v>4133</v>
      </c>
      <c r="BB273" s="6" t="s">
        <v>4134</v>
      </c>
      <c r="BC273" s="6" t="s">
        <v>832</v>
      </c>
      <c r="BD273" s="6" t="s">
        <v>406</v>
      </c>
      <c r="BE273" s="6" t="s">
        <v>400</v>
      </c>
      <c r="BF273" s="6" t="s">
        <v>400</v>
      </c>
      <c r="BG273" s="6" t="s">
        <v>400</v>
      </c>
      <c r="BH273" s="6" t="s">
        <v>406</v>
      </c>
      <c r="BI273" s="6" t="s">
        <v>400</v>
      </c>
      <c r="BJ273" s="6" t="s">
        <v>406</v>
      </c>
      <c r="BK273" s="6" t="s">
        <v>406</v>
      </c>
      <c r="BL273" s="6" t="s">
        <v>406</v>
      </c>
      <c r="BM273" s="6" t="s">
        <v>400</v>
      </c>
      <c r="BN273" s="6" t="s">
        <v>406</v>
      </c>
      <c r="BO273" s="6" t="s">
        <v>406</v>
      </c>
      <c r="BP273" s="6" t="s">
        <v>400</v>
      </c>
      <c r="BQ273" s="6" t="s">
        <v>400</v>
      </c>
      <c r="BR273" s="6" t="s">
        <v>400</v>
      </c>
      <c r="BS273" s="6" t="s">
        <v>400</v>
      </c>
      <c r="BT273" s="6" t="s">
        <v>400</v>
      </c>
      <c r="BU273" s="6" t="s">
        <v>400</v>
      </c>
      <c r="BV273" s="6" t="s">
        <v>400</v>
      </c>
      <c r="BW273" s="6" t="s">
        <v>400</v>
      </c>
      <c r="BX273" s="6" t="s">
        <v>400</v>
      </c>
      <c r="BY273" s="6" t="s">
        <v>400</v>
      </c>
      <c r="BZ273" s="6" t="s">
        <v>400</v>
      </c>
      <c r="CA273" s="6" t="s">
        <v>400</v>
      </c>
      <c r="CB273" s="6" t="s">
        <v>400</v>
      </c>
      <c r="CC273" s="6" t="s">
        <v>400</v>
      </c>
      <c r="CD273" s="6" t="s">
        <v>400</v>
      </c>
      <c r="CE273" s="6" t="s">
        <v>400</v>
      </c>
      <c r="CF273" s="6" t="s">
        <v>400</v>
      </c>
      <c r="CG273" s="6" t="s">
        <v>400</v>
      </c>
      <c r="CH273" s="6" t="s">
        <v>417</v>
      </c>
      <c r="CI273" s="6" t="s">
        <v>1849</v>
      </c>
      <c r="CJ273" s="6" t="s">
        <v>720</v>
      </c>
      <c r="CK273" s="6" t="s">
        <v>803</v>
      </c>
      <c r="CL273" s="6" t="s">
        <v>420</v>
      </c>
      <c r="CM273" s="6">
        <v>432524</v>
      </c>
      <c r="CN273" s="6">
        <v>449448</v>
      </c>
      <c r="CO273" s="6" t="s">
        <v>1850</v>
      </c>
      <c r="CP273" s="6" t="s">
        <v>4135</v>
      </c>
      <c r="CQ273" s="6" t="s">
        <v>400</v>
      </c>
      <c r="CR273" s="6" t="s">
        <v>400</v>
      </c>
      <c r="CS273" s="6" t="s">
        <v>400</v>
      </c>
      <c r="CT273" s="6" t="s">
        <v>400</v>
      </c>
      <c r="CU273" s="6" t="s">
        <v>400</v>
      </c>
      <c r="CV273" s="6" t="s">
        <v>840</v>
      </c>
      <c r="CW273" s="6" t="s">
        <v>400</v>
      </c>
      <c r="CX273" s="6" t="s">
        <v>4136</v>
      </c>
      <c r="CY273" s="6" t="s">
        <v>400</v>
      </c>
      <c r="CZ273" s="6" t="s">
        <v>406</v>
      </c>
      <c r="DA273" s="6" t="s">
        <v>406</v>
      </c>
      <c r="DB273" s="6" t="s">
        <v>400</v>
      </c>
      <c r="DC273" s="6" t="s">
        <v>400</v>
      </c>
      <c r="DD273" s="6" t="s">
        <v>1853</v>
      </c>
      <c r="DE273" s="6" t="s">
        <v>4137</v>
      </c>
      <c r="DF273" s="6" t="s">
        <v>983</v>
      </c>
      <c r="DG273" s="6" t="s">
        <v>400</v>
      </c>
    </row>
    <row r="274" spans="1:111" x14ac:dyDescent="0.35">
      <c r="A274" s="6">
        <v>142148</v>
      </c>
      <c r="B274" s="6" t="s">
        <v>398</v>
      </c>
      <c r="C274" s="6" t="s">
        <v>399</v>
      </c>
      <c r="D274" s="6">
        <v>3247</v>
      </c>
      <c r="E274" s="6" t="s">
        <v>257</v>
      </c>
      <c r="F274" s="6" t="s">
        <v>3826</v>
      </c>
      <c r="G274" s="6" t="s">
        <v>3827</v>
      </c>
      <c r="H274" s="6" t="s">
        <v>404</v>
      </c>
      <c r="I274" s="6" t="s">
        <v>1047</v>
      </c>
      <c r="J274" s="6" t="s">
        <v>4138</v>
      </c>
      <c r="K274" s="6" t="s">
        <v>400</v>
      </c>
      <c r="L274" s="6" t="s">
        <v>400</v>
      </c>
      <c r="M274" s="6" t="s">
        <v>904</v>
      </c>
      <c r="N274" s="6">
        <v>4</v>
      </c>
      <c r="O274" s="6">
        <v>11</v>
      </c>
      <c r="P274" s="6" t="s">
        <v>280</v>
      </c>
      <c r="Q274" s="6" t="s">
        <v>777</v>
      </c>
      <c r="R274" s="6" t="s">
        <v>817</v>
      </c>
      <c r="S274" s="6" t="s">
        <v>779</v>
      </c>
      <c r="T274" s="6" t="s">
        <v>780</v>
      </c>
      <c r="U274" s="6" t="s">
        <v>2185</v>
      </c>
      <c r="V274" s="6" t="s">
        <v>849</v>
      </c>
      <c r="W274" s="6" t="s">
        <v>2186</v>
      </c>
      <c r="X274" s="6" t="s">
        <v>406</v>
      </c>
      <c r="Y274" s="6">
        <v>280</v>
      </c>
      <c r="Z274" s="6" t="s">
        <v>783</v>
      </c>
      <c r="AA274" s="6" t="s">
        <v>784</v>
      </c>
      <c r="AB274" s="6" t="s">
        <v>1084</v>
      </c>
      <c r="AC274" s="6" t="s">
        <v>785</v>
      </c>
      <c r="AD274" s="6" t="s">
        <v>4043</v>
      </c>
      <c r="AE274" s="6" t="s">
        <v>2380</v>
      </c>
      <c r="AF274" s="6" t="s">
        <v>3832</v>
      </c>
      <c r="AG274" s="6" t="s">
        <v>3911</v>
      </c>
      <c r="AH274" s="6" t="s">
        <v>3834</v>
      </c>
      <c r="AI274" s="6" t="s">
        <v>3912</v>
      </c>
      <c r="AJ274" s="6" t="s">
        <v>406</v>
      </c>
      <c r="AK274" s="6">
        <v>10053739</v>
      </c>
      <c r="AL274" s="6" t="s">
        <v>400</v>
      </c>
      <c r="AM274" s="6" t="s">
        <v>406</v>
      </c>
      <c r="AN274" s="6" t="s">
        <v>4139</v>
      </c>
      <c r="AO274" s="6" t="s">
        <v>407</v>
      </c>
      <c r="AP274" s="6" t="s">
        <v>4140</v>
      </c>
      <c r="AQ274" s="6" t="s">
        <v>400</v>
      </c>
      <c r="AR274" s="6" t="s">
        <v>400</v>
      </c>
      <c r="AS274" s="6" t="s">
        <v>492</v>
      </c>
      <c r="AT274" s="6" t="s">
        <v>399</v>
      </c>
      <c r="AU274" s="6" t="s">
        <v>4141</v>
      </c>
      <c r="AV274" s="6" t="s">
        <v>4142</v>
      </c>
      <c r="AW274" s="6" t="s">
        <v>4143</v>
      </c>
      <c r="AX274" s="6" t="s">
        <v>4144</v>
      </c>
      <c r="AY274" s="6" t="s">
        <v>4145</v>
      </c>
      <c r="AZ274" s="6" t="s">
        <v>829</v>
      </c>
      <c r="BA274" s="6" t="s">
        <v>4146</v>
      </c>
      <c r="BB274" s="6" t="s">
        <v>4147</v>
      </c>
      <c r="BC274" s="6" t="s">
        <v>832</v>
      </c>
      <c r="BD274" s="6" t="s">
        <v>406</v>
      </c>
      <c r="BE274" s="6" t="s">
        <v>400</v>
      </c>
      <c r="BF274" s="6" t="s">
        <v>400</v>
      </c>
      <c r="BG274" s="6" t="s">
        <v>400</v>
      </c>
      <c r="BH274" s="6" t="s">
        <v>406</v>
      </c>
      <c r="BI274" s="6" t="s">
        <v>400</v>
      </c>
      <c r="BJ274" s="6" t="s">
        <v>406</v>
      </c>
      <c r="BK274" s="6" t="s">
        <v>406</v>
      </c>
      <c r="BL274" s="6" t="s">
        <v>406</v>
      </c>
      <c r="BM274" s="6" t="s">
        <v>400</v>
      </c>
      <c r="BN274" s="6" t="s">
        <v>406</v>
      </c>
      <c r="BO274" s="6" t="s">
        <v>406</v>
      </c>
      <c r="BP274" s="6" t="s">
        <v>400</v>
      </c>
      <c r="BQ274" s="6" t="s">
        <v>400</v>
      </c>
      <c r="BR274" s="6" t="s">
        <v>400</v>
      </c>
      <c r="BS274" s="6" t="s">
        <v>400</v>
      </c>
      <c r="BT274" s="6" t="s">
        <v>400</v>
      </c>
      <c r="BU274" s="6" t="s">
        <v>400</v>
      </c>
      <c r="BV274" s="6" t="s">
        <v>400</v>
      </c>
      <c r="BW274" s="6" t="s">
        <v>400</v>
      </c>
      <c r="BX274" s="6" t="s">
        <v>400</v>
      </c>
      <c r="BY274" s="6" t="s">
        <v>400</v>
      </c>
      <c r="BZ274" s="6" t="s">
        <v>400</v>
      </c>
      <c r="CA274" s="6" t="s">
        <v>400</v>
      </c>
      <c r="CB274" s="6" t="s">
        <v>400</v>
      </c>
      <c r="CC274" s="6" t="s">
        <v>400</v>
      </c>
      <c r="CD274" s="6" t="s">
        <v>400</v>
      </c>
      <c r="CE274" s="6" t="s">
        <v>400</v>
      </c>
      <c r="CF274" s="6" t="s">
        <v>400</v>
      </c>
      <c r="CG274" s="6" t="s">
        <v>400</v>
      </c>
      <c r="CH274" s="6" t="s">
        <v>417</v>
      </c>
      <c r="CI274" s="6" t="s">
        <v>3767</v>
      </c>
      <c r="CJ274" s="6" t="s">
        <v>500</v>
      </c>
      <c r="CK274" s="6" t="s">
        <v>439</v>
      </c>
      <c r="CL274" s="6" t="s">
        <v>420</v>
      </c>
      <c r="CM274" s="6">
        <v>430326</v>
      </c>
      <c r="CN274" s="6">
        <v>454982</v>
      </c>
      <c r="CO274" s="6" t="s">
        <v>3456</v>
      </c>
      <c r="CP274" s="6" t="s">
        <v>3768</v>
      </c>
      <c r="CQ274" s="6" t="s">
        <v>400</v>
      </c>
      <c r="CR274" s="6" t="s">
        <v>400</v>
      </c>
      <c r="CS274" s="6" t="s">
        <v>400</v>
      </c>
      <c r="CT274" s="6" t="s">
        <v>400</v>
      </c>
      <c r="CU274" s="6" t="s">
        <v>400</v>
      </c>
      <c r="CV274" s="6" t="s">
        <v>840</v>
      </c>
      <c r="CW274" s="6" t="s">
        <v>400</v>
      </c>
      <c r="CX274" s="6" t="s">
        <v>4148</v>
      </c>
      <c r="CY274" s="6" t="s">
        <v>400</v>
      </c>
      <c r="CZ274" s="6" t="s">
        <v>406</v>
      </c>
      <c r="DA274" s="6" t="s">
        <v>406</v>
      </c>
      <c r="DB274" s="6" t="s">
        <v>400</v>
      </c>
      <c r="DC274" s="6" t="s">
        <v>400</v>
      </c>
      <c r="DD274" s="6" t="s">
        <v>3459</v>
      </c>
      <c r="DE274" s="6" t="s">
        <v>3769</v>
      </c>
      <c r="DF274" s="6" t="s">
        <v>945</v>
      </c>
      <c r="DG274" s="6" t="s">
        <v>400</v>
      </c>
    </row>
    <row r="275" spans="1:111" x14ac:dyDescent="0.35">
      <c r="A275" s="6">
        <v>142159</v>
      </c>
      <c r="B275" s="6" t="s">
        <v>398</v>
      </c>
      <c r="C275" s="6" t="s">
        <v>399</v>
      </c>
      <c r="D275" s="6">
        <v>3378</v>
      </c>
      <c r="E275" s="6" t="s">
        <v>255</v>
      </c>
      <c r="F275" s="6" t="s">
        <v>3826</v>
      </c>
      <c r="G275" s="6" t="s">
        <v>3827</v>
      </c>
      <c r="H275" s="6" t="s">
        <v>404</v>
      </c>
      <c r="I275" s="6" t="s">
        <v>1047</v>
      </c>
      <c r="J275" s="6" t="s">
        <v>4149</v>
      </c>
      <c r="K275" s="6" t="s">
        <v>400</v>
      </c>
      <c r="L275" s="6" t="s">
        <v>400</v>
      </c>
      <c r="M275" s="6" t="s">
        <v>904</v>
      </c>
      <c r="N275" s="6">
        <v>4</v>
      </c>
      <c r="O275" s="6">
        <v>11</v>
      </c>
      <c r="P275" s="6" t="s">
        <v>280</v>
      </c>
      <c r="Q275" s="6" t="s">
        <v>777</v>
      </c>
      <c r="R275" s="6" t="s">
        <v>817</v>
      </c>
      <c r="S275" s="6" t="s">
        <v>779</v>
      </c>
      <c r="T275" s="6" t="s">
        <v>780</v>
      </c>
      <c r="U275" s="6" t="s">
        <v>3414</v>
      </c>
      <c r="V275" s="6" t="s">
        <v>849</v>
      </c>
      <c r="W275" s="6" t="s">
        <v>4110</v>
      </c>
      <c r="X275" s="6" t="s">
        <v>406</v>
      </c>
      <c r="Y275" s="6">
        <v>210</v>
      </c>
      <c r="Z275" s="6" t="s">
        <v>783</v>
      </c>
      <c r="AA275" s="6" t="s">
        <v>784</v>
      </c>
      <c r="AB275" s="6" t="s">
        <v>4150</v>
      </c>
      <c r="AC275" s="6" t="s">
        <v>3314</v>
      </c>
      <c r="AD275" s="6" t="s">
        <v>1248</v>
      </c>
      <c r="AE275" s="6" t="s">
        <v>2733</v>
      </c>
      <c r="AF275" s="6" t="s">
        <v>3832</v>
      </c>
      <c r="AG275" s="6" t="s">
        <v>4113</v>
      </c>
      <c r="AH275" s="6" t="s">
        <v>3834</v>
      </c>
      <c r="AI275" s="6" t="s">
        <v>4114</v>
      </c>
      <c r="AJ275" s="6" t="s">
        <v>406</v>
      </c>
      <c r="AK275" s="6">
        <v>10053096</v>
      </c>
      <c r="AL275" s="6" t="s">
        <v>400</v>
      </c>
      <c r="AM275" s="6" t="s">
        <v>406</v>
      </c>
      <c r="AN275" s="6" t="s">
        <v>4151</v>
      </c>
      <c r="AO275" s="6" t="s">
        <v>407</v>
      </c>
      <c r="AP275" s="6" t="s">
        <v>4152</v>
      </c>
      <c r="AQ275" s="6" t="s">
        <v>399</v>
      </c>
      <c r="AR275" s="6" t="s">
        <v>400</v>
      </c>
      <c r="AS275" s="6" t="s">
        <v>492</v>
      </c>
      <c r="AT275" s="6" t="s">
        <v>399</v>
      </c>
      <c r="AU275" s="6" t="s">
        <v>4153</v>
      </c>
      <c r="AV275" s="6" t="s">
        <v>4154</v>
      </c>
      <c r="AW275" s="6" t="s">
        <v>4155</v>
      </c>
      <c r="AX275" s="6" t="s">
        <v>4156</v>
      </c>
      <c r="AY275" s="6" t="s">
        <v>4157</v>
      </c>
      <c r="AZ275" s="6" t="s">
        <v>797</v>
      </c>
      <c r="BA275" s="6" t="s">
        <v>1365</v>
      </c>
      <c r="BB275" s="6" t="s">
        <v>4158</v>
      </c>
      <c r="BC275" s="6" t="s">
        <v>1195</v>
      </c>
      <c r="BD275" s="6" t="s">
        <v>406</v>
      </c>
      <c r="BE275" s="6" t="s">
        <v>400</v>
      </c>
      <c r="BF275" s="6" t="s">
        <v>400</v>
      </c>
      <c r="BG275" s="6" t="s">
        <v>400</v>
      </c>
      <c r="BH275" s="6" t="s">
        <v>406</v>
      </c>
      <c r="BI275" s="6" t="s">
        <v>400</v>
      </c>
      <c r="BJ275" s="6" t="s">
        <v>406</v>
      </c>
      <c r="BK275" s="6" t="s">
        <v>406</v>
      </c>
      <c r="BL275" s="6" t="s">
        <v>406</v>
      </c>
      <c r="BM275" s="6" t="s">
        <v>400</v>
      </c>
      <c r="BN275" s="6" t="s">
        <v>406</v>
      </c>
      <c r="BO275" s="6" t="s">
        <v>406</v>
      </c>
      <c r="BP275" s="6" t="s">
        <v>400</v>
      </c>
      <c r="BQ275" s="6" t="s">
        <v>400</v>
      </c>
      <c r="BR275" s="6" t="s">
        <v>400</v>
      </c>
      <c r="BS275" s="6" t="s">
        <v>400</v>
      </c>
      <c r="BT275" s="6" t="s">
        <v>400</v>
      </c>
      <c r="BU275" s="6" t="s">
        <v>400</v>
      </c>
      <c r="BV275" s="6" t="s">
        <v>400</v>
      </c>
      <c r="BW275" s="6" t="s">
        <v>400</v>
      </c>
      <c r="BX275" s="6" t="s">
        <v>400</v>
      </c>
      <c r="BY275" s="6" t="s">
        <v>400</v>
      </c>
      <c r="BZ275" s="6" t="s">
        <v>400</v>
      </c>
      <c r="CA275" s="6" t="s">
        <v>400</v>
      </c>
      <c r="CB275" s="6" t="s">
        <v>400</v>
      </c>
      <c r="CC275" s="6" t="s">
        <v>400</v>
      </c>
      <c r="CD275" s="6" t="s">
        <v>400</v>
      </c>
      <c r="CE275" s="6" t="s">
        <v>400</v>
      </c>
      <c r="CF275" s="6" t="s">
        <v>400</v>
      </c>
      <c r="CG275" s="6" t="s">
        <v>400</v>
      </c>
      <c r="CH275" s="6" t="s">
        <v>417</v>
      </c>
      <c r="CI275" s="6" t="s">
        <v>1757</v>
      </c>
      <c r="CJ275" s="6" t="s">
        <v>500</v>
      </c>
      <c r="CK275" s="6" t="s">
        <v>439</v>
      </c>
      <c r="CL275" s="6" t="s">
        <v>420</v>
      </c>
      <c r="CM275" s="6">
        <v>429966</v>
      </c>
      <c r="CN275" s="6">
        <v>456698</v>
      </c>
      <c r="CO275" s="6" t="s">
        <v>513</v>
      </c>
      <c r="CP275" s="6" t="s">
        <v>4159</v>
      </c>
      <c r="CQ275" s="6" t="s">
        <v>400</v>
      </c>
      <c r="CR275" s="6" t="s">
        <v>400</v>
      </c>
      <c r="CS275" s="6" t="s">
        <v>400</v>
      </c>
      <c r="CT275" s="6" t="s">
        <v>400</v>
      </c>
      <c r="CU275" s="6" t="s">
        <v>400</v>
      </c>
      <c r="CV275" s="6" t="s">
        <v>840</v>
      </c>
      <c r="CW275" s="6" t="s">
        <v>400</v>
      </c>
      <c r="CX275" s="6" t="s">
        <v>4160</v>
      </c>
      <c r="CY275" s="6" t="s">
        <v>400</v>
      </c>
      <c r="CZ275" s="6" t="s">
        <v>406</v>
      </c>
      <c r="DA275" s="6" t="s">
        <v>406</v>
      </c>
      <c r="DB275" s="6" t="s">
        <v>400</v>
      </c>
      <c r="DC275" s="6" t="s">
        <v>400</v>
      </c>
      <c r="DD275" s="6" t="s">
        <v>516</v>
      </c>
      <c r="DE275" s="6" t="s">
        <v>4161</v>
      </c>
      <c r="DF275" s="6" t="s">
        <v>1323</v>
      </c>
      <c r="DG275" s="6" t="s">
        <v>400</v>
      </c>
    </row>
    <row r="276" spans="1:111" x14ac:dyDescent="0.35">
      <c r="A276" s="6">
        <v>142176</v>
      </c>
      <c r="B276" s="6" t="s">
        <v>398</v>
      </c>
      <c r="C276" s="6" t="s">
        <v>399</v>
      </c>
      <c r="D276" s="6">
        <v>3371</v>
      </c>
      <c r="E276" s="6" t="s">
        <v>256</v>
      </c>
      <c r="F276" s="6" t="s">
        <v>3826</v>
      </c>
      <c r="G276" s="6" t="s">
        <v>3827</v>
      </c>
      <c r="H276" s="6" t="s">
        <v>404</v>
      </c>
      <c r="I276" s="6" t="s">
        <v>1047</v>
      </c>
      <c r="J276" s="6" t="s">
        <v>4149</v>
      </c>
      <c r="K276" s="6" t="s">
        <v>400</v>
      </c>
      <c r="L276" s="6" t="s">
        <v>400</v>
      </c>
      <c r="M276" s="6" t="s">
        <v>904</v>
      </c>
      <c r="N276" s="6">
        <v>4</v>
      </c>
      <c r="O276" s="6">
        <v>11</v>
      </c>
      <c r="P276" s="6" t="s">
        <v>280</v>
      </c>
      <c r="Q276" s="6" t="s">
        <v>777</v>
      </c>
      <c r="R276" s="6" t="s">
        <v>817</v>
      </c>
      <c r="S276" s="6" t="s">
        <v>779</v>
      </c>
      <c r="T276" s="6" t="s">
        <v>780</v>
      </c>
      <c r="U276" s="6" t="s">
        <v>3414</v>
      </c>
      <c r="V276" s="6" t="s">
        <v>849</v>
      </c>
      <c r="W276" s="6" t="s">
        <v>4110</v>
      </c>
      <c r="X276" s="6" t="s">
        <v>406</v>
      </c>
      <c r="Y276" s="6">
        <v>210</v>
      </c>
      <c r="Z276" s="6" t="s">
        <v>783</v>
      </c>
      <c r="AA276" s="6" t="s">
        <v>784</v>
      </c>
      <c r="AB276" s="6" t="s">
        <v>3228</v>
      </c>
      <c r="AC276" s="6" t="s">
        <v>1529</v>
      </c>
      <c r="AD276" s="6" t="s">
        <v>1165</v>
      </c>
      <c r="AE276" s="6" t="s">
        <v>4162</v>
      </c>
      <c r="AF276" s="6" t="s">
        <v>3832</v>
      </c>
      <c r="AG276" s="6" t="s">
        <v>4113</v>
      </c>
      <c r="AH276" s="6" t="s">
        <v>3834</v>
      </c>
      <c r="AI276" s="6" t="s">
        <v>4114</v>
      </c>
      <c r="AJ276" s="6" t="s">
        <v>406</v>
      </c>
      <c r="AK276" s="6">
        <v>10053090</v>
      </c>
      <c r="AL276" s="6" t="s">
        <v>400</v>
      </c>
      <c r="AM276" s="6" t="s">
        <v>406</v>
      </c>
      <c r="AN276" s="6" t="s">
        <v>2326</v>
      </c>
      <c r="AO276" s="6" t="s">
        <v>407</v>
      </c>
      <c r="AP276" s="6" t="s">
        <v>4163</v>
      </c>
      <c r="AQ276" s="6" t="s">
        <v>400</v>
      </c>
      <c r="AR276" s="6" t="s">
        <v>400</v>
      </c>
      <c r="AS276" s="6" t="s">
        <v>530</v>
      </c>
      <c r="AT276" s="6" t="s">
        <v>399</v>
      </c>
      <c r="AU276" s="6" t="s">
        <v>4164</v>
      </c>
      <c r="AV276" s="6" t="s">
        <v>4165</v>
      </c>
      <c r="AW276" s="6" t="s">
        <v>4166</v>
      </c>
      <c r="AX276" s="6" t="s">
        <v>400</v>
      </c>
      <c r="AY276" s="6" t="s">
        <v>4167</v>
      </c>
      <c r="AZ276" s="6" t="s">
        <v>797</v>
      </c>
      <c r="BA276" s="6" t="s">
        <v>956</v>
      </c>
      <c r="BB276" s="6" t="s">
        <v>4168</v>
      </c>
      <c r="BC276" s="6" t="s">
        <v>1195</v>
      </c>
      <c r="BD276" s="6" t="s">
        <v>406</v>
      </c>
      <c r="BE276" s="6" t="s">
        <v>400</v>
      </c>
      <c r="BF276" s="6" t="s">
        <v>400</v>
      </c>
      <c r="BG276" s="6" t="s">
        <v>400</v>
      </c>
      <c r="BH276" s="6" t="s">
        <v>406</v>
      </c>
      <c r="BI276" s="6" t="s">
        <v>400</v>
      </c>
      <c r="BJ276" s="6" t="s">
        <v>406</v>
      </c>
      <c r="BK276" s="6" t="s">
        <v>406</v>
      </c>
      <c r="BL276" s="6" t="s">
        <v>406</v>
      </c>
      <c r="BM276" s="6" t="s">
        <v>400</v>
      </c>
      <c r="BN276" s="6" t="s">
        <v>406</v>
      </c>
      <c r="BO276" s="6" t="s">
        <v>406</v>
      </c>
      <c r="BP276" s="6" t="s">
        <v>400</v>
      </c>
      <c r="BQ276" s="6" t="s">
        <v>400</v>
      </c>
      <c r="BR276" s="6" t="s">
        <v>400</v>
      </c>
      <c r="BS276" s="6" t="s">
        <v>400</v>
      </c>
      <c r="BT276" s="6" t="s">
        <v>400</v>
      </c>
      <c r="BU276" s="6" t="s">
        <v>400</v>
      </c>
      <c r="BV276" s="6" t="s">
        <v>400</v>
      </c>
      <c r="BW276" s="6" t="s">
        <v>400</v>
      </c>
      <c r="BX276" s="6" t="s">
        <v>400</v>
      </c>
      <c r="BY276" s="6" t="s">
        <v>400</v>
      </c>
      <c r="BZ276" s="6" t="s">
        <v>400</v>
      </c>
      <c r="CA276" s="6" t="s">
        <v>400</v>
      </c>
      <c r="CB276" s="6" t="s">
        <v>400</v>
      </c>
      <c r="CC276" s="6" t="s">
        <v>400</v>
      </c>
      <c r="CD276" s="6" t="s">
        <v>400</v>
      </c>
      <c r="CE276" s="6" t="s">
        <v>400</v>
      </c>
      <c r="CF276" s="6" t="s">
        <v>400</v>
      </c>
      <c r="CG276" s="6" t="s">
        <v>400</v>
      </c>
      <c r="CH276" s="6" t="s">
        <v>417</v>
      </c>
      <c r="CI276" s="6" t="s">
        <v>534</v>
      </c>
      <c r="CJ276" s="6" t="s">
        <v>500</v>
      </c>
      <c r="CK276" s="6" t="s">
        <v>439</v>
      </c>
      <c r="CL276" s="6" t="s">
        <v>420</v>
      </c>
      <c r="CM276" s="6">
        <v>434749</v>
      </c>
      <c r="CN276" s="6">
        <v>457628</v>
      </c>
      <c r="CO276" s="6" t="s">
        <v>1833</v>
      </c>
      <c r="CP276" s="6" t="s">
        <v>4169</v>
      </c>
      <c r="CQ276" s="6" t="s">
        <v>400</v>
      </c>
      <c r="CR276" s="6" t="s">
        <v>400</v>
      </c>
      <c r="CS276" s="6" t="s">
        <v>400</v>
      </c>
      <c r="CT276" s="6" t="s">
        <v>400</v>
      </c>
      <c r="CU276" s="6" t="s">
        <v>400</v>
      </c>
      <c r="CV276" s="6" t="s">
        <v>840</v>
      </c>
      <c r="CW276" s="6" t="s">
        <v>400</v>
      </c>
      <c r="CX276" s="6" t="s">
        <v>4170</v>
      </c>
      <c r="CY276" s="6" t="s">
        <v>400</v>
      </c>
      <c r="CZ276" s="6" t="s">
        <v>406</v>
      </c>
      <c r="DA276" s="6" t="s">
        <v>406</v>
      </c>
      <c r="DB276" s="6" t="s">
        <v>400</v>
      </c>
      <c r="DC276" s="6" t="s">
        <v>400</v>
      </c>
      <c r="DD276" s="6" t="s">
        <v>1836</v>
      </c>
      <c r="DE276" s="6" t="s">
        <v>4171</v>
      </c>
      <c r="DF276" s="6" t="s">
        <v>945</v>
      </c>
      <c r="DG276" s="6" t="s">
        <v>400</v>
      </c>
    </row>
    <row r="277" spans="1:111" x14ac:dyDescent="0.35">
      <c r="A277" s="6">
        <v>142189</v>
      </c>
      <c r="B277" s="6" t="s">
        <v>398</v>
      </c>
      <c r="C277" s="6" t="s">
        <v>399</v>
      </c>
      <c r="D277" s="6">
        <v>2302</v>
      </c>
      <c r="E277" s="6" t="s">
        <v>204</v>
      </c>
      <c r="F277" s="6" t="s">
        <v>3826</v>
      </c>
      <c r="G277" s="6" t="s">
        <v>3827</v>
      </c>
      <c r="H277" s="6" t="s">
        <v>404</v>
      </c>
      <c r="I277" s="6" t="s">
        <v>1047</v>
      </c>
      <c r="J277" s="6" t="s">
        <v>4044</v>
      </c>
      <c r="K277" s="6" t="s">
        <v>400</v>
      </c>
      <c r="L277" s="6" t="s">
        <v>400</v>
      </c>
      <c r="M277" s="6" t="s">
        <v>904</v>
      </c>
      <c r="N277" s="6">
        <v>3</v>
      </c>
      <c r="O277" s="6">
        <v>11</v>
      </c>
      <c r="P277" s="6" t="s">
        <v>926</v>
      </c>
      <c r="Q277" s="6" t="s">
        <v>777</v>
      </c>
      <c r="R277" s="6" t="s">
        <v>778</v>
      </c>
      <c r="S277" s="6" t="s">
        <v>779</v>
      </c>
      <c r="T277" s="6" t="s">
        <v>780</v>
      </c>
      <c r="U277" s="6" t="s">
        <v>849</v>
      </c>
      <c r="V277" s="6" t="s">
        <v>849</v>
      </c>
      <c r="W277" s="6" t="s">
        <v>406</v>
      </c>
      <c r="X277" s="6" t="s">
        <v>406</v>
      </c>
      <c r="Y277" s="6">
        <v>105</v>
      </c>
      <c r="Z277" s="6" t="s">
        <v>783</v>
      </c>
      <c r="AA277" s="6" t="s">
        <v>784</v>
      </c>
      <c r="AB277" s="6" t="s">
        <v>2787</v>
      </c>
      <c r="AC277" s="6" t="s">
        <v>1718</v>
      </c>
      <c r="AD277" s="6" t="s">
        <v>1025</v>
      </c>
      <c r="AE277" s="6" t="s">
        <v>3003</v>
      </c>
      <c r="AF277" s="6" t="s">
        <v>3832</v>
      </c>
      <c r="AG277" s="6" t="s">
        <v>4172</v>
      </c>
      <c r="AH277" s="6" t="s">
        <v>3834</v>
      </c>
      <c r="AI277" s="6" t="s">
        <v>4173</v>
      </c>
      <c r="AJ277" s="6" t="s">
        <v>406</v>
      </c>
      <c r="AK277" s="6">
        <v>10047808</v>
      </c>
      <c r="AL277" s="6" t="s">
        <v>400</v>
      </c>
      <c r="AM277" s="6" t="s">
        <v>406</v>
      </c>
      <c r="AN277" s="6" t="s">
        <v>4174</v>
      </c>
      <c r="AO277" s="6" t="s">
        <v>407</v>
      </c>
      <c r="AP277" s="6" t="s">
        <v>4175</v>
      </c>
      <c r="AQ277" s="6" t="s">
        <v>400</v>
      </c>
      <c r="AR277" s="6" t="s">
        <v>400</v>
      </c>
      <c r="AS277" s="6" t="s">
        <v>4176</v>
      </c>
      <c r="AT277" s="6" t="s">
        <v>792</v>
      </c>
      <c r="AU277" s="6" t="s">
        <v>4177</v>
      </c>
      <c r="AV277" s="6" t="s">
        <v>4178</v>
      </c>
      <c r="AW277" s="6" t="s">
        <v>4179</v>
      </c>
      <c r="AX277" s="6" t="s">
        <v>4180</v>
      </c>
      <c r="AY277" s="6" t="s">
        <v>4181</v>
      </c>
      <c r="AZ277" s="6" t="s">
        <v>400</v>
      </c>
      <c r="BA277" s="6" t="s">
        <v>4182</v>
      </c>
      <c r="BB277" s="6" t="s">
        <v>4183</v>
      </c>
      <c r="BC277" s="6" t="s">
        <v>832</v>
      </c>
      <c r="BD277" s="6" t="s">
        <v>406</v>
      </c>
      <c r="BE277" s="6" t="s">
        <v>400</v>
      </c>
      <c r="BF277" s="6" t="s">
        <v>400</v>
      </c>
      <c r="BG277" s="6" t="s">
        <v>400</v>
      </c>
      <c r="BH277" s="6" t="s">
        <v>406</v>
      </c>
      <c r="BI277" s="6" t="s">
        <v>400</v>
      </c>
      <c r="BJ277" s="6" t="s">
        <v>406</v>
      </c>
      <c r="BK277" s="6" t="s">
        <v>406</v>
      </c>
      <c r="BL277" s="6" t="s">
        <v>406</v>
      </c>
      <c r="BM277" s="6" t="s">
        <v>400</v>
      </c>
      <c r="BN277" s="6" t="s">
        <v>406</v>
      </c>
      <c r="BO277" s="6" t="s">
        <v>406</v>
      </c>
      <c r="BP277" s="6" t="s">
        <v>400</v>
      </c>
      <c r="BQ277" s="6" t="s">
        <v>400</v>
      </c>
      <c r="BR277" s="6" t="s">
        <v>400</v>
      </c>
      <c r="BS277" s="6" t="s">
        <v>400</v>
      </c>
      <c r="BT277" s="6" t="s">
        <v>400</v>
      </c>
      <c r="BU277" s="6" t="s">
        <v>400</v>
      </c>
      <c r="BV277" s="6" t="s">
        <v>400</v>
      </c>
      <c r="BW277" s="6" t="s">
        <v>400</v>
      </c>
      <c r="BX277" s="6" t="s">
        <v>400</v>
      </c>
      <c r="BY277" s="6" t="s">
        <v>400</v>
      </c>
      <c r="BZ277" s="6" t="s">
        <v>400</v>
      </c>
      <c r="CA277" s="6" t="s">
        <v>400</v>
      </c>
      <c r="CB277" s="6" t="s">
        <v>400</v>
      </c>
      <c r="CC277" s="6" t="s">
        <v>400</v>
      </c>
      <c r="CD277" s="6" t="s">
        <v>400</v>
      </c>
      <c r="CE277" s="6" t="s">
        <v>400</v>
      </c>
      <c r="CF277" s="6" t="s">
        <v>400</v>
      </c>
      <c r="CG277" s="6" t="s">
        <v>400</v>
      </c>
      <c r="CH277" s="6" t="s">
        <v>417</v>
      </c>
      <c r="CI277" s="6" t="s">
        <v>802</v>
      </c>
      <c r="CJ277" s="6" t="s">
        <v>551</v>
      </c>
      <c r="CK277" s="6" t="s">
        <v>803</v>
      </c>
      <c r="CL277" s="6" t="s">
        <v>420</v>
      </c>
      <c r="CM277" s="6">
        <v>416985</v>
      </c>
      <c r="CN277" s="6">
        <v>448396</v>
      </c>
      <c r="CO277" s="6" t="s">
        <v>804</v>
      </c>
      <c r="CP277" s="6" t="s">
        <v>805</v>
      </c>
      <c r="CQ277" s="6" t="s">
        <v>400</v>
      </c>
      <c r="CR277" s="6" t="s">
        <v>400</v>
      </c>
      <c r="CS277" s="6" t="s">
        <v>400</v>
      </c>
      <c r="CT277" s="6" t="s">
        <v>400</v>
      </c>
      <c r="CU277" s="6" t="s">
        <v>400</v>
      </c>
      <c r="CV277" s="6" t="s">
        <v>868</v>
      </c>
      <c r="CW277" s="6" t="s">
        <v>400</v>
      </c>
      <c r="CX277" s="6" t="s">
        <v>4184</v>
      </c>
      <c r="CY277" s="6" t="s">
        <v>400</v>
      </c>
      <c r="CZ277" s="6" t="s">
        <v>406</v>
      </c>
      <c r="DA277" s="6" t="s">
        <v>406</v>
      </c>
      <c r="DB277" s="6" t="s">
        <v>400</v>
      </c>
      <c r="DC277" s="6" t="s">
        <v>400</v>
      </c>
      <c r="DD277" s="6" t="s">
        <v>809</v>
      </c>
      <c r="DE277" s="6" t="s">
        <v>810</v>
      </c>
      <c r="DF277" s="6" t="s">
        <v>1083</v>
      </c>
      <c r="DG277" s="6" t="s">
        <v>400</v>
      </c>
    </row>
    <row r="278" spans="1:111" x14ac:dyDescent="0.35">
      <c r="A278" s="6">
        <v>142198</v>
      </c>
      <c r="B278" s="6" t="s">
        <v>398</v>
      </c>
      <c r="C278" s="6" t="s">
        <v>399</v>
      </c>
      <c r="D278" s="6">
        <v>2328</v>
      </c>
      <c r="E278" s="6" t="s">
        <v>4185</v>
      </c>
      <c r="F278" s="6" t="s">
        <v>3826</v>
      </c>
      <c r="G278" s="6" t="s">
        <v>3827</v>
      </c>
      <c r="H278" s="6" t="s">
        <v>404</v>
      </c>
      <c r="I278" s="6" t="s">
        <v>1047</v>
      </c>
      <c r="J278" s="6" t="s">
        <v>4044</v>
      </c>
      <c r="K278" s="6" t="s">
        <v>400</v>
      </c>
      <c r="L278" s="6" t="s">
        <v>400</v>
      </c>
      <c r="M278" s="6" t="s">
        <v>904</v>
      </c>
      <c r="N278" s="6">
        <v>4</v>
      </c>
      <c r="O278" s="6">
        <v>11</v>
      </c>
      <c r="P278" s="6" t="s">
        <v>280</v>
      </c>
      <c r="Q278" s="6" t="s">
        <v>777</v>
      </c>
      <c r="R278" s="6" t="s">
        <v>817</v>
      </c>
      <c r="S278" s="6" t="s">
        <v>779</v>
      </c>
      <c r="T278" s="6" t="s">
        <v>780</v>
      </c>
      <c r="U278" s="6" t="s">
        <v>849</v>
      </c>
      <c r="V278" s="6" t="s">
        <v>849</v>
      </c>
      <c r="W278" s="6" t="s">
        <v>406</v>
      </c>
      <c r="X278" s="6" t="s">
        <v>406</v>
      </c>
      <c r="Y278" s="6">
        <v>336</v>
      </c>
      <c r="Z278" s="6" t="s">
        <v>783</v>
      </c>
      <c r="AA278" s="6" t="s">
        <v>784</v>
      </c>
      <c r="AB278" s="6" t="s">
        <v>4186</v>
      </c>
      <c r="AC278" s="6" t="s">
        <v>3846</v>
      </c>
      <c r="AD278" s="6" t="s">
        <v>4187</v>
      </c>
      <c r="AE278" s="6" t="s">
        <v>1009</v>
      </c>
      <c r="AF278" s="6" t="s">
        <v>3832</v>
      </c>
      <c r="AG278" s="6" t="s">
        <v>4172</v>
      </c>
      <c r="AH278" s="6" t="s">
        <v>3834</v>
      </c>
      <c r="AI278" s="6" t="s">
        <v>4173</v>
      </c>
      <c r="AJ278" s="6" t="s">
        <v>406</v>
      </c>
      <c r="AK278" s="6">
        <v>10053362</v>
      </c>
      <c r="AL278" s="6" t="s">
        <v>400</v>
      </c>
      <c r="AM278" s="6" t="s">
        <v>406</v>
      </c>
      <c r="AN278" s="6" t="s">
        <v>2126</v>
      </c>
      <c r="AO278" s="6" t="s">
        <v>407</v>
      </c>
      <c r="AP278" s="6" t="s">
        <v>4071</v>
      </c>
      <c r="AQ278" s="6" t="s">
        <v>400</v>
      </c>
      <c r="AR278" s="6" t="s">
        <v>400</v>
      </c>
      <c r="AS278" s="6" t="s">
        <v>492</v>
      </c>
      <c r="AT278" s="6" t="s">
        <v>399</v>
      </c>
      <c r="AU278" s="6" t="s">
        <v>4188</v>
      </c>
      <c r="AV278" s="6" t="s">
        <v>4189</v>
      </c>
      <c r="AW278" s="6" t="s">
        <v>4190</v>
      </c>
      <c r="AX278" s="6" t="s">
        <v>4190</v>
      </c>
      <c r="AY278" s="6" t="s">
        <v>4191</v>
      </c>
      <c r="AZ278" s="6" t="s">
        <v>797</v>
      </c>
      <c r="BA278" s="6" t="s">
        <v>2084</v>
      </c>
      <c r="BB278" s="6" t="s">
        <v>1096</v>
      </c>
      <c r="BC278" s="6" t="s">
        <v>1058</v>
      </c>
      <c r="BD278" s="6" t="s">
        <v>406</v>
      </c>
      <c r="BE278" s="6" t="s">
        <v>400</v>
      </c>
      <c r="BF278" s="6" t="s">
        <v>400</v>
      </c>
      <c r="BG278" s="6" t="s">
        <v>400</v>
      </c>
      <c r="BH278" s="6" t="s">
        <v>406</v>
      </c>
      <c r="BI278" s="6" t="s">
        <v>400</v>
      </c>
      <c r="BJ278" s="6" t="s">
        <v>406</v>
      </c>
      <c r="BK278" s="6" t="s">
        <v>406</v>
      </c>
      <c r="BL278" s="6" t="s">
        <v>406</v>
      </c>
      <c r="BM278" s="6" t="s">
        <v>400</v>
      </c>
      <c r="BN278" s="6" t="s">
        <v>406</v>
      </c>
      <c r="BO278" s="6" t="s">
        <v>406</v>
      </c>
      <c r="BP278" s="6" t="s">
        <v>400</v>
      </c>
      <c r="BQ278" s="6" t="s">
        <v>400</v>
      </c>
      <c r="BR278" s="6" t="s">
        <v>400</v>
      </c>
      <c r="BS278" s="6" t="s">
        <v>400</v>
      </c>
      <c r="BT278" s="6" t="s">
        <v>400</v>
      </c>
      <c r="BU278" s="6" t="s">
        <v>400</v>
      </c>
      <c r="BV278" s="6" t="s">
        <v>400</v>
      </c>
      <c r="BW278" s="6" t="s">
        <v>400</v>
      </c>
      <c r="BX278" s="6" t="s">
        <v>400</v>
      </c>
      <c r="BY278" s="6" t="s">
        <v>400</v>
      </c>
      <c r="BZ278" s="6" t="s">
        <v>400</v>
      </c>
      <c r="CA278" s="6" t="s">
        <v>400</v>
      </c>
      <c r="CB278" s="6" t="s">
        <v>400</v>
      </c>
      <c r="CC278" s="6" t="s">
        <v>400</v>
      </c>
      <c r="CD278" s="6" t="s">
        <v>400</v>
      </c>
      <c r="CE278" s="6" t="s">
        <v>400</v>
      </c>
      <c r="CF278" s="6" t="s">
        <v>400</v>
      </c>
      <c r="CG278" s="6" t="s">
        <v>400</v>
      </c>
      <c r="CH278" s="6" t="s">
        <v>417</v>
      </c>
      <c r="CI278" s="6" t="s">
        <v>512</v>
      </c>
      <c r="CJ278" s="6" t="s">
        <v>500</v>
      </c>
      <c r="CK278" s="6" t="s">
        <v>439</v>
      </c>
      <c r="CL278" s="6" t="s">
        <v>420</v>
      </c>
      <c r="CM278" s="6">
        <v>430346</v>
      </c>
      <c r="CN278" s="6">
        <v>456753</v>
      </c>
      <c r="CO278" s="6" t="s">
        <v>4077</v>
      </c>
      <c r="CP278" s="6" t="s">
        <v>4192</v>
      </c>
      <c r="CQ278" s="6" t="s">
        <v>400</v>
      </c>
      <c r="CR278" s="6" t="s">
        <v>400</v>
      </c>
      <c r="CS278" s="6" t="s">
        <v>400</v>
      </c>
      <c r="CT278" s="6" t="s">
        <v>400</v>
      </c>
      <c r="CU278" s="6" t="s">
        <v>400</v>
      </c>
      <c r="CV278" s="6" t="s">
        <v>840</v>
      </c>
      <c r="CW278" s="6" t="s">
        <v>400</v>
      </c>
      <c r="CX278" s="6" t="s">
        <v>4193</v>
      </c>
      <c r="CY278" s="6" t="s">
        <v>400</v>
      </c>
      <c r="CZ278" s="6" t="s">
        <v>406</v>
      </c>
      <c r="DA278" s="6" t="s">
        <v>406</v>
      </c>
      <c r="DB278" s="6" t="s">
        <v>400</v>
      </c>
      <c r="DC278" s="6" t="s">
        <v>400</v>
      </c>
      <c r="DD278" s="6" t="s">
        <v>4080</v>
      </c>
      <c r="DE278" s="6" t="s">
        <v>4194</v>
      </c>
      <c r="DF278" s="6" t="s">
        <v>1249</v>
      </c>
      <c r="DG278" s="6" t="s">
        <v>400</v>
      </c>
    </row>
    <row r="279" spans="1:111" x14ac:dyDescent="0.35">
      <c r="A279" s="6">
        <v>142201</v>
      </c>
      <c r="B279" s="6" t="s">
        <v>398</v>
      </c>
      <c r="C279" s="6" t="s">
        <v>399</v>
      </c>
      <c r="D279" s="6">
        <v>2346</v>
      </c>
      <c r="E279" s="6" t="s">
        <v>233</v>
      </c>
      <c r="F279" s="6" t="s">
        <v>3826</v>
      </c>
      <c r="G279" s="6" t="s">
        <v>3827</v>
      </c>
      <c r="H279" s="6" t="s">
        <v>404</v>
      </c>
      <c r="I279" s="6" t="s">
        <v>1047</v>
      </c>
      <c r="J279" s="6" t="s">
        <v>4044</v>
      </c>
      <c r="K279" s="6" t="s">
        <v>400</v>
      </c>
      <c r="L279" s="6" t="s">
        <v>400</v>
      </c>
      <c r="M279" s="6" t="s">
        <v>904</v>
      </c>
      <c r="N279" s="6">
        <v>4</v>
      </c>
      <c r="O279" s="6">
        <v>11</v>
      </c>
      <c r="P279" s="6" t="s">
        <v>280</v>
      </c>
      <c r="Q279" s="6" t="s">
        <v>777</v>
      </c>
      <c r="R279" s="6" t="s">
        <v>817</v>
      </c>
      <c r="S279" s="6" t="s">
        <v>779</v>
      </c>
      <c r="T279" s="6" t="s">
        <v>780</v>
      </c>
      <c r="U279" s="6" t="s">
        <v>849</v>
      </c>
      <c r="V279" s="6" t="s">
        <v>849</v>
      </c>
      <c r="W279" s="6" t="s">
        <v>406</v>
      </c>
      <c r="X279" s="6" t="s">
        <v>406</v>
      </c>
      <c r="Y279" s="6">
        <v>105</v>
      </c>
      <c r="Z279" s="6" t="s">
        <v>783</v>
      </c>
      <c r="AA279" s="6" t="s">
        <v>784</v>
      </c>
      <c r="AB279" s="6" t="s">
        <v>1438</v>
      </c>
      <c r="AC279" s="6" t="s">
        <v>1341</v>
      </c>
      <c r="AD279" s="6" t="s">
        <v>851</v>
      </c>
      <c r="AE279" s="6" t="s">
        <v>4195</v>
      </c>
      <c r="AF279" s="6" t="s">
        <v>3832</v>
      </c>
      <c r="AG279" s="6" t="s">
        <v>4172</v>
      </c>
      <c r="AH279" s="6" t="s">
        <v>3834</v>
      </c>
      <c r="AI279" s="6" t="s">
        <v>4173</v>
      </c>
      <c r="AJ279" s="6" t="s">
        <v>406</v>
      </c>
      <c r="AK279" s="6">
        <v>10053354</v>
      </c>
      <c r="AL279" s="6" t="s">
        <v>400</v>
      </c>
      <c r="AM279" s="6" t="s">
        <v>406</v>
      </c>
      <c r="AN279" s="6" t="s">
        <v>400</v>
      </c>
      <c r="AO279" s="6" t="s">
        <v>407</v>
      </c>
      <c r="AP279" s="6" t="s">
        <v>4196</v>
      </c>
      <c r="AQ279" s="6" t="s">
        <v>400</v>
      </c>
      <c r="AR279" s="6" t="s">
        <v>400</v>
      </c>
      <c r="AS279" s="6" t="s">
        <v>702</v>
      </c>
      <c r="AT279" s="6" t="s">
        <v>792</v>
      </c>
      <c r="AU279" s="6" t="s">
        <v>4197</v>
      </c>
      <c r="AV279" s="6" t="s">
        <v>4198</v>
      </c>
      <c r="AW279" s="6" t="s">
        <v>4199</v>
      </c>
      <c r="AX279" s="6" t="s">
        <v>400</v>
      </c>
      <c r="AY279" s="6" t="s">
        <v>4200</v>
      </c>
      <c r="AZ279" s="6" t="s">
        <v>797</v>
      </c>
      <c r="BA279" s="6" t="s">
        <v>4201</v>
      </c>
      <c r="BB279" s="6" t="s">
        <v>4202</v>
      </c>
      <c r="BC279" s="6" t="s">
        <v>832</v>
      </c>
      <c r="BD279" s="6" t="s">
        <v>406</v>
      </c>
      <c r="BE279" s="6" t="s">
        <v>400</v>
      </c>
      <c r="BF279" s="6" t="s">
        <v>400</v>
      </c>
      <c r="BG279" s="6" t="s">
        <v>400</v>
      </c>
      <c r="BH279" s="6" t="s">
        <v>406</v>
      </c>
      <c r="BI279" s="6" t="s">
        <v>400</v>
      </c>
      <c r="BJ279" s="6" t="s">
        <v>406</v>
      </c>
      <c r="BK279" s="6" t="s">
        <v>406</v>
      </c>
      <c r="BL279" s="6" t="s">
        <v>406</v>
      </c>
      <c r="BM279" s="6" t="s">
        <v>400</v>
      </c>
      <c r="BN279" s="6" t="s">
        <v>406</v>
      </c>
      <c r="BO279" s="6" t="s">
        <v>406</v>
      </c>
      <c r="BP279" s="6" t="s">
        <v>400</v>
      </c>
      <c r="BQ279" s="6" t="s">
        <v>400</v>
      </c>
      <c r="BR279" s="6" t="s">
        <v>400</v>
      </c>
      <c r="BS279" s="6" t="s">
        <v>400</v>
      </c>
      <c r="BT279" s="6" t="s">
        <v>400</v>
      </c>
      <c r="BU279" s="6" t="s">
        <v>400</v>
      </c>
      <c r="BV279" s="6" t="s">
        <v>400</v>
      </c>
      <c r="BW279" s="6" t="s">
        <v>400</v>
      </c>
      <c r="BX279" s="6" t="s">
        <v>400</v>
      </c>
      <c r="BY279" s="6" t="s">
        <v>400</v>
      </c>
      <c r="BZ279" s="6" t="s">
        <v>400</v>
      </c>
      <c r="CA279" s="6" t="s">
        <v>400</v>
      </c>
      <c r="CB279" s="6" t="s">
        <v>400</v>
      </c>
      <c r="CC279" s="6" t="s">
        <v>400</v>
      </c>
      <c r="CD279" s="6" t="s">
        <v>400</v>
      </c>
      <c r="CE279" s="6" t="s">
        <v>400</v>
      </c>
      <c r="CF279" s="6" t="s">
        <v>400</v>
      </c>
      <c r="CG279" s="6" t="s">
        <v>400</v>
      </c>
      <c r="CH279" s="6" t="s">
        <v>417</v>
      </c>
      <c r="CI279" s="6" t="s">
        <v>1671</v>
      </c>
      <c r="CJ279" s="6" t="s">
        <v>551</v>
      </c>
      <c r="CK279" s="6" t="s">
        <v>803</v>
      </c>
      <c r="CL279" s="6" t="s">
        <v>420</v>
      </c>
      <c r="CM279" s="6">
        <v>395289</v>
      </c>
      <c r="CN279" s="6">
        <v>445973</v>
      </c>
      <c r="CO279" s="6" t="s">
        <v>1672</v>
      </c>
      <c r="CP279" s="6" t="s">
        <v>1673</v>
      </c>
      <c r="CQ279" s="6" t="s">
        <v>400</v>
      </c>
      <c r="CR279" s="6" t="s">
        <v>400</v>
      </c>
      <c r="CS279" s="6" t="s">
        <v>400</v>
      </c>
      <c r="CT279" s="6" t="s">
        <v>400</v>
      </c>
      <c r="CU279" s="6" t="s">
        <v>400</v>
      </c>
      <c r="CV279" s="6" t="s">
        <v>400</v>
      </c>
      <c r="CW279" s="6" t="s">
        <v>400</v>
      </c>
      <c r="CX279" s="6" t="s">
        <v>4203</v>
      </c>
      <c r="CY279" s="6" t="s">
        <v>400</v>
      </c>
      <c r="CZ279" s="6" t="s">
        <v>406</v>
      </c>
      <c r="DA279" s="6" t="s">
        <v>406</v>
      </c>
      <c r="DB279" s="6" t="s">
        <v>400</v>
      </c>
      <c r="DC279" s="6" t="s">
        <v>400</v>
      </c>
      <c r="DD279" s="6" t="s">
        <v>1675</v>
      </c>
      <c r="DE279" s="6" t="s">
        <v>1676</v>
      </c>
      <c r="DF279" s="6" t="s">
        <v>1065</v>
      </c>
      <c r="DG279" s="6" t="s">
        <v>400</v>
      </c>
    </row>
    <row r="280" spans="1:111" x14ac:dyDescent="0.35">
      <c r="A280" s="6">
        <v>142204</v>
      </c>
      <c r="B280" s="6" t="s">
        <v>398</v>
      </c>
      <c r="C280" s="6" t="s">
        <v>399</v>
      </c>
      <c r="D280" s="6">
        <v>2376</v>
      </c>
      <c r="E280" s="6" t="s">
        <v>239</v>
      </c>
      <c r="F280" s="6" t="s">
        <v>3826</v>
      </c>
      <c r="G280" s="6" t="s">
        <v>3827</v>
      </c>
      <c r="H280" s="6" t="s">
        <v>404</v>
      </c>
      <c r="I280" s="6" t="s">
        <v>1047</v>
      </c>
      <c r="J280" s="6" t="s">
        <v>4044</v>
      </c>
      <c r="K280" s="6" t="s">
        <v>400</v>
      </c>
      <c r="L280" s="6" t="s">
        <v>400</v>
      </c>
      <c r="M280" s="6" t="s">
        <v>904</v>
      </c>
      <c r="N280" s="6">
        <v>7</v>
      </c>
      <c r="O280" s="6">
        <v>11</v>
      </c>
      <c r="P280" s="6" t="s">
        <v>1388</v>
      </c>
      <c r="Q280" s="6" t="s">
        <v>777</v>
      </c>
      <c r="R280" s="6" t="s">
        <v>817</v>
      </c>
      <c r="S280" s="6" t="s">
        <v>779</v>
      </c>
      <c r="T280" s="6" t="s">
        <v>780</v>
      </c>
      <c r="U280" s="6" t="s">
        <v>849</v>
      </c>
      <c r="V280" s="6" t="s">
        <v>849</v>
      </c>
      <c r="W280" s="6" t="s">
        <v>406</v>
      </c>
      <c r="X280" s="6" t="s">
        <v>406</v>
      </c>
      <c r="Y280" s="6">
        <v>360</v>
      </c>
      <c r="Z280" s="6" t="s">
        <v>783</v>
      </c>
      <c r="AA280" s="6" t="s">
        <v>784</v>
      </c>
      <c r="AB280" s="6" t="s">
        <v>4204</v>
      </c>
      <c r="AC280" s="6" t="s">
        <v>4004</v>
      </c>
      <c r="AD280" s="6" t="s">
        <v>1967</v>
      </c>
      <c r="AE280" s="6" t="s">
        <v>4205</v>
      </c>
      <c r="AF280" s="6" t="s">
        <v>3832</v>
      </c>
      <c r="AG280" s="6" t="s">
        <v>3833</v>
      </c>
      <c r="AH280" s="6" t="s">
        <v>3834</v>
      </c>
      <c r="AI280" s="6" t="s">
        <v>3835</v>
      </c>
      <c r="AJ280" s="6" t="s">
        <v>406</v>
      </c>
      <c r="AK280" s="6">
        <v>10053356</v>
      </c>
      <c r="AL280" s="6" t="s">
        <v>400</v>
      </c>
      <c r="AM280" s="6" t="s">
        <v>406</v>
      </c>
      <c r="AN280" s="6" t="s">
        <v>2992</v>
      </c>
      <c r="AO280" s="6" t="s">
        <v>407</v>
      </c>
      <c r="AP280" s="6" t="s">
        <v>4206</v>
      </c>
      <c r="AQ280" s="6" t="s">
        <v>400</v>
      </c>
      <c r="AR280" s="6" t="s">
        <v>400</v>
      </c>
      <c r="AS280" s="6" t="s">
        <v>492</v>
      </c>
      <c r="AT280" s="6" t="s">
        <v>399</v>
      </c>
      <c r="AU280" s="6" t="s">
        <v>4207</v>
      </c>
      <c r="AV280" s="6" t="s">
        <v>4208</v>
      </c>
      <c r="AW280" s="6" t="s">
        <v>4209</v>
      </c>
      <c r="AX280" s="6" t="s">
        <v>4210</v>
      </c>
      <c r="AY280" s="6" t="s">
        <v>4211</v>
      </c>
      <c r="AZ280" s="6" t="s">
        <v>797</v>
      </c>
      <c r="BA280" s="6" t="s">
        <v>4212</v>
      </c>
      <c r="BB280" s="6" t="s">
        <v>4213</v>
      </c>
      <c r="BC280" s="6" t="s">
        <v>1058</v>
      </c>
      <c r="BD280" s="6" t="s">
        <v>406</v>
      </c>
      <c r="BE280" s="6" t="s">
        <v>400</v>
      </c>
      <c r="BF280" s="6" t="s">
        <v>400</v>
      </c>
      <c r="BG280" s="6" t="s">
        <v>400</v>
      </c>
      <c r="BH280" s="6" t="s">
        <v>406</v>
      </c>
      <c r="BI280" s="6" t="s">
        <v>400</v>
      </c>
      <c r="BJ280" s="6" t="s">
        <v>406</v>
      </c>
      <c r="BK280" s="6" t="s">
        <v>406</v>
      </c>
      <c r="BL280" s="6" t="s">
        <v>406</v>
      </c>
      <c r="BM280" s="6" t="s">
        <v>400</v>
      </c>
      <c r="BN280" s="6" t="s">
        <v>406</v>
      </c>
      <c r="BO280" s="6" t="s">
        <v>406</v>
      </c>
      <c r="BP280" s="6" t="s">
        <v>400</v>
      </c>
      <c r="BQ280" s="6" t="s">
        <v>400</v>
      </c>
      <c r="BR280" s="6" t="s">
        <v>400</v>
      </c>
      <c r="BS280" s="6" t="s">
        <v>400</v>
      </c>
      <c r="BT280" s="6" t="s">
        <v>400</v>
      </c>
      <c r="BU280" s="6" t="s">
        <v>400</v>
      </c>
      <c r="BV280" s="6" t="s">
        <v>400</v>
      </c>
      <c r="BW280" s="6" t="s">
        <v>400</v>
      </c>
      <c r="BX280" s="6" t="s">
        <v>400</v>
      </c>
      <c r="BY280" s="6" t="s">
        <v>400</v>
      </c>
      <c r="BZ280" s="6" t="s">
        <v>400</v>
      </c>
      <c r="CA280" s="6" t="s">
        <v>400</v>
      </c>
      <c r="CB280" s="6" t="s">
        <v>400</v>
      </c>
      <c r="CC280" s="6" t="s">
        <v>400</v>
      </c>
      <c r="CD280" s="6" t="s">
        <v>400</v>
      </c>
      <c r="CE280" s="6" t="s">
        <v>400</v>
      </c>
      <c r="CF280" s="6" t="s">
        <v>400</v>
      </c>
      <c r="CG280" s="6" t="s">
        <v>400</v>
      </c>
      <c r="CH280" s="6" t="s">
        <v>417</v>
      </c>
      <c r="CI280" s="6" t="s">
        <v>4214</v>
      </c>
      <c r="CJ280" s="6" t="s">
        <v>500</v>
      </c>
      <c r="CK280" s="6" t="s">
        <v>439</v>
      </c>
      <c r="CL280" s="6" t="s">
        <v>420</v>
      </c>
      <c r="CM280" s="6">
        <v>431223</v>
      </c>
      <c r="CN280" s="6">
        <v>453600</v>
      </c>
      <c r="CO280" s="6" t="s">
        <v>3921</v>
      </c>
      <c r="CP280" s="6" t="s">
        <v>4215</v>
      </c>
      <c r="CQ280" s="6" t="s">
        <v>400</v>
      </c>
      <c r="CR280" s="6" t="s">
        <v>400</v>
      </c>
      <c r="CS280" s="6" t="s">
        <v>400</v>
      </c>
      <c r="CT280" s="6" t="s">
        <v>400</v>
      </c>
      <c r="CU280" s="6" t="s">
        <v>400</v>
      </c>
      <c r="CV280" s="6" t="s">
        <v>840</v>
      </c>
      <c r="CW280" s="6" t="s">
        <v>400</v>
      </c>
      <c r="CX280" s="6" t="s">
        <v>4216</v>
      </c>
      <c r="CY280" s="6" t="s">
        <v>400</v>
      </c>
      <c r="CZ280" s="6" t="s">
        <v>406</v>
      </c>
      <c r="DA280" s="6" t="s">
        <v>406</v>
      </c>
      <c r="DB280" s="6" t="s">
        <v>400</v>
      </c>
      <c r="DC280" s="6" t="s">
        <v>400</v>
      </c>
      <c r="DD280" s="6" t="s">
        <v>3924</v>
      </c>
      <c r="DE280" s="6" t="s">
        <v>4217</v>
      </c>
      <c r="DF280" s="6" t="s">
        <v>1005</v>
      </c>
      <c r="DG280" s="6" t="s">
        <v>400</v>
      </c>
    </row>
    <row r="281" spans="1:111" x14ac:dyDescent="0.35">
      <c r="A281" s="6">
        <v>142220</v>
      </c>
      <c r="B281" s="6" t="s">
        <v>398</v>
      </c>
      <c r="C281" s="6" t="s">
        <v>399</v>
      </c>
      <c r="D281" s="6">
        <v>2333</v>
      </c>
      <c r="E281" s="6" t="s">
        <v>269</v>
      </c>
      <c r="F281" s="6" t="s">
        <v>3826</v>
      </c>
      <c r="G281" s="6" t="s">
        <v>3827</v>
      </c>
      <c r="H281" s="6" t="s">
        <v>404</v>
      </c>
      <c r="I281" s="6" t="s">
        <v>1047</v>
      </c>
      <c r="J281" s="6" t="s">
        <v>4044</v>
      </c>
      <c r="K281" s="6" t="s">
        <v>400</v>
      </c>
      <c r="L281" s="6" t="s">
        <v>400</v>
      </c>
      <c r="M281" s="6" t="s">
        <v>904</v>
      </c>
      <c r="N281" s="6">
        <v>2</v>
      </c>
      <c r="O281" s="6">
        <v>11</v>
      </c>
      <c r="P281" s="6" t="s">
        <v>776</v>
      </c>
      <c r="Q281" s="6" t="s">
        <v>777</v>
      </c>
      <c r="R281" s="6" t="s">
        <v>778</v>
      </c>
      <c r="S281" s="6" t="s">
        <v>779</v>
      </c>
      <c r="T281" s="6" t="s">
        <v>780</v>
      </c>
      <c r="U281" s="6" t="s">
        <v>849</v>
      </c>
      <c r="V281" s="6" t="s">
        <v>849</v>
      </c>
      <c r="W281" s="6" t="s">
        <v>406</v>
      </c>
      <c r="X281" s="6" t="s">
        <v>406</v>
      </c>
      <c r="Y281" s="6">
        <v>472</v>
      </c>
      <c r="Z281" s="6" t="s">
        <v>783</v>
      </c>
      <c r="AA281" s="6" t="s">
        <v>784</v>
      </c>
      <c r="AB281" s="6" t="s">
        <v>4218</v>
      </c>
      <c r="AC281" s="6" t="s">
        <v>4219</v>
      </c>
      <c r="AD281" s="6" t="s">
        <v>2157</v>
      </c>
      <c r="AE281" s="6" t="s">
        <v>2965</v>
      </c>
      <c r="AF281" s="6" t="s">
        <v>3832</v>
      </c>
      <c r="AG281" s="6" t="s">
        <v>3833</v>
      </c>
      <c r="AH281" s="6" t="s">
        <v>3834</v>
      </c>
      <c r="AI281" s="6" t="s">
        <v>3835</v>
      </c>
      <c r="AJ281" s="6" t="s">
        <v>406</v>
      </c>
      <c r="AK281" s="6">
        <v>10053355</v>
      </c>
      <c r="AL281" s="6" t="s">
        <v>400</v>
      </c>
      <c r="AM281" s="6" t="s">
        <v>406</v>
      </c>
      <c r="AN281" s="6" t="s">
        <v>1391</v>
      </c>
      <c r="AO281" s="6" t="s">
        <v>948</v>
      </c>
      <c r="AP281" s="6" t="s">
        <v>4220</v>
      </c>
      <c r="AQ281" s="6" t="s">
        <v>400</v>
      </c>
      <c r="AR281" s="6" t="s">
        <v>400</v>
      </c>
      <c r="AS281" s="6" t="s">
        <v>492</v>
      </c>
      <c r="AT281" s="6" t="s">
        <v>399</v>
      </c>
      <c r="AU281" s="6" t="s">
        <v>4221</v>
      </c>
      <c r="AV281" s="6" t="s">
        <v>4222</v>
      </c>
      <c r="AW281" s="6" t="s">
        <v>4223</v>
      </c>
      <c r="AX281" s="6" t="s">
        <v>400</v>
      </c>
      <c r="AY281" s="6" t="s">
        <v>4224</v>
      </c>
      <c r="AZ281" s="6" t="s">
        <v>829</v>
      </c>
      <c r="BA281" s="6" t="s">
        <v>2973</v>
      </c>
      <c r="BB281" s="6" t="s">
        <v>4225</v>
      </c>
      <c r="BC281" s="6" t="s">
        <v>832</v>
      </c>
      <c r="BD281" s="6" t="s">
        <v>406</v>
      </c>
      <c r="BE281" s="6" t="s">
        <v>400</v>
      </c>
      <c r="BF281" s="6" t="s">
        <v>400</v>
      </c>
      <c r="BG281" s="6" t="s">
        <v>400</v>
      </c>
      <c r="BH281" s="6" t="s">
        <v>406</v>
      </c>
      <c r="BI281" s="6" t="s">
        <v>400</v>
      </c>
      <c r="BJ281" s="6" t="s">
        <v>406</v>
      </c>
      <c r="BK281" s="6" t="s">
        <v>406</v>
      </c>
      <c r="BL281" s="6" t="s">
        <v>406</v>
      </c>
      <c r="BM281" s="6" t="s">
        <v>400</v>
      </c>
      <c r="BN281" s="6" t="s">
        <v>406</v>
      </c>
      <c r="BO281" s="6" t="s">
        <v>406</v>
      </c>
      <c r="BP281" s="6" t="s">
        <v>400</v>
      </c>
      <c r="BQ281" s="6" t="s">
        <v>400</v>
      </c>
      <c r="BR281" s="6" t="s">
        <v>400</v>
      </c>
      <c r="BS281" s="6" t="s">
        <v>400</v>
      </c>
      <c r="BT281" s="6" t="s">
        <v>400</v>
      </c>
      <c r="BU281" s="6" t="s">
        <v>400</v>
      </c>
      <c r="BV281" s="6" t="s">
        <v>400</v>
      </c>
      <c r="BW281" s="6" t="s">
        <v>400</v>
      </c>
      <c r="BX281" s="6" t="s">
        <v>400</v>
      </c>
      <c r="BY281" s="6" t="s">
        <v>400</v>
      </c>
      <c r="BZ281" s="6" t="s">
        <v>400</v>
      </c>
      <c r="CA281" s="6" t="s">
        <v>400</v>
      </c>
      <c r="CB281" s="6" t="s">
        <v>400</v>
      </c>
      <c r="CC281" s="6" t="s">
        <v>400</v>
      </c>
      <c r="CD281" s="6" t="s">
        <v>400</v>
      </c>
      <c r="CE281" s="6" t="s">
        <v>400</v>
      </c>
      <c r="CF281" s="6" t="s">
        <v>400</v>
      </c>
      <c r="CG281" s="6" t="s">
        <v>400</v>
      </c>
      <c r="CH281" s="6" t="s">
        <v>417</v>
      </c>
      <c r="CI281" s="6" t="s">
        <v>3767</v>
      </c>
      <c r="CJ281" s="6" t="s">
        <v>500</v>
      </c>
      <c r="CK281" s="6" t="s">
        <v>439</v>
      </c>
      <c r="CL281" s="6" t="s">
        <v>420</v>
      </c>
      <c r="CM281" s="6">
        <v>429704</v>
      </c>
      <c r="CN281" s="6">
        <v>454970</v>
      </c>
      <c r="CO281" s="6" t="s">
        <v>3456</v>
      </c>
      <c r="CP281" s="6" t="s">
        <v>4226</v>
      </c>
      <c r="CQ281" s="6" t="s">
        <v>400</v>
      </c>
      <c r="CR281" s="6" t="s">
        <v>400</v>
      </c>
      <c r="CS281" s="6" t="s">
        <v>400</v>
      </c>
      <c r="CT281" s="6" t="s">
        <v>400</v>
      </c>
      <c r="CU281" s="6" t="s">
        <v>400</v>
      </c>
      <c r="CV281" s="6" t="s">
        <v>868</v>
      </c>
      <c r="CW281" s="6" t="s">
        <v>400</v>
      </c>
      <c r="CX281" s="6" t="s">
        <v>4227</v>
      </c>
      <c r="CY281" s="6" t="s">
        <v>400</v>
      </c>
      <c r="CZ281" s="6" t="s">
        <v>406</v>
      </c>
      <c r="DA281" s="6" t="s">
        <v>406</v>
      </c>
      <c r="DB281" s="6" t="s">
        <v>400</v>
      </c>
      <c r="DC281" s="6" t="s">
        <v>400</v>
      </c>
      <c r="DD281" s="6" t="s">
        <v>3459</v>
      </c>
      <c r="DE281" s="6" t="s">
        <v>4228</v>
      </c>
      <c r="DF281" s="6" t="s">
        <v>1068</v>
      </c>
      <c r="DG281" s="6" t="s">
        <v>400</v>
      </c>
    </row>
    <row r="282" spans="1:111" x14ac:dyDescent="0.35">
      <c r="A282" s="6">
        <v>142497</v>
      </c>
      <c r="B282" s="6" t="s">
        <v>398</v>
      </c>
      <c r="C282" s="6" t="s">
        <v>399</v>
      </c>
      <c r="D282" s="6">
        <v>2330</v>
      </c>
      <c r="E282" s="6" t="s">
        <v>236</v>
      </c>
      <c r="F282" s="6" t="s">
        <v>3826</v>
      </c>
      <c r="G282" s="6" t="s">
        <v>3827</v>
      </c>
      <c r="H282" s="6" t="s">
        <v>404</v>
      </c>
      <c r="I282" s="6" t="s">
        <v>1047</v>
      </c>
      <c r="J282" s="6" t="s">
        <v>4229</v>
      </c>
      <c r="K282" s="6" t="s">
        <v>400</v>
      </c>
      <c r="L282" s="6" t="s">
        <v>400</v>
      </c>
      <c r="M282" s="6" t="s">
        <v>904</v>
      </c>
      <c r="N282" s="6">
        <v>3</v>
      </c>
      <c r="O282" s="6">
        <v>11</v>
      </c>
      <c r="P282" s="6" t="s">
        <v>926</v>
      </c>
      <c r="Q282" s="6" t="s">
        <v>777</v>
      </c>
      <c r="R282" s="6" t="s">
        <v>778</v>
      </c>
      <c r="S282" s="6" t="s">
        <v>779</v>
      </c>
      <c r="T282" s="6" t="s">
        <v>780</v>
      </c>
      <c r="U282" s="6" t="s">
        <v>849</v>
      </c>
      <c r="V282" s="6" t="s">
        <v>849</v>
      </c>
      <c r="W282" s="6" t="s">
        <v>406</v>
      </c>
      <c r="X282" s="6" t="s">
        <v>406</v>
      </c>
      <c r="Y282" s="6">
        <v>210</v>
      </c>
      <c r="Z282" s="6" t="s">
        <v>783</v>
      </c>
      <c r="AA282" s="6" t="s">
        <v>784</v>
      </c>
      <c r="AB282" s="6" t="s">
        <v>3395</v>
      </c>
      <c r="AC282" s="6" t="s">
        <v>1455</v>
      </c>
      <c r="AD282" s="6" t="s">
        <v>1822</v>
      </c>
      <c r="AE282" s="6" t="s">
        <v>4230</v>
      </c>
      <c r="AF282" s="6" t="s">
        <v>3832</v>
      </c>
      <c r="AG282" s="6" t="s">
        <v>3850</v>
      </c>
      <c r="AH282" s="6" t="s">
        <v>3834</v>
      </c>
      <c r="AI282" s="6" t="s">
        <v>3851</v>
      </c>
      <c r="AJ282" s="6" t="s">
        <v>406</v>
      </c>
      <c r="AK282" s="6">
        <v>10055001</v>
      </c>
      <c r="AL282" s="6" t="s">
        <v>400</v>
      </c>
      <c r="AM282" s="6" t="s">
        <v>406</v>
      </c>
      <c r="AN282" s="6" t="s">
        <v>4231</v>
      </c>
      <c r="AO282" s="6" t="s">
        <v>407</v>
      </c>
      <c r="AP282" s="6" t="s">
        <v>4232</v>
      </c>
      <c r="AQ282" s="6" t="s">
        <v>400</v>
      </c>
      <c r="AR282" s="6" t="s">
        <v>400</v>
      </c>
      <c r="AS282" s="6" t="s">
        <v>492</v>
      </c>
      <c r="AT282" s="6" t="s">
        <v>399</v>
      </c>
      <c r="AU282" s="6" t="s">
        <v>4233</v>
      </c>
      <c r="AV282" s="6" t="s">
        <v>4234</v>
      </c>
      <c r="AW282" s="6" t="s">
        <v>4235</v>
      </c>
      <c r="AX282" s="6" t="s">
        <v>4236</v>
      </c>
      <c r="AY282" s="6" t="s">
        <v>4237</v>
      </c>
      <c r="AZ282" s="6" t="s">
        <v>896</v>
      </c>
      <c r="BA282" s="6" t="s">
        <v>4238</v>
      </c>
      <c r="BB282" s="6" t="s">
        <v>4239</v>
      </c>
      <c r="BC282" s="6" t="s">
        <v>832</v>
      </c>
      <c r="BD282" s="6" t="s">
        <v>406</v>
      </c>
      <c r="BE282" s="6" t="s">
        <v>400</v>
      </c>
      <c r="BF282" s="6" t="s">
        <v>400</v>
      </c>
      <c r="BG282" s="6" t="s">
        <v>400</v>
      </c>
      <c r="BH282" s="6" t="s">
        <v>406</v>
      </c>
      <c r="BI282" s="6" t="s">
        <v>400</v>
      </c>
      <c r="BJ282" s="6" t="s">
        <v>406</v>
      </c>
      <c r="BK282" s="6" t="s">
        <v>406</v>
      </c>
      <c r="BL282" s="6" t="s">
        <v>406</v>
      </c>
      <c r="BM282" s="6" t="s">
        <v>400</v>
      </c>
      <c r="BN282" s="6" t="s">
        <v>406</v>
      </c>
      <c r="BO282" s="6" t="s">
        <v>406</v>
      </c>
      <c r="BP282" s="6" t="s">
        <v>400</v>
      </c>
      <c r="BQ282" s="6" t="s">
        <v>400</v>
      </c>
      <c r="BR282" s="6" t="s">
        <v>400</v>
      </c>
      <c r="BS282" s="6" t="s">
        <v>400</v>
      </c>
      <c r="BT282" s="6" t="s">
        <v>400</v>
      </c>
      <c r="BU282" s="6" t="s">
        <v>400</v>
      </c>
      <c r="BV282" s="6" t="s">
        <v>400</v>
      </c>
      <c r="BW282" s="6" t="s">
        <v>400</v>
      </c>
      <c r="BX282" s="6" t="s">
        <v>400</v>
      </c>
      <c r="BY282" s="6" t="s">
        <v>400</v>
      </c>
      <c r="BZ282" s="6" t="s">
        <v>400</v>
      </c>
      <c r="CA282" s="6" t="s">
        <v>400</v>
      </c>
      <c r="CB282" s="6" t="s">
        <v>400</v>
      </c>
      <c r="CC282" s="6" t="s">
        <v>400</v>
      </c>
      <c r="CD282" s="6" t="s">
        <v>400</v>
      </c>
      <c r="CE282" s="6" t="s">
        <v>400</v>
      </c>
      <c r="CF282" s="6" t="s">
        <v>400</v>
      </c>
      <c r="CG282" s="6" t="s">
        <v>400</v>
      </c>
      <c r="CH282" s="6" t="s">
        <v>417</v>
      </c>
      <c r="CI282" s="6" t="s">
        <v>512</v>
      </c>
      <c r="CJ282" s="6" t="s">
        <v>500</v>
      </c>
      <c r="CK282" s="6" t="s">
        <v>439</v>
      </c>
      <c r="CL282" s="6" t="s">
        <v>420</v>
      </c>
      <c r="CM282" s="6">
        <v>429630</v>
      </c>
      <c r="CN282" s="6">
        <v>456860</v>
      </c>
      <c r="CO282" s="6" t="s">
        <v>4077</v>
      </c>
      <c r="CP282" s="6" t="s">
        <v>4240</v>
      </c>
      <c r="CQ282" s="6" t="s">
        <v>400</v>
      </c>
      <c r="CR282" s="6" t="s">
        <v>400</v>
      </c>
      <c r="CS282" s="6" t="s">
        <v>400</v>
      </c>
      <c r="CT282" s="6" t="s">
        <v>400</v>
      </c>
      <c r="CU282" s="6" t="s">
        <v>400</v>
      </c>
      <c r="CV282" s="6" t="s">
        <v>840</v>
      </c>
      <c r="CW282" s="6" t="s">
        <v>400</v>
      </c>
      <c r="CX282" s="6" t="s">
        <v>4241</v>
      </c>
      <c r="CY282" s="6" t="s">
        <v>400</v>
      </c>
      <c r="CZ282" s="6" t="s">
        <v>406</v>
      </c>
      <c r="DA282" s="6" t="s">
        <v>406</v>
      </c>
      <c r="DB282" s="6" t="s">
        <v>400</v>
      </c>
      <c r="DC282" s="6" t="s">
        <v>400</v>
      </c>
      <c r="DD282" s="6" t="s">
        <v>4080</v>
      </c>
      <c r="DE282" s="6" t="s">
        <v>4242</v>
      </c>
      <c r="DF282" s="6" t="s">
        <v>1644</v>
      </c>
      <c r="DG282" s="6" t="s">
        <v>400</v>
      </c>
    </row>
    <row r="283" spans="1:111" x14ac:dyDescent="0.35">
      <c r="A283" s="6">
        <v>142592</v>
      </c>
      <c r="B283" s="6" t="s">
        <v>398</v>
      </c>
      <c r="C283" s="6" t="s">
        <v>399</v>
      </c>
      <c r="D283" s="6">
        <v>2331</v>
      </c>
      <c r="E283" s="6" t="s">
        <v>240</v>
      </c>
      <c r="F283" s="6" t="s">
        <v>3826</v>
      </c>
      <c r="G283" s="6" t="s">
        <v>3827</v>
      </c>
      <c r="H283" s="6" t="s">
        <v>404</v>
      </c>
      <c r="I283" s="6" t="s">
        <v>1047</v>
      </c>
      <c r="J283" s="6" t="s">
        <v>4243</v>
      </c>
      <c r="K283" s="6" t="s">
        <v>400</v>
      </c>
      <c r="L283" s="6" t="s">
        <v>400</v>
      </c>
      <c r="M283" s="6" t="s">
        <v>904</v>
      </c>
      <c r="N283" s="6">
        <v>4</v>
      </c>
      <c r="O283" s="6">
        <v>7</v>
      </c>
      <c r="P283" s="6" t="s">
        <v>283</v>
      </c>
      <c r="Q283" s="6" t="s">
        <v>777</v>
      </c>
      <c r="R283" s="6" t="s">
        <v>817</v>
      </c>
      <c r="S283" s="6" t="s">
        <v>779</v>
      </c>
      <c r="T283" s="6" t="s">
        <v>780</v>
      </c>
      <c r="U283" s="6" t="s">
        <v>849</v>
      </c>
      <c r="V283" s="6" t="s">
        <v>849</v>
      </c>
      <c r="W283" s="6" t="s">
        <v>406</v>
      </c>
      <c r="X283" s="6" t="s">
        <v>406</v>
      </c>
      <c r="Y283" s="6">
        <v>270</v>
      </c>
      <c r="Z283" s="6" t="s">
        <v>783</v>
      </c>
      <c r="AA283" s="6" t="s">
        <v>784</v>
      </c>
      <c r="AB283" s="6" t="s">
        <v>4244</v>
      </c>
      <c r="AC283" s="6" t="s">
        <v>2181</v>
      </c>
      <c r="AD283" s="6" t="s">
        <v>2044</v>
      </c>
      <c r="AE283" s="6" t="s">
        <v>4245</v>
      </c>
      <c r="AF283" s="6" t="s">
        <v>3832</v>
      </c>
      <c r="AG283" s="6" t="s">
        <v>3911</v>
      </c>
      <c r="AH283" s="6" t="s">
        <v>3834</v>
      </c>
      <c r="AI283" s="6" t="s">
        <v>3912</v>
      </c>
      <c r="AJ283" s="6" t="s">
        <v>406</v>
      </c>
      <c r="AK283" s="6">
        <v>10055400</v>
      </c>
      <c r="AL283" s="6" t="s">
        <v>400</v>
      </c>
      <c r="AM283" s="6" t="s">
        <v>406</v>
      </c>
      <c r="AN283" s="6" t="s">
        <v>400</v>
      </c>
      <c r="AO283" s="6" t="s">
        <v>407</v>
      </c>
      <c r="AP283" s="6" t="s">
        <v>4246</v>
      </c>
      <c r="AQ283" s="6" t="s">
        <v>400</v>
      </c>
      <c r="AR283" s="6" t="s">
        <v>400</v>
      </c>
      <c r="AS283" s="6" t="s">
        <v>492</v>
      </c>
      <c r="AT283" s="6" t="s">
        <v>399</v>
      </c>
      <c r="AU283" s="6" t="s">
        <v>4247</v>
      </c>
      <c r="AV283" s="6" t="s">
        <v>4248</v>
      </c>
      <c r="AW283" s="6" t="s">
        <v>4249</v>
      </c>
      <c r="AX283" s="6" t="s">
        <v>4250</v>
      </c>
      <c r="AY283" s="6" t="s">
        <v>4251</v>
      </c>
      <c r="AZ283" s="6" t="s">
        <v>829</v>
      </c>
      <c r="BA283" s="6" t="s">
        <v>4252</v>
      </c>
      <c r="BB283" s="6" t="s">
        <v>1512</v>
      </c>
      <c r="BC283" s="6" t="s">
        <v>832</v>
      </c>
      <c r="BD283" s="6" t="s">
        <v>406</v>
      </c>
      <c r="BE283" s="6" t="s">
        <v>400</v>
      </c>
      <c r="BF283" s="6" t="s">
        <v>400</v>
      </c>
      <c r="BG283" s="6" t="s">
        <v>400</v>
      </c>
      <c r="BH283" s="6" t="s">
        <v>406</v>
      </c>
      <c r="BI283" s="6" t="s">
        <v>400</v>
      </c>
      <c r="BJ283" s="6" t="s">
        <v>406</v>
      </c>
      <c r="BK283" s="6" t="s">
        <v>406</v>
      </c>
      <c r="BL283" s="6" t="s">
        <v>406</v>
      </c>
      <c r="BM283" s="6" t="s">
        <v>400</v>
      </c>
      <c r="BN283" s="6" t="s">
        <v>406</v>
      </c>
      <c r="BO283" s="6" t="s">
        <v>406</v>
      </c>
      <c r="BP283" s="6" t="s">
        <v>400</v>
      </c>
      <c r="BQ283" s="6" t="s">
        <v>400</v>
      </c>
      <c r="BR283" s="6" t="s">
        <v>400</v>
      </c>
      <c r="BS283" s="6" t="s">
        <v>400</v>
      </c>
      <c r="BT283" s="6" t="s">
        <v>400</v>
      </c>
      <c r="BU283" s="6" t="s">
        <v>400</v>
      </c>
      <c r="BV283" s="6" t="s">
        <v>400</v>
      </c>
      <c r="BW283" s="6" t="s">
        <v>400</v>
      </c>
      <c r="BX283" s="6" t="s">
        <v>400</v>
      </c>
      <c r="BY283" s="6" t="s">
        <v>400</v>
      </c>
      <c r="BZ283" s="6" t="s">
        <v>400</v>
      </c>
      <c r="CA283" s="6" t="s">
        <v>400</v>
      </c>
      <c r="CB283" s="6" t="s">
        <v>400</v>
      </c>
      <c r="CC283" s="6" t="s">
        <v>400</v>
      </c>
      <c r="CD283" s="6" t="s">
        <v>400</v>
      </c>
      <c r="CE283" s="6" t="s">
        <v>400</v>
      </c>
      <c r="CF283" s="6" t="s">
        <v>400</v>
      </c>
      <c r="CG283" s="6" t="s">
        <v>400</v>
      </c>
      <c r="CH283" s="6" t="s">
        <v>417</v>
      </c>
      <c r="CI283" s="6" t="s">
        <v>4214</v>
      </c>
      <c r="CJ283" s="6" t="s">
        <v>500</v>
      </c>
      <c r="CK283" s="6" t="s">
        <v>439</v>
      </c>
      <c r="CL283" s="6" t="s">
        <v>420</v>
      </c>
      <c r="CM283" s="6">
        <v>430863</v>
      </c>
      <c r="CN283" s="6">
        <v>453751</v>
      </c>
      <c r="CO283" s="6" t="s">
        <v>4253</v>
      </c>
      <c r="CP283" s="6" t="s">
        <v>4254</v>
      </c>
      <c r="CQ283" s="6" t="s">
        <v>400</v>
      </c>
      <c r="CR283" s="6" t="s">
        <v>400</v>
      </c>
      <c r="CS283" s="6" t="s">
        <v>400</v>
      </c>
      <c r="CT283" s="6" t="s">
        <v>400</v>
      </c>
      <c r="CU283" s="6" t="s">
        <v>400</v>
      </c>
      <c r="CV283" s="6" t="s">
        <v>400</v>
      </c>
      <c r="CW283" s="6" t="s">
        <v>400</v>
      </c>
      <c r="CX283" s="6" t="s">
        <v>4255</v>
      </c>
      <c r="CY283" s="6" t="s">
        <v>400</v>
      </c>
      <c r="CZ283" s="6" t="s">
        <v>406</v>
      </c>
      <c r="DA283" s="6" t="s">
        <v>406</v>
      </c>
      <c r="DB283" s="6" t="s">
        <v>400</v>
      </c>
      <c r="DC283" s="6" t="s">
        <v>400</v>
      </c>
      <c r="DD283" s="6" t="s">
        <v>4256</v>
      </c>
      <c r="DE283" s="6" t="s">
        <v>4257</v>
      </c>
      <c r="DF283" s="6" t="s">
        <v>928</v>
      </c>
      <c r="DG283" s="6" t="s">
        <v>400</v>
      </c>
    </row>
    <row r="284" spans="1:111" x14ac:dyDescent="0.35">
      <c r="A284" s="6">
        <v>142593</v>
      </c>
      <c r="B284" s="6" t="s">
        <v>398</v>
      </c>
      <c r="C284" s="6" t="s">
        <v>399</v>
      </c>
      <c r="D284" s="6">
        <v>2372</v>
      </c>
      <c r="E284" s="6" t="s">
        <v>242</v>
      </c>
      <c r="F284" s="6" t="s">
        <v>3826</v>
      </c>
      <c r="G284" s="6" t="s">
        <v>3827</v>
      </c>
      <c r="H284" s="6" t="s">
        <v>404</v>
      </c>
      <c r="I284" s="6" t="s">
        <v>1047</v>
      </c>
      <c r="J284" s="6" t="s">
        <v>4258</v>
      </c>
      <c r="K284" s="6" t="s">
        <v>400</v>
      </c>
      <c r="L284" s="6" t="s">
        <v>400</v>
      </c>
      <c r="M284" s="6" t="s">
        <v>904</v>
      </c>
      <c r="N284" s="6">
        <v>4</v>
      </c>
      <c r="O284" s="6">
        <v>11</v>
      </c>
      <c r="P284" s="6" t="s">
        <v>280</v>
      </c>
      <c r="Q284" s="6" t="s">
        <v>777</v>
      </c>
      <c r="R284" s="6" t="s">
        <v>817</v>
      </c>
      <c r="S284" s="6" t="s">
        <v>779</v>
      </c>
      <c r="T284" s="6" t="s">
        <v>780</v>
      </c>
      <c r="U284" s="6" t="s">
        <v>849</v>
      </c>
      <c r="V284" s="6" t="s">
        <v>849</v>
      </c>
      <c r="W284" s="6" t="s">
        <v>406</v>
      </c>
      <c r="X284" s="6" t="s">
        <v>406</v>
      </c>
      <c r="Y284" s="6">
        <v>315</v>
      </c>
      <c r="Z284" s="6" t="s">
        <v>783</v>
      </c>
      <c r="AA284" s="6" t="s">
        <v>784</v>
      </c>
      <c r="AB284" s="6" t="s">
        <v>3188</v>
      </c>
      <c r="AC284" s="6" t="s">
        <v>1983</v>
      </c>
      <c r="AD284" s="6" t="s">
        <v>3359</v>
      </c>
      <c r="AE284" s="6" t="s">
        <v>2653</v>
      </c>
      <c r="AF284" s="6" t="s">
        <v>3832</v>
      </c>
      <c r="AG284" s="6" t="s">
        <v>3911</v>
      </c>
      <c r="AH284" s="6" t="s">
        <v>3834</v>
      </c>
      <c r="AI284" s="6" t="s">
        <v>3912</v>
      </c>
      <c r="AJ284" s="6" t="s">
        <v>406</v>
      </c>
      <c r="AK284" s="6">
        <v>10055401</v>
      </c>
      <c r="AL284" s="6" t="s">
        <v>400</v>
      </c>
      <c r="AM284" s="6" t="s">
        <v>406</v>
      </c>
      <c r="AN284" s="6" t="s">
        <v>1609</v>
      </c>
      <c r="AO284" s="6" t="s">
        <v>407</v>
      </c>
      <c r="AP284" s="6" t="s">
        <v>4259</v>
      </c>
      <c r="AQ284" s="6" t="s">
        <v>4260</v>
      </c>
      <c r="AR284" s="6" t="s">
        <v>400</v>
      </c>
      <c r="AS284" s="6" t="s">
        <v>492</v>
      </c>
      <c r="AT284" s="6" t="s">
        <v>399</v>
      </c>
      <c r="AU284" s="6" t="s">
        <v>4261</v>
      </c>
      <c r="AV284" s="6" t="s">
        <v>4262</v>
      </c>
      <c r="AW284" s="6" t="s">
        <v>4263</v>
      </c>
      <c r="AX284" s="6" t="s">
        <v>400</v>
      </c>
      <c r="AY284" s="6" t="s">
        <v>4264</v>
      </c>
      <c r="AZ284" s="6" t="s">
        <v>797</v>
      </c>
      <c r="BA284" s="6" t="s">
        <v>1056</v>
      </c>
      <c r="BB284" s="6" t="s">
        <v>4265</v>
      </c>
      <c r="BC284" s="6" t="s">
        <v>832</v>
      </c>
      <c r="BD284" s="6" t="s">
        <v>406</v>
      </c>
      <c r="BE284" s="6" t="s">
        <v>400</v>
      </c>
      <c r="BF284" s="6" t="s">
        <v>400</v>
      </c>
      <c r="BG284" s="6" t="s">
        <v>400</v>
      </c>
      <c r="BH284" s="6" t="s">
        <v>406</v>
      </c>
      <c r="BI284" s="6" t="s">
        <v>400</v>
      </c>
      <c r="BJ284" s="6" t="s">
        <v>406</v>
      </c>
      <c r="BK284" s="6" t="s">
        <v>406</v>
      </c>
      <c r="BL284" s="6" t="s">
        <v>406</v>
      </c>
      <c r="BM284" s="6" t="s">
        <v>400</v>
      </c>
      <c r="BN284" s="6" t="s">
        <v>406</v>
      </c>
      <c r="BO284" s="6" t="s">
        <v>406</v>
      </c>
      <c r="BP284" s="6" t="s">
        <v>400</v>
      </c>
      <c r="BQ284" s="6" t="s">
        <v>400</v>
      </c>
      <c r="BR284" s="6" t="s">
        <v>400</v>
      </c>
      <c r="BS284" s="6" t="s">
        <v>400</v>
      </c>
      <c r="BT284" s="6" t="s">
        <v>400</v>
      </c>
      <c r="BU284" s="6" t="s">
        <v>400</v>
      </c>
      <c r="BV284" s="6" t="s">
        <v>400</v>
      </c>
      <c r="BW284" s="6" t="s">
        <v>400</v>
      </c>
      <c r="BX284" s="6" t="s">
        <v>400</v>
      </c>
      <c r="BY284" s="6" t="s">
        <v>400</v>
      </c>
      <c r="BZ284" s="6" t="s">
        <v>400</v>
      </c>
      <c r="CA284" s="6" t="s">
        <v>400</v>
      </c>
      <c r="CB284" s="6" t="s">
        <v>400</v>
      </c>
      <c r="CC284" s="6" t="s">
        <v>400</v>
      </c>
      <c r="CD284" s="6" t="s">
        <v>400</v>
      </c>
      <c r="CE284" s="6" t="s">
        <v>400</v>
      </c>
      <c r="CF284" s="6" t="s">
        <v>400</v>
      </c>
      <c r="CG284" s="6" t="s">
        <v>400</v>
      </c>
      <c r="CH284" s="6" t="s">
        <v>417</v>
      </c>
      <c r="CI284" s="6" t="s">
        <v>4214</v>
      </c>
      <c r="CJ284" s="6" t="s">
        <v>500</v>
      </c>
      <c r="CK284" s="6" t="s">
        <v>419</v>
      </c>
      <c r="CL284" s="6" t="s">
        <v>420</v>
      </c>
      <c r="CM284" s="6">
        <v>430516</v>
      </c>
      <c r="CN284" s="6">
        <v>451883</v>
      </c>
      <c r="CO284" s="6" t="s">
        <v>1850</v>
      </c>
      <c r="CP284" s="6" t="s">
        <v>4266</v>
      </c>
      <c r="CQ284" s="6" t="s">
        <v>400</v>
      </c>
      <c r="CR284" s="6" t="s">
        <v>400</v>
      </c>
      <c r="CS284" s="6" t="s">
        <v>400</v>
      </c>
      <c r="CT284" s="6" t="s">
        <v>400</v>
      </c>
      <c r="CU284" s="6" t="s">
        <v>400</v>
      </c>
      <c r="CV284" s="6" t="s">
        <v>840</v>
      </c>
      <c r="CW284" s="6" t="s">
        <v>400</v>
      </c>
      <c r="CX284" s="6" t="s">
        <v>4267</v>
      </c>
      <c r="CY284" s="6" t="s">
        <v>400</v>
      </c>
      <c r="CZ284" s="6" t="s">
        <v>406</v>
      </c>
      <c r="DA284" s="6" t="s">
        <v>406</v>
      </c>
      <c r="DB284" s="6" t="s">
        <v>400</v>
      </c>
      <c r="DC284" s="6" t="s">
        <v>400</v>
      </c>
      <c r="DD284" s="6" t="s">
        <v>1853</v>
      </c>
      <c r="DE284" s="6" t="s">
        <v>4268</v>
      </c>
      <c r="DF284" s="6" t="s">
        <v>1005</v>
      </c>
      <c r="DG284" s="6" t="s">
        <v>400</v>
      </c>
    </row>
    <row r="285" spans="1:111" x14ac:dyDescent="0.35">
      <c r="A285" s="6">
        <v>142851</v>
      </c>
      <c r="B285" s="6" t="s">
        <v>398</v>
      </c>
      <c r="C285" s="6" t="s">
        <v>399</v>
      </c>
      <c r="D285" s="6">
        <v>3260</v>
      </c>
      <c r="E285" s="6" t="s">
        <v>238</v>
      </c>
      <c r="F285" s="6" t="s">
        <v>3826</v>
      </c>
      <c r="G285" s="6" t="s">
        <v>3827</v>
      </c>
      <c r="H285" s="6" t="s">
        <v>404</v>
      </c>
      <c r="I285" s="6" t="s">
        <v>1047</v>
      </c>
      <c r="J285" s="6" t="s">
        <v>4269</v>
      </c>
      <c r="K285" s="6" t="s">
        <v>400</v>
      </c>
      <c r="L285" s="6" t="s">
        <v>400</v>
      </c>
      <c r="M285" s="6" t="s">
        <v>904</v>
      </c>
      <c r="N285" s="6">
        <v>4</v>
      </c>
      <c r="O285" s="6">
        <v>11</v>
      </c>
      <c r="P285" s="6" t="s">
        <v>280</v>
      </c>
      <c r="Q285" s="6" t="s">
        <v>777</v>
      </c>
      <c r="R285" s="6" t="s">
        <v>817</v>
      </c>
      <c r="S285" s="6" t="s">
        <v>779</v>
      </c>
      <c r="T285" s="6" t="s">
        <v>780</v>
      </c>
      <c r="U285" s="6" t="s">
        <v>2185</v>
      </c>
      <c r="V285" s="6" t="s">
        <v>849</v>
      </c>
      <c r="W285" s="6" t="s">
        <v>2186</v>
      </c>
      <c r="X285" s="6" t="s">
        <v>406</v>
      </c>
      <c r="Y285" s="6">
        <v>105</v>
      </c>
      <c r="Z285" s="6" t="s">
        <v>783</v>
      </c>
      <c r="AA285" s="6" t="s">
        <v>784</v>
      </c>
      <c r="AB285" s="6" t="s">
        <v>1489</v>
      </c>
      <c r="AC285" s="6" t="s">
        <v>986</v>
      </c>
      <c r="AD285" s="6" t="s">
        <v>2007</v>
      </c>
      <c r="AE285" s="6" t="s">
        <v>4125</v>
      </c>
      <c r="AF285" s="6" t="s">
        <v>3832</v>
      </c>
      <c r="AG285" s="6" t="s">
        <v>3911</v>
      </c>
      <c r="AH285" s="6" t="s">
        <v>3834</v>
      </c>
      <c r="AI285" s="6" t="s">
        <v>3912</v>
      </c>
      <c r="AJ285" s="6" t="s">
        <v>406</v>
      </c>
      <c r="AK285" s="6">
        <v>10056897</v>
      </c>
      <c r="AL285" s="6" t="s">
        <v>400</v>
      </c>
      <c r="AM285" s="6" t="s">
        <v>406</v>
      </c>
      <c r="AN285" s="6" t="s">
        <v>4270</v>
      </c>
      <c r="AO285" s="6" t="s">
        <v>407</v>
      </c>
      <c r="AP285" s="6" t="s">
        <v>4271</v>
      </c>
      <c r="AQ285" s="6" t="s">
        <v>4272</v>
      </c>
      <c r="AR285" s="6" t="s">
        <v>400</v>
      </c>
      <c r="AS285" s="6" t="s">
        <v>1649</v>
      </c>
      <c r="AT285" s="6" t="s">
        <v>792</v>
      </c>
      <c r="AU285" s="6" t="s">
        <v>4273</v>
      </c>
      <c r="AV285" s="6" t="s">
        <v>4274</v>
      </c>
      <c r="AW285" s="6" t="s">
        <v>4275</v>
      </c>
      <c r="AX285" s="6" t="s">
        <v>4276</v>
      </c>
      <c r="AY285" s="6" t="s">
        <v>4277</v>
      </c>
      <c r="AZ285" s="6" t="s">
        <v>797</v>
      </c>
      <c r="BA285" s="6" t="s">
        <v>4133</v>
      </c>
      <c r="BB285" s="6" t="s">
        <v>4134</v>
      </c>
      <c r="BC285" s="6" t="s">
        <v>832</v>
      </c>
      <c r="BD285" s="6" t="s">
        <v>406</v>
      </c>
      <c r="BE285" s="6" t="s">
        <v>400</v>
      </c>
      <c r="BF285" s="6" t="s">
        <v>400</v>
      </c>
      <c r="BG285" s="6" t="s">
        <v>400</v>
      </c>
      <c r="BH285" s="6" t="s">
        <v>406</v>
      </c>
      <c r="BI285" s="6" t="s">
        <v>400</v>
      </c>
      <c r="BJ285" s="6" t="s">
        <v>406</v>
      </c>
      <c r="BK285" s="6" t="s">
        <v>406</v>
      </c>
      <c r="BL285" s="6" t="s">
        <v>406</v>
      </c>
      <c r="BM285" s="6" t="s">
        <v>400</v>
      </c>
      <c r="BN285" s="6" t="s">
        <v>406</v>
      </c>
      <c r="BO285" s="6" t="s">
        <v>406</v>
      </c>
      <c r="BP285" s="6" t="s">
        <v>400</v>
      </c>
      <c r="BQ285" s="6" t="s">
        <v>400</v>
      </c>
      <c r="BR285" s="6" t="s">
        <v>400</v>
      </c>
      <c r="BS285" s="6" t="s">
        <v>400</v>
      </c>
      <c r="BT285" s="6" t="s">
        <v>400</v>
      </c>
      <c r="BU285" s="6" t="s">
        <v>400</v>
      </c>
      <c r="BV285" s="6" t="s">
        <v>400</v>
      </c>
      <c r="BW285" s="6" t="s">
        <v>400</v>
      </c>
      <c r="BX285" s="6" t="s">
        <v>400</v>
      </c>
      <c r="BY285" s="6" t="s">
        <v>400</v>
      </c>
      <c r="BZ285" s="6" t="s">
        <v>400</v>
      </c>
      <c r="CA285" s="6" t="s">
        <v>400</v>
      </c>
      <c r="CB285" s="6" t="s">
        <v>400</v>
      </c>
      <c r="CC285" s="6" t="s">
        <v>400</v>
      </c>
      <c r="CD285" s="6" t="s">
        <v>400</v>
      </c>
      <c r="CE285" s="6" t="s">
        <v>400</v>
      </c>
      <c r="CF285" s="6" t="s">
        <v>400</v>
      </c>
      <c r="CG285" s="6" t="s">
        <v>400</v>
      </c>
      <c r="CH285" s="6" t="s">
        <v>417</v>
      </c>
      <c r="CI285" s="6" t="s">
        <v>802</v>
      </c>
      <c r="CJ285" s="6" t="s">
        <v>551</v>
      </c>
      <c r="CK285" s="6" t="s">
        <v>919</v>
      </c>
      <c r="CL285" s="6" t="s">
        <v>420</v>
      </c>
      <c r="CM285" s="6">
        <v>428170</v>
      </c>
      <c r="CN285" s="6">
        <v>449345</v>
      </c>
      <c r="CO285" s="6" t="s">
        <v>804</v>
      </c>
      <c r="CP285" s="6" t="s">
        <v>1818</v>
      </c>
      <c r="CQ285" s="6" t="s">
        <v>400</v>
      </c>
      <c r="CR285" s="6" t="s">
        <v>400</v>
      </c>
      <c r="CS285" s="6" t="s">
        <v>400</v>
      </c>
      <c r="CT285" s="6" t="s">
        <v>400</v>
      </c>
      <c r="CU285" s="6" t="s">
        <v>400</v>
      </c>
      <c r="CV285" s="6" t="s">
        <v>840</v>
      </c>
      <c r="CW285" s="6" t="s">
        <v>400</v>
      </c>
      <c r="CX285" s="6" t="s">
        <v>4278</v>
      </c>
      <c r="CY285" s="6" t="s">
        <v>400</v>
      </c>
      <c r="CZ285" s="6" t="s">
        <v>406</v>
      </c>
      <c r="DA285" s="6" t="s">
        <v>406</v>
      </c>
      <c r="DB285" s="6" t="s">
        <v>400</v>
      </c>
      <c r="DC285" s="6" t="s">
        <v>400</v>
      </c>
      <c r="DD285" s="6" t="s">
        <v>809</v>
      </c>
      <c r="DE285" s="6" t="s">
        <v>1820</v>
      </c>
      <c r="DF285" s="6" t="s">
        <v>1028</v>
      </c>
      <c r="DG285" s="6" t="s">
        <v>400</v>
      </c>
    </row>
    <row r="286" spans="1:111" x14ac:dyDescent="0.35">
      <c r="A286" s="6">
        <v>142884</v>
      </c>
      <c r="B286" s="6" t="s">
        <v>398</v>
      </c>
      <c r="C286" s="6" t="s">
        <v>399</v>
      </c>
      <c r="D286" s="6">
        <v>4002</v>
      </c>
      <c r="E286" s="6" t="s">
        <v>4279</v>
      </c>
      <c r="F286" s="6" t="s">
        <v>4280</v>
      </c>
      <c r="G286" s="6" t="s">
        <v>4281</v>
      </c>
      <c r="H286" s="6" t="s">
        <v>404</v>
      </c>
      <c r="I286" s="6" t="s">
        <v>400</v>
      </c>
      <c r="J286" s="6" t="s">
        <v>4082</v>
      </c>
      <c r="K286" s="6" t="s">
        <v>400</v>
      </c>
      <c r="L286" s="6" t="s">
        <v>400</v>
      </c>
      <c r="M286" s="6" t="s">
        <v>3154</v>
      </c>
      <c r="N286" s="6">
        <v>13</v>
      </c>
      <c r="O286" s="6">
        <v>19</v>
      </c>
      <c r="P286" s="6" t="s">
        <v>4282</v>
      </c>
      <c r="Q286" s="6" t="s">
        <v>777</v>
      </c>
      <c r="R286" s="6" t="s">
        <v>817</v>
      </c>
      <c r="S286" s="6" t="s">
        <v>3170</v>
      </c>
      <c r="T286" s="6" t="s">
        <v>780</v>
      </c>
      <c r="U286" s="6" t="s">
        <v>849</v>
      </c>
      <c r="V286" s="6" t="s">
        <v>849</v>
      </c>
      <c r="W286" s="6" t="s">
        <v>400</v>
      </c>
      <c r="X286" s="6" t="s">
        <v>782</v>
      </c>
      <c r="Y286" s="6">
        <v>600</v>
      </c>
      <c r="Z286" s="6" t="s">
        <v>406</v>
      </c>
      <c r="AA286" s="6" t="s">
        <v>784</v>
      </c>
      <c r="AB286" s="6" t="s">
        <v>4283</v>
      </c>
      <c r="AC286" s="6" t="s">
        <v>4284</v>
      </c>
      <c r="AD286" s="6" t="s">
        <v>4285</v>
      </c>
      <c r="AE286" s="6" t="s">
        <v>4286</v>
      </c>
      <c r="AF286" s="6" t="s">
        <v>3832</v>
      </c>
      <c r="AG286" s="6" t="s">
        <v>4287</v>
      </c>
      <c r="AH286" s="6" t="s">
        <v>3834</v>
      </c>
      <c r="AI286" s="6" t="s">
        <v>4288</v>
      </c>
      <c r="AJ286" s="6" t="s">
        <v>406</v>
      </c>
      <c r="AK286" s="6">
        <v>10057026</v>
      </c>
      <c r="AL286" s="6" t="s">
        <v>400</v>
      </c>
      <c r="AM286" s="6" t="s">
        <v>400</v>
      </c>
      <c r="AN286" s="6" t="s">
        <v>3899</v>
      </c>
      <c r="AO286" s="6" t="s">
        <v>407</v>
      </c>
      <c r="AP286" s="6" t="s">
        <v>4289</v>
      </c>
      <c r="AQ286" s="6" t="s">
        <v>400</v>
      </c>
      <c r="AR286" s="6" t="s">
        <v>400</v>
      </c>
      <c r="AS286" s="6" t="s">
        <v>608</v>
      </c>
      <c r="AT286" s="6" t="s">
        <v>400</v>
      </c>
      <c r="AU286" s="6" t="s">
        <v>4290</v>
      </c>
      <c r="AV286" s="6" t="s">
        <v>4291</v>
      </c>
      <c r="AW286" s="6" t="s">
        <v>4292</v>
      </c>
      <c r="AX286" s="6" t="s">
        <v>400</v>
      </c>
      <c r="AY286" s="6" t="s">
        <v>4293</v>
      </c>
      <c r="AZ286" s="6" t="s">
        <v>797</v>
      </c>
      <c r="BA286" s="6" t="s">
        <v>956</v>
      </c>
      <c r="BB286" s="6" t="s">
        <v>4294</v>
      </c>
      <c r="BC286" s="6" t="s">
        <v>400</v>
      </c>
      <c r="BD286" s="6" t="s">
        <v>406</v>
      </c>
      <c r="BE286" s="6" t="s">
        <v>400</v>
      </c>
      <c r="BF286" s="6" t="s">
        <v>400</v>
      </c>
      <c r="BG286" s="6" t="s">
        <v>400</v>
      </c>
      <c r="BH286" s="6" t="s">
        <v>406</v>
      </c>
      <c r="BI286" s="6" t="s">
        <v>400</v>
      </c>
      <c r="BJ286" s="6" t="s">
        <v>400</v>
      </c>
      <c r="BK286" s="6" t="s">
        <v>406</v>
      </c>
      <c r="BL286" s="6" t="s">
        <v>406</v>
      </c>
      <c r="BM286" s="6" t="s">
        <v>400</v>
      </c>
      <c r="BN286" s="6" t="s">
        <v>400</v>
      </c>
      <c r="BO286" s="6" t="s">
        <v>406</v>
      </c>
      <c r="BP286" s="6" t="s">
        <v>400</v>
      </c>
      <c r="BQ286" s="6" t="s">
        <v>400</v>
      </c>
      <c r="BR286" s="6" t="s">
        <v>400</v>
      </c>
      <c r="BS286" s="6" t="s">
        <v>400</v>
      </c>
      <c r="BT286" s="6" t="s">
        <v>400</v>
      </c>
      <c r="BU286" s="6" t="s">
        <v>400</v>
      </c>
      <c r="BV286" s="6" t="s">
        <v>400</v>
      </c>
      <c r="BW286" s="6" t="s">
        <v>400</v>
      </c>
      <c r="BX286" s="6" t="s">
        <v>400</v>
      </c>
      <c r="BY286" s="6" t="s">
        <v>400</v>
      </c>
      <c r="BZ286" s="6" t="s">
        <v>400</v>
      </c>
      <c r="CA286" s="6" t="s">
        <v>400</v>
      </c>
      <c r="CB286" s="6" t="s">
        <v>400</v>
      </c>
      <c r="CC286" s="6" t="s">
        <v>400</v>
      </c>
      <c r="CD286" s="6" t="s">
        <v>400</v>
      </c>
      <c r="CE286" s="6" t="s">
        <v>400</v>
      </c>
      <c r="CF286" s="6" t="s">
        <v>400</v>
      </c>
      <c r="CG286" s="6" t="s">
        <v>400</v>
      </c>
      <c r="CH286" s="6" t="s">
        <v>417</v>
      </c>
      <c r="CI286" s="6" t="s">
        <v>1382</v>
      </c>
      <c r="CJ286" s="6" t="s">
        <v>616</v>
      </c>
      <c r="CK286" s="6" t="s">
        <v>439</v>
      </c>
      <c r="CL286" s="6" t="s">
        <v>420</v>
      </c>
      <c r="CM286" s="6">
        <v>503456</v>
      </c>
      <c r="CN286" s="6">
        <v>487431</v>
      </c>
      <c r="CO286" s="6" t="s">
        <v>3385</v>
      </c>
      <c r="CP286" s="6" t="s">
        <v>4295</v>
      </c>
      <c r="CQ286" s="6" t="s">
        <v>400</v>
      </c>
      <c r="CR286" s="6" t="s">
        <v>400</v>
      </c>
      <c r="CS286" s="6" t="s">
        <v>400</v>
      </c>
      <c r="CT286" s="6" t="s">
        <v>400</v>
      </c>
      <c r="CU286" s="6" t="s">
        <v>400</v>
      </c>
      <c r="CV286" s="6" t="s">
        <v>840</v>
      </c>
      <c r="CW286" s="6" t="s">
        <v>400</v>
      </c>
      <c r="CX286" s="6" t="s">
        <v>4296</v>
      </c>
      <c r="CY286" s="6" t="s">
        <v>400</v>
      </c>
      <c r="CZ286" s="6" t="s">
        <v>406</v>
      </c>
      <c r="DA286" s="6" t="s">
        <v>406</v>
      </c>
      <c r="DB286" s="6" t="s">
        <v>400</v>
      </c>
      <c r="DC286" s="6" t="s">
        <v>400</v>
      </c>
      <c r="DD286" s="6" t="s">
        <v>3389</v>
      </c>
      <c r="DE286" s="6" t="s">
        <v>4297</v>
      </c>
      <c r="DF286" s="6" t="s">
        <v>1166</v>
      </c>
      <c r="DG286" s="6" t="s">
        <v>400</v>
      </c>
    </row>
    <row r="287" spans="1:111" x14ac:dyDescent="0.35">
      <c r="A287" s="6">
        <v>142911</v>
      </c>
      <c r="B287" s="6" t="s">
        <v>398</v>
      </c>
      <c r="C287" s="6" t="s">
        <v>399</v>
      </c>
      <c r="D287" s="6">
        <v>6034</v>
      </c>
      <c r="E287" s="6" t="s">
        <v>4298</v>
      </c>
      <c r="F287" s="6" t="s">
        <v>812</v>
      </c>
      <c r="G287" s="6" t="s">
        <v>813</v>
      </c>
      <c r="H287" s="6" t="s">
        <v>404</v>
      </c>
      <c r="I287" s="6" t="s">
        <v>3728</v>
      </c>
      <c r="J287" s="6" t="s">
        <v>4243</v>
      </c>
      <c r="K287" s="6" t="s">
        <v>400</v>
      </c>
      <c r="L287" s="6" t="s">
        <v>400</v>
      </c>
      <c r="M287" s="6" t="s">
        <v>406</v>
      </c>
      <c r="N287" s="6">
        <v>8</v>
      </c>
      <c r="O287" s="6">
        <v>19</v>
      </c>
      <c r="P287" s="6" t="s">
        <v>3598</v>
      </c>
      <c r="Q287" s="6" t="s">
        <v>816</v>
      </c>
      <c r="R287" s="6" t="s">
        <v>406</v>
      </c>
      <c r="S287" s="6" t="s">
        <v>406</v>
      </c>
      <c r="T287" s="6" t="s">
        <v>780</v>
      </c>
      <c r="U287" s="6" t="s">
        <v>781</v>
      </c>
      <c r="V287" s="6" t="s">
        <v>781</v>
      </c>
      <c r="W287" s="6" t="s">
        <v>406</v>
      </c>
      <c r="X287" s="6" t="s">
        <v>3285</v>
      </c>
      <c r="Y287" s="6">
        <v>50</v>
      </c>
      <c r="Z287" s="6" t="s">
        <v>818</v>
      </c>
      <c r="AA287" s="6" t="s">
        <v>784</v>
      </c>
      <c r="AB287" s="6" t="s">
        <v>945</v>
      </c>
      <c r="AC287" s="6" t="s">
        <v>876</v>
      </c>
      <c r="AD287" s="6" t="s">
        <v>1323</v>
      </c>
      <c r="AE287" s="6" t="s">
        <v>400</v>
      </c>
      <c r="AF287" s="6" t="s">
        <v>406</v>
      </c>
      <c r="AG287" s="6" t="s">
        <v>400</v>
      </c>
      <c r="AH287" s="6" t="s">
        <v>406</v>
      </c>
      <c r="AI287" s="6" t="s">
        <v>400</v>
      </c>
      <c r="AJ287" s="6" t="s">
        <v>406</v>
      </c>
      <c r="AK287" s="6">
        <v>10073523</v>
      </c>
      <c r="AL287" s="6" t="s">
        <v>400</v>
      </c>
      <c r="AM287" s="6" t="s">
        <v>400</v>
      </c>
      <c r="AN287" s="6" t="s">
        <v>4299</v>
      </c>
      <c r="AO287" s="6" t="s">
        <v>788</v>
      </c>
      <c r="AP287" s="6" t="s">
        <v>4300</v>
      </c>
      <c r="AQ287" s="6" t="s">
        <v>400</v>
      </c>
      <c r="AR287" s="6" t="s">
        <v>400</v>
      </c>
      <c r="AS287" s="6" t="s">
        <v>1926</v>
      </c>
      <c r="AT287" s="6" t="s">
        <v>399</v>
      </c>
      <c r="AU287" s="6" t="s">
        <v>4301</v>
      </c>
      <c r="AV287" s="6" t="s">
        <v>4302</v>
      </c>
      <c r="AW287" s="6" t="s">
        <v>4303</v>
      </c>
      <c r="AX287" s="6" t="s">
        <v>4304</v>
      </c>
      <c r="AY287" s="6" t="s">
        <v>4305</v>
      </c>
      <c r="AZ287" s="6" t="s">
        <v>797</v>
      </c>
      <c r="BA287" s="6" t="s">
        <v>4306</v>
      </c>
      <c r="BB287" s="6" t="s">
        <v>1276</v>
      </c>
      <c r="BC287" s="6" t="s">
        <v>3369</v>
      </c>
      <c r="BD287" s="6" t="s">
        <v>406</v>
      </c>
      <c r="BE287" s="6" t="s">
        <v>400</v>
      </c>
      <c r="BF287" s="6" t="s">
        <v>400</v>
      </c>
      <c r="BG287" s="6" t="s">
        <v>400</v>
      </c>
      <c r="BH287" s="6" t="s">
        <v>406</v>
      </c>
      <c r="BI287" s="6" t="s">
        <v>400</v>
      </c>
      <c r="BJ287" s="6" t="s">
        <v>400</v>
      </c>
      <c r="BK287" s="6" t="s">
        <v>400</v>
      </c>
      <c r="BL287" s="6" t="s">
        <v>406</v>
      </c>
      <c r="BM287" s="6" t="s">
        <v>400</v>
      </c>
      <c r="BN287" s="6" t="s">
        <v>400</v>
      </c>
      <c r="BO287" s="6" t="s">
        <v>801</v>
      </c>
      <c r="BP287" s="6" t="s">
        <v>1525</v>
      </c>
      <c r="BQ287" s="6" t="s">
        <v>1756</v>
      </c>
      <c r="BR287" s="6" t="s">
        <v>3607</v>
      </c>
      <c r="BS287" s="6" t="s">
        <v>400</v>
      </c>
      <c r="BT287" s="6" t="s">
        <v>400</v>
      </c>
      <c r="BU287" s="6" t="s">
        <v>400</v>
      </c>
      <c r="BV287" s="6" t="s">
        <v>400</v>
      </c>
      <c r="BW287" s="6" t="s">
        <v>400</v>
      </c>
      <c r="BX287" s="6" t="s">
        <v>400</v>
      </c>
      <c r="BY287" s="6" t="s">
        <v>400</v>
      </c>
      <c r="BZ287" s="6" t="s">
        <v>400</v>
      </c>
      <c r="CA287" s="6" t="s">
        <v>400</v>
      </c>
      <c r="CB287" s="6" t="s">
        <v>400</v>
      </c>
      <c r="CC287" s="6" t="s">
        <v>3787</v>
      </c>
      <c r="CD287" s="6" t="s">
        <v>400</v>
      </c>
      <c r="CE287" s="6" t="s">
        <v>400</v>
      </c>
      <c r="CF287" s="6">
        <v>25</v>
      </c>
      <c r="CG287" s="6">
        <v>40</v>
      </c>
      <c r="CH287" s="6" t="s">
        <v>417</v>
      </c>
      <c r="CI287" s="6" t="s">
        <v>1260</v>
      </c>
      <c r="CJ287" s="6" t="s">
        <v>551</v>
      </c>
      <c r="CK287" s="6" t="s">
        <v>803</v>
      </c>
      <c r="CL287" s="6" t="s">
        <v>420</v>
      </c>
      <c r="CM287" s="6">
        <v>430295</v>
      </c>
      <c r="CN287" s="6">
        <v>473062</v>
      </c>
      <c r="CO287" s="6" t="s">
        <v>2823</v>
      </c>
      <c r="CP287" s="6" t="s">
        <v>4307</v>
      </c>
      <c r="CQ287" s="6" t="s">
        <v>838</v>
      </c>
      <c r="CR287" s="6">
        <v>28</v>
      </c>
      <c r="CS287" s="6">
        <v>0</v>
      </c>
      <c r="CT287" s="6" t="s">
        <v>4308</v>
      </c>
      <c r="CU287" s="6" t="s">
        <v>400</v>
      </c>
      <c r="CV287" s="6" t="s">
        <v>840</v>
      </c>
      <c r="CW287" s="6" t="s">
        <v>400</v>
      </c>
      <c r="CX287" s="6" t="s">
        <v>4309</v>
      </c>
      <c r="CY287" s="6" t="s">
        <v>400</v>
      </c>
      <c r="CZ287" s="6" t="s">
        <v>406</v>
      </c>
      <c r="DA287" s="6" t="s">
        <v>406</v>
      </c>
      <c r="DB287" s="6" t="s">
        <v>400</v>
      </c>
      <c r="DC287" s="6" t="s">
        <v>400</v>
      </c>
      <c r="DD287" s="6" t="s">
        <v>2826</v>
      </c>
      <c r="DE287" s="6" t="s">
        <v>4310</v>
      </c>
      <c r="DF287" s="6" t="s">
        <v>400</v>
      </c>
      <c r="DG287" s="6" t="s">
        <v>400</v>
      </c>
    </row>
    <row r="288" spans="1:111" x14ac:dyDescent="0.35">
      <c r="A288" s="6">
        <v>143138</v>
      </c>
      <c r="B288" s="6" t="s">
        <v>398</v>
      </c>
      <c r="C288" s="6" t="s">
        <v>399</v>
      </c>
      <c r="D288" s="6">
        <v>4003</v>
      </c>
      <c r="E288" s="6" t="s">
        <v>4311</v>
      </c>
      <c r="F288" s="6" t="s">
        <v>4002</v>
      </c>
      <c r="G288" s="6" t="s">
        <v>3827</v>
      </c>
      <c r="H288" s="6" t="s">
        <v>404</v>
      </c>
      <c r="I288" s="6" t="s">
        <v>3728</v>
      </c>
      <c r="J288" s="6" t="s">
        <v>4082</v>
      </c>
      <c r="K288" s="6" t="s">
        <v>400</v>
      </c>
      <c r="L288" s="6" t="s">
        <v>400</v>
      </c>
      <c r="M288" s="6" t="s">
        <v>3154</v>
      </c>
      <c r="N288" s="6">
        <v>11</v>
      </c>
      <c r="O288" s="6">
        <v>16</v>
      </c>
      <c r="P288" s="6" t="s">
        <v>3155</v>
      </c>
      <c r="Q288" s="6" t="s">
        <v>777</v>
      </c>
      <c r="R288" s="6" t="s">
        <v>817</v>
      </c>
      <c r="S288" s="6" t="s">
        <v>779</v>
      </c>
      <c r="T288" s="6" t="s">
        <v>780</v>
      </c>
      <c r="U288" s="6" t="s">
        <v>849</v>
      </c>
      <c r="V288" s="6" t="s">
        <v>400</v>
      </c>
      <c r="W288" s="6" t="s">
        <v>406</v>
      </c>
      <c r="X288" s="6" t="s">
        <v>782</v>
      </c>
      <c r="Y288" s="6">
        <v>1208</v>
      </c>
      <c r="Z288" s="6" t="s">
        <v>406</v>
      </c>
      <c r="AA288" s="6" t="s">
        <v>784</v>
      </c>
      <c r="AB288" s="6" t="s">
        <v>4312</v>
      </c>
      <c r="AC288" s="6" t="s">
        <v>4313</v>
      </c>
      <c r="AD288" s="6" t="s">
        <v>4314</v>
      </c>
      <c r="AE288" s="6" t="s">
        <v>4315</v>
      </c>
      <c r="AF288" s="6" t="s">
        <v>3832</v>
      </c>
      <c r="AG288" s="6" t="s">
        <v>4316</v>
      </c>
      <c r="AH288" s="6" t="s">
        <v>3834</v>
      </c>
      <c r="AI288" s="6" t="s">
        <v>4317</v>
      </c>
      <c r="AJ288" s="6" t="s">
        <v>406</v>
      </c>
      <c r="AK288" s="6">
        <v>10057550</v>
      </c>
      <c r="AL288" s="6" t="s">
        <v>400</v>
      </c>
      <c r="AM288" s="6" t="s">
        <v>400</v>
      </c>
      <c r="AN288" s="6" t="s">
        <v>4318</v>
      </c>
      <c r="AO288" s="6" t="s">
        <v>407</v>
      </c>
      <c r="AP288" s="6" t="s">
        <v>4319</v>
      </c>
      <c r="AQ288" s="6" t="s">
        <v>400</v>
      </c>
      <c r="AR288" s="6" t="s">
        <v>400</v>
      </c>
      <c r="AS288" s="6" t="s">
        <v>438</v>
      </c>
      <c r="AT288" s="6" t="s">
        <v>399</v>
      </c>
      <c r="AU288" s="6" t="s">
        <v>4320</v>
      </c>
      <c r="AV288" s="6" t="s">
        <v>4321</v>
      </c>
      <c r="AW288" s="6" t="s">
        <v>4322</v>
      </c>
      <c r="AX288" s="6" t="s">
        <v>400</v>
      </c>
      <c r="AY288" s="6" t="s">
        <v>4323</v>
      </c>
      <c r="AZ288" s="6" t="s">
        <v>829</v>
      </c>
      <c r="BA288" s="6" t="s">
        <v>4324</v>
      </c>
      <c r="BB288" s="6" t="s">
        <v>4325</v>
      </c>
      <c r="BC288" s="6" t="s">
        <v>1195</v>
      </c>
      <c r="BD288" s="6" t="s">
        <v>406</v>
      </c>
      <c r="BE288" s="6" t="s">
        <v>400</v>
      </c>
      <c r="BF288" s="6" t="s">
        <v>400</v>
      </c>
      <c r="BG288" s="6" t="s">
        <v>400</v>
      </c>
      <c r="BH288" s="6" t="s">
        <v>406</v>
      </c>
      <c r="BI288" s="6" t="s">
        <v>400</v>
      </c>
      <c r="BJ288" s="6" t="s">
        <v>400</v>
      </c>
      <c r="BK288" s="6" t="s">
        <v>406</v>
      </c>
      <c r="BL288" s="6" t="s">
        <v>406</v>
      </c>
      <c r="BM288" s="6" t="s">
        <v>400</v>
      </c>
      <c r="BN288" s="6" t="s">
        <v>400</v>
      </c>
      <c r="BO288" s="6" t="s">
        <v>406</v>
      </c>
      <c r="BP288" s="6" t="s">
        <v>400</v>
      </c>
      <c r="BQ288" s="6" t="s">
        <v>400</v>
      </c>
      <c r="BR288" s="6" t="s">
        <v>400</v>
      </c>
      <c r="BS288" s="6" t="s">
        <v>400</v>
      </c>
      <c r="BT288" s="6" t="s">
        <v>400</v>
      </c>
      <c r="BU288" s="6" t="s">
        <v>400</v>
      </c>
      <c r="BV288" s="6" t="s">
        <v>400</v>
      </c>
      <c r="BW288" s="6" t="s">
        <v>400</v>
      </c>
      <c r="BX288" s="6" t="s">
        <v>400</v>
      </c>
      <c r="BY288" s="6" t="s">
        <v>400</v>
      </c>
      <c r="BZ288" s="6" t="s">
        <v>400</v>
      </c>
      <c r="CA288" s="6" t="s">
        <v>400</v>
      </c>
      <c r="CB288" s="6" t="s">
        <v>400</v>
      </c>
      <c r="CC288" s="6" t="s">
        <v>400</v>
      </c>
      <c r="CD288" s="6" t="s">
        <v>400</v>
      </c>
      <c r="CE288" s="6" t="s">
        <v>400</v>
      </c>
      <c r="CF288" s="6" t="s">
        <v>400</v>
      </c>
      <c r="CG288" s="6" t="s">
        <v>400</v>
      </c>
      <c r="CH288" s="6" t="s">
        <v>417</v>
      </c>
      <c r="CI288" s="6" t="s">
        <v>2150</v>
      </c>
      <c r="CJ288" s="6" t="s">
        <v>438</v>
      </c>
      <c r="CK288" s="6" t="s">
        <v>439</v>
      </c>
      <c r="CL288" s="6" t="s">
        <v>420</v>
      </c>
      <c r="CM288" s="6">
        <v>460481</v>
      </c>
      <c r="CN288" s="6">
        <v>431271</v>
      </c>
      <c r="CO288" s="6" t="s">
        <v>1952</v>
      </c>
      <c r="CP288" s="6" t="s">
        <v>2661</v>
      </c>
      <c r="CQ288" s="6" t="s">
        <v>400</v>
      </c>
      <c r="CR288" s="6" t="s">
        <v>400</v>
      </c>
      <c r="CS288" s="6" t="s">
        <v>400</v>
      </c>
      <c r="CT288" s="6" t="s">
        <v>400</v>
      </c>
      <c r="CU288" s="6" t="s">
        <v>400</v>
      </c>
      <c r="CV288" s="6" t="s">
        <v>868</v>
      </c>
      <c r="CW288" s="6" t="s">
        <v>400</v>
      </c>
      <c r="CX288" s="6" t="s">
        <v>4326</v>
      </c>
      <c r="CY288" s="6" t="s">
        <v>400</v>
      </c>
      <c r="CZ288" s="6" t="s">
        <v>406</v>
      </c>
      <c r="DA288" s="6" t="s">
        <v>406</v>
      </c>
      <c r="DB288" s="6" t="s">
        <v>400</v>
      </c>
      <c r="DC288" s="6" t="s">
        <v>400</v>
      </c>
      <c r="DD288" s="6" t="s">
        <v>1955</v>
      </c>
      <c r="DE288" s="6" t="s">
        <v>2663</v>
      </c>
      <c r="DF288" s="6" t="s">
        <v>1008</v>
      </c>
      <c r="DG288" s="6" t="s">
        <v>400</v>
      </c>
    </row>
    <row r="289" spans="1:111" x14ac:dyDescent="0.35">
      <c r="A289" s="6">
        <v>143139</v>
      </c>
      <c r="B289" s="6" t="s">
        <v>398</v>
      </c>
      <c r="C289" s="6" t="s">
        <v>399</v>
      </c>
      <c r="D289" s="6">
        <v>2004</v>
      </c>
      <c r="E289" s="6" t="s">
        <v>209</v>
      </c>
      <c r="F289" s="6" t="s">
        <v>4002</v>
      </c>
      <c r="G289" s="6" t="s">
        <v>3827</v>
      </c>
      <c r="H289" s="6" t="s">
        <v>404</v>
      </c>
      <c r="I289" s="6" t="s">
        <v>3728</v>
      </c>
      <c r="J289" s="6" t="s">
        <v>4327</v>
      </c>
      <c r="K289" s="6" t="s">
        <v>400</v>
      </c>
      <c r="L289" s="6" t="s">
        <v>400</v>
      </c>
      <c r="M289" s="6" t="s">
        <v>904</v>
      </c>
      <c r="N289" s="6">
        <v>3</v>
      </c>
      <c r="O289" s="6">
        <v>11</v>
      </c>
      <c r="P289" s="6" t="s">
        <v>926</v>
      </c>
      <c r="Q289" s="6" t="s">
        <v>777</v>
      </c>
      <c r="R289" s="6" t="s">
        <v>778</v>
      </c>
      <c r="S289" s="6" t="s">
        <v>779</v>
      </c>
      <c r="T289" s="6" t="s">
        <v>780</v>
      </c>
      <c r="U289" s="6" t="s">
        <v>849</v>
      </c>
      <c r="V289" s="6" t="s">
        <v>400</v>
      </c>
      <c r="W289" s="6" t="s">
        <v>406</v>
      </c>
      <c r="X289" s="6" t="s">
        <v>406</v>
      </c>
      <c r="Y289" s="6">
        <v>130</v>
      </c>
      <c r="Z289" s="6" t="s">
        <v>406</v>
      </c>
      <c r="AA289" s="6" t="s">
        <v>784</v>
      </c>
      <c r="AB289" s="6" t="s">
        <v>1516</v>
      </c>
      <c r="AC289" s="6" t="s">
        <v>2064</v>
      </c>
      <c r="AD289" s="6" t="s">
        <v>1340</v>
      </c>
      <c r="AE289" s="6" t="s">
        <v>2325</v>
      </c>
      <c r="AF289" s="6" t="s">
        <v>3832</v>
      </c>
      <c r="AG289" s="6" t="s">
        <v>4047</v>
      </c>
      <c r="AH289" s="6" t="s">
        <v>3834</v>
      </c>
      <c r="AI289" s="6" t="s">
        <v>4048</v>
      </c>
      <c r="AJ289" s="6" t="s">
        <v>406</v>
      </c>
      <c r="AK289" s="6">
        <v>10057553</v>
      </c>
      <c r="AL289" s="6" t="s">
        <v>400</v>
      </c>
      <c r="AM289" s="6" t="s">
        <v>400</v>
      </c>
      <c r="AN289" s="6" t="s">
        <v>1892</v>
      </c>
      <c r="AO289" s="6" t="s">
        <v>407</v>
      </c>
      <c r="AP289" s="6" t="s">
        <v>1425</v>
      </c>
      <c r="AQ289" s="6" t="s">
        <v>4328</v>
      </c>
      <c r="AR289" s="6" t="s">
        <v>400</v>
      </c>
      <c r="AS289" s="6" t="s">
        <v>438</v>
      </c>
      <c r="AT289" s="6" t="s">
        <v>399</v>
      </c>
      <c r="AU289" s="6" t="s">
        <v>4329</v>
      </c>
      <c r="AV289" s="6" t="s">
        <v>4330</v>
      </c>
      <c r="AW289" s="6" t="s">
        <v>4331</v>
      </c>
      <c r="AX289" s="6" t="s">
        <v>400</v>
      </c>
      <c r="AY289" s="6" t="s">
        <v>4332</v>
      </c>
      <c r="AZ289" s="6" t="s">
        <v>829</v>
      </c>
      <c r="BA289" s="6" t="s">
        <v>435</v>
      </c>
      <c r="BB289" s="6" t="s">
        <v>4333</v>
      </c>
      <c r="BC289" s="6" t="s">
        <v>400</v>
      </c>
      <c r="BD289" s="6" t="s">
        <v>406</v>
      </c>
      <c r="BE289" s="6" t="s">
        <v>400</v>
      </c>
      <c r="BF289" s="6" t="s">
        <v>400</v>
      </c>
      <c r="BG289" s="6" t="s">
        <v>400</v>
      </c>
      <c r="BH289" s="6" t="s">
        <v>406</v>
      </c>
      <c r="BI289" s="6" t="s">
        <v>400</v>
      </c>
      <c r="BJ289" s="6" t="s">
        <v>400</v>
      </c>
      <c r="BK289" s="6" t="s">
        <v>406</v>
      </c>
      <c r="BL289" s="6" t="s">
        <v>406</v>
      </c>
      <c r="BM289" s="6" t="s">
        <v>400</v>
      </c>
      <c r="BN289" s="6" t="s">
        <v>400</v>
      </c>
      <c r="BO289" s="6" t="s">
        <v>406</v>
      </c>
      <c r="BP289" s="6" t="s">
        <v>400</v>
      </c>
      <c r="BQ289" s="6" t="s">
        <v>400</v>
      </c>
      <c r="BR289" s="6" t="s">
        <v>400</v>
      </c>
      <c r="BS289" s="6" t="s">
        <v>400</v>
      </c>
      <c r="BT289" s="6" t="s">
        <v>400</v>
      </c>
      <c r="BU289" s="6" t="s">
        <v>400</v>
      </c>
      <c r="BV289" s="6" t="s">
        <v>400</v>
      </c>
      <c r="BW289" s="6" t="s">
        <v>400</v>
      </c>
      <c r="BX289" s="6" t="s">
        <v>400</v>
      </c>
      <c r="BY289" s="6" t="s">
        <v>400</v>
      </c>
      <c r="BZ289" s="6" t="s">
        <v>400</v>
      </c>
      <c r="CA289" s="6" t="s">
        <v>400</v>
      </c>
      <c r="CB289" s="6" t="s">
        <v>400</v>
      </c>
      <c r="CC289" s="6" t="s">
        <v>400</v>
      </c>
      <c r="CD289" s="6" t="s">
        <v>400</v>
      </c>
      <c r="CE289" s="6" t="s">
        <v>400</v>
      </c>
      <c r="CF289" s="6" t="s">
        <v>400</v>
      </c>
      <c r="CG289" s="6" t="s">
        <v>400</v>
      </c>
      <c r="CH289" s="6" t="s">
        <v>417</v>
      </c>
      <c r="CI289" s="6" t="s">
        <v>1774</v>
      </c>
      <c r="CJ289" s="6" t="s">
        <v>438</v>
      </c>
      <c r="CK289" s="6" t="s">
        <v>419</v>
      </c>
      <c r="CL289" s="6" t="s">
        <v>420</v>
      </c>
      <c r="CM289" s="6">
        <v>464865</v>
      </c>
      <c r="CN289" s="6">
        <v>425845</v>
      </c>
      <c r="CO289" s="6" t="s">
        <v>2038</v>
      </c>
      <c r="CP289" s="6" t="s">
        <v>4334</v>
      </c>
      <c r="CQ289" s="6" t="s">
        <v>400</v>
      </c>
      <c r="CR289" s="6" t="s">
        <v>400</v>
      </c>
      <c r="CS289" s="6" t="s">
        <v>400</v>
      </c>
      <c r="CT289" s="6" t="s">
        <v>400</v>
      </c>
      <c r="CU289" s="6" t="s">
        <v>400</v>
      </c>
      <c r="CV289" s="6" t="s">
        <v>840</v>
      </c>
      <c r="CW289" s="6" t="s">
        <v>400</v>
      </c>
      <c r="CX289" s="6" t="s">
        <v>4335</v>
      </c>
      <c r="CY289" s="6" t="s">
        <v>400</v>
      </c>
      <c r="CZ289" s="6" t="s">
        <v>406</v>
      </c>
      <c r="DA289" s="6" t="s">
        <v>406</v>
      </c>
      <c r="DB289" s="6" t="s">
        <v>400</v>
      </c>
      <c r="DC289" s="6" t="s">
        <v>400</v>
      </c>
      <c r="DD289" s="6" t="s">
        <v>2041</v>
      </c>
      <c r="DE289" s="6" t="s">
        <v>4336</v>
      </c>
      <c r="DF289" s="6" t="s">
        <v>852</v>
      </c>
      <c r="DG289" s="6" t="s">
        <v>400</v>
      </c>
    </row>
    <row r="290" spans="1:111" x14ac:dyDescent="0.35">
      <c r="A290" s="6">
        <v>143287</v>
      </c>
      <c r="B290" s="6" t="s">
        <v>398</v>
      </c>
      <c r="C290" s="6" t="s">
        <v>399</v>
      </c>
      <c r="D290" s="6">
        <v>2368</v>
      </c>
      <c r="E290" s="6" t="s">
        <v>225</v>
      </c>
      <c r="F290" s="6" t="s">
        <v>3826</v>
      </c>
      <c r="G290" s="6" t="s">
        <v>3827</v>
      </c>
      <c r="H290" s="6" t="s">
        <v>404</v>
      </c>
      <c r="I290" s="6" t="s">
        <v>1047</v>
      </c>
      <c r="J290" s="6" t="s">
        <v>4082</v>
      </c>
      <c r="K290" s="6" t="s">
        <v>400</v>
      </c>
      <c r="L290" s="6" t="s">
        <v>400</v>
      </c>
      <c r="M290" s="6" t="s">
        <v>904</v>
      </c>
      <c r="N290" s="6">
        <v>5</v>
      </c>
      <c r="O290" s="6">
        <v>11</v>
      </c>
      <c r="P290" s="6" t="s">
        <v>1420</v>
      </c>
      <c r="Q290" s="6" t="s">
        <v>777</v>
      </c>
      <c r="R290" s="6" t="s">
        <v>817</v>
      </c>
      <c r="S290" s="6" t="s">
        <v>779</v>
      </c>
      <c r="T290" s="6" t="s">
        <v>780</v>
      </c>
      <c r="U290" s="6" t="s">
        <v>849</v>
      </c>
      <c r="V290" s="6" t="s">
        <v>849</v>
      </c>
      <c r="W290" s="6" t="s">
        <v>406</v>
      </c>
      <c r="X290" s="6" t="s">
        <v>406</v>
      </c>
      <c r="Y290" s="6">
        <v>258</v>
      </c>
      <c r="Z290" s="6" t="s">
        <v>406</v>
      </c>
      <c r="AA290" s="6" t="s">
        <v>784</v>
      </c>
      <c r="AB290" s="6" t="s">
        <v>3377</v>
      </c>
      <c r="AC290" s="6" t="s">
        <v>4337</v>
      </c>
      <c r="AD290" s="6" t="s">
        <v>4338</v>
      </c>
      <c r="AE290" s="6" t="s">
        <v>4339</v>
      </c>
      <c r="AF290" s="6" t="s">
        <v>3832</v>
      </c>
      <c r="AG290" s="6" t="s">
        <v>3850</v>
      </c>
      <c r="AH290" s="6" t="s">
        <v>3834</v>
      </c>
      <c r="AI290" s="6" t="s">
        <v>3851</v>
      </c>
      <c r="AJ290" s="6" t="s">
        <v>406</v>
      </c>
      <c r="AK290" s="6">
        <v>10057769</v>
      </c>
      <c r="AL290" s="6" t="s">
        <v>400</v>
      </c>
      <c r="AM290" s="6" t="s">
        <v>406</v>
      </c>
      <c r="AN290" s="6" t="s">
        <v>4340</v>
      </c>
      <c r="AO290" s="6" t="s">
        <v>407</v>
      </c>
      <c r="AP290" s="6" t="s">
        <v>4341</v>
      </c>
      <c r="AQ290" s="6" t="s">
        <v>400</v>
      </c>
      <c r="AR290" s="6" t="s">
        <v>400</v>
      </c>
      <c r="AS290" s="6" t="s">
        <v>492</v>
      </c>
      <c r="AT290" s="6" t="s">
        <v>399</v>
      </c>
      <c r="AU290" s="6" t="s">
        <v>4342</v>
      </c>
      <c r="AV290" s="6" t="s">
        <v>4343</v>
      </c>
      <c r="AW290" s="6" t="s">
        <v>4344</v>
      </c>
      <c r="AX290" s="6" t="s">
        <v>4236</v>
      </c>
      <c r="AY290" s="6" t="s">
        <v>4345</v>
      </c>
      <c r="AZ290" s="6" t="s">
        <v>829</v>
      </c>
      <c r="BA290" s="6" t="s">
        <v>1096</v>
      </c>
      <c r="BB290" s="6" t="s">
        <v>4346</v>
      </c>
      <c r="BC290" s="6" t="s">
        <v>832</v>
      </c>
      <c r="BD290" s="6" t="s">
        <v>406</v>
      </c>
      <c r="BE290" s="6" t="s">
        <v>400</v>
      </c>
      <c r="BF290" s="6" t="s">
        <v>400</v>
      </c>
      <c r="BG290" s="6" t="s">
        <v>400</v>
      </c>
      <c r="BH290" s="6" t="s">
        <v>406</v>
      </c>
      <c r="BI290" s="6" t="s">
        <v>400</v>
      </c>
      <c r="BJ290" s="6" t="s">
        <v>406</v>
      </c>
      <c r="BK290" s="6" t="s">
        <v>406</v>
      </c>
      <c r="BL290" s="6" t="s">
        <v>406</v>
      </c>
      <c r="BM290" s="6" t="s">
        <v>400</v>
      </c>
      <c r="BN290" s="6" t="s">
        <v>406</v>
      </c>
      <c r="BO290" s="6" t="s">
        <v>406</v>
      </c>
      <c r="BP290" s="6" t="s">
        <v>400</v>
      </c>
      <c r="BQ290" s="6" t="s">
        <v>400</v>
      </c>
      <c r="BR290" s="6" t="s">
        <v>400</v>
      </c>
      <c r="BS290" s="6" t="s">
        <v>400</v>
      </c>
      <c r="BT290" s="6" t="s">
        <v>400</v>
      </c>
      <c r="BU290" s="6" t="s">
        <v>400</v>
      </c>
      <c r="BV290" s="6" t="s">
        <v>400</v>
      </c>
      <c r="BW290" s="6" t="s">
        <v>400</v>
      </c>
      <c r="BX290" s="6" t="s">
        <v>400</v>
      </c>
      <c r="BY290" s="6" t="s">
        <v>400</v>
      </c>
      <c r="BZ290" s="6" t="s">
        <v>400</v>
      </c>
      <c r="CA290" s="6" t="s">
        <v>400</v>
      </c>
      <c r="CB290" s="6" t="s">
        <v>400</v>
      </c>
      <c r="CC290" s="6" t="s">
        <v>400</v>
      </c>
      <c r="CD290" s="6" t="s">
        <v>400</v>
      </c>
      <c r="CE290" s="6" t="s">
        <v>400</v>
      </c>
      <c r="CF290" s="6" t="s">
        <v>400</v>
      </c>
      <c r="CG290" s="6" t="s">
        <v>400</v>
      </c>
      <c r="CH290" s="6" t="s">
        <v>417</v>
      </c>
      <c r="CI290" s="6" t="s">
        <v>3920</v>
      </c>
      <c r="CJ290" s="6" t="s">
        <v>500</v>
      </c>
      <c r="CK290" s="6" t="s">
        <v>439</v>
      </c>
      <c r="CL290" s="6" t="s">
        <v>420</v>
      </c>
      <c r="CM290" s="6">
        <v>433425</v>
      </c>
      <c r="CN290" s="6">
        <v>455215</v>
      </c>
      <c r="CO290" s="6" t="s">
        <v>3921</v>
      </c>
      <c r="CP290" s="6" t="s">
        <v>4347</v>
      </c>
      <c r="CQ290" s="6" t="s">
        <v>400</v>
      </c>
      <c r="CR290" s="6" t="s">
        <v>400</v>
      </c>
      <c r="CS290" s="6" t="s">
        <v>400</v>
      </c>
      <c r="CT290" s="6" t="s">
        <v>400</v>
      </c>
      <c r="CU290" s="6" t="s">
        <v>400</v>
      </c>
      <c r="CV290" s="6" t="s">
        <v>840</v>
      </c>
      <c r="CW290" s="6" t="s">
        <v>400</v>
      </c>
      <c r="CX290" s="6" t="s">
        <v>4348</v>
      </c>
      <c r="CY290" s="6" t="s">
        <v>400</v>
      </c>
      <c r="CZ290" s="6" t="s">
        <v>406</v>
      </c>
      <c r="DA290" s="6" t="s">
        <v>406</v>
      </c>
      <c r="DB290" s="6" t="s">
        <v>400</v>
      </c>
      <c r="DC290" s="6" t="s">
        <v>400</v>
      </c>
      <c r="DD290" s="6" t="s">
        <v>3924</v>
      </c>
      <c r="DE290" s="6" t="s">
        <v>4349</v>
      </c>
      <c r="DF290" s="6" t="s">
        <v>1642</v>
      </c>
      <c r="DG290" s="6" t="s">
        <v>400</v>
      </c>
    </row>
    <row r="291" spans="1:111" x14ac:dyDescent="0.35">
      <c r="A291" s="6">
        <v>143288</v>
      </c>
      <c r="B291" s="6" t="s">
        <v>398</v>
      </c>
      <c r="C291" s="6" t="s">
        <v>399</v>
      </c>
      <c r="D291" s="6">
        <v>4073</v>
      </c>
      <c r="E291" s="6" t="s">
        <v>4350</v>
      </c>
      <c r="F291" s="6" t="s">
        <v>3826</v>
      </c>
      <c r="G291" s="6" t="s">
        <v>3827</v>
      </c>
      <c r="H291" s="6" t="s">
        <v>404</v>
      </c>
      <c r="I291" s="6" t="s">
        <v>1047</v>
      </c>
      <c r="J291" s="6" t="s">
        <v>4082</v>
      </c>
      <c r="K291" s="6" t="s">
        <v>400</v>
      </c>
      <c r="L291" s="6" t="s">
        <v>400</v>
      </c>
      <c r="M291" s="6" t="s">
        <v>3154</v>
      </c>
      <c r="N291" s="6">
        <v>11</v>
      </c>
      <c r="O291" s="6">
        <v>16</v>
      </c>
      <c r="P291" s="6" t="s">
        <v>3155</v>
      </c>
      <c r="Q291" s="6" t="s">
        <v>777</v>
      </c>
      <c r="R291" s="6" t="s">
        <v>817</v>
      </c>
      <c r="S291" s="6" t="s">
        <v>779</v>
      </c>
      <c r="T291" s="6" t="s">
        <v>780</v>
      </c>
      <c r="U291" s="6" t="s">
        <v>849</v>
      </c>
      <c r="V291" s="6" t="s">
        <v>849</v>
      </c>
      <c r="W291" s="6" t="s">
        <v>406</v>
      </c>
      <c r="X291" s="6" t="s">
        <v>782</v>
      </c>
      <c r="Y291" s="6">
        <v>1017</v>
      </c>
      <c r="Z291" s="6" t="s">
        <v>783</v>
      </c>
      <c r="AA291" s="6" t="s">
        <v>784</v>
      </c>
      <c r="AB291" s="6" t="s">
        <v>4351</v>
      </c>
      <c r="AC291" s="6" t="s">
        <v>4352</v>
      </c>
      <c r="AD291" s="6" t="s">
        <v>3897</v>
      </c>
      <c r="AE291" s="6" t="s">
        <v>2621</v>
      </c>
      <c r="AF291" s="6" t="s">
        <v>3832</v>
      </c>
      <c r="AG291" s="6" t="s">
        <v>4287</v>
      </c>
      <c r="AH291" s="6" t="s">
        <v>3834</v>
      </c>
      <c r="AI291" s="6" t="s">
        <v>4288</v>
      </c>
      <c r="AJ291" s="6" t="s">
        <v>406</v>
      </c>
      <c r="AK291" s="6">
        <v>10057639</v>
      </c>
      <c r="AL291" s="6" t="s">
        <v>400</v>
      </c>
      <c r="AM291" s="6" t="s">
        <v>406</v>
      </c>
      <c r="AN291" s="6" t="s">
        <v>4353</v>
      </c>
      <c r="AO291" s="6" t="s">
        <v>407</v>
      </c>
      <c r="AP291" s="6" t="s">
        <v>4354</v>
      </c>
      <c r="AQ291" s="6" t="s">
        <v>4355</v>
      </c>
      <c r="AR291" s="6" t="s">
        <v>400</v>
      </c>
      <c r="AS291" s="6" t="s">
        <v>608</v>
      </c>
      <c r="AT291" s="6" t="s">
        <v>399</v>
      </c>
      <c r="AU291" s="6" t="s">
        <v>4356</v>
      </c>
      <c r="AV291" s="6" t="s">
        <v>4357</v>
      </c>
      <c r="AW291" s="6" t="s">
        <v>4358</v>
      </c>
      <c r="AX291" s="6" t="s">
        <v>4359</v>
      </c>
      <c r="AY291" s="6" t="s">
        <v>4360</v>
      </c>
      <c r="AZ291" s="6" t="s">
        <v>832</v>
      </c>
      <c r="BA291" s="6" t="s">
        <v>4252</v>
      </c>
      <c r="BB291" s="6" t="s">
        <v>4361</v>
      </c>
      <c r="BC291" s="6" t="s">
        <v>832</v>
      </c>
      <c r="BD291" s="6" t="s">
        <v>406</v>
      </c>
      <c r="BE291" s="6" t="s">
        <v>400</v>
      </c>
      <c r="BF291" s="6" t="s">
        <v>400</v>
      </c>
      <c r="BG291" s="6" t="s">
        <v>400</v>
      </c>
      <c r="BH291" s="6" t="s">
        <v>406</v>
      </c>
      <c r="BI291" s="6" t="s">
        <v>400</v>
      </c>
      <c r="BJ291" s="6" t="s">
        <v>406</v>
      </c>
      <c r="BK291" s="6" t="s">
        <v>406</v>
      </c>
      <c r="BL291" s="6" t="s">
        <v>406</v>
      </c>
      <c r="BM291" s="6" t="s">
        <v>400</v>
      </c>
      <c r="BN291" s="6" t="s">
        <v>406</v>
      </c>
      <c r="BO291" s="6" t="s">
        <v>406</v>
      </c>
      <c r="BP291" s="6" t="s">
        <v>1756</v>
      </c>
      <c r="BQ291" s="6" t="s">
        <v>400</v>
      </c>
      <c r="BR291" s="6" t="s">
        <v>400</v>
      </c>
      <c r="BS291" s="6" t="s">
        <v>400</v>
      </c>
      <c r="BT291" s="6" t="s">
        <v>400</v>
      </c>
      <c r="BU291" s="6" t="s">
        <v>400</v>
      </c>
      <c r="BV291" s="6" t="s">
        <v>400</v>
      </c>
      <c r="BW291" s="6" t="s">
        <v>400</v>
      </c>
      <c r="BX291" s="6" t="s">
        <v>400</v>
      </c>
      <c r="BY291" s="6" t="s">
        <v>400</v>
      </c>
      <c r="BZ291" s="6" t="s">
        <v>400</v>
      </c>
      <c r="CA291" s="6" t="s">
        <v>400</v>
      </c>
      <c r="CB291" s="6" t="s">
        <v>400</v>
      </c>
      <c r="CC291" s="6" t="s">
        <v>1526</v>
      </c>
      <c r="CD291" s="6" t="s">
        <v>400</v>
      </c>
      <c r="CE291" s="6" t="s">
        <v>400</v>
      </c>
      <c r="CF291" s="6" t="s">
        <v>400</v>
      </c>
      <c r="CG291" s="6" t="s">
        <v>400</v>
      </c>
      <c r="CH291" s="6" t="s">
        <v>417</v>
      </c>
      <c r="CI291" s="6" t="s">
        <v>4355</v>
      </c>
      <c r="CJ291" s="6" t="s">
        <v>616</v>
      </c>
      <c r="CK291" s="6" t="s">
        <v>439</v>
      </c>
      <c r="CL291" s="6" t="s">
        <v>420</v>
      </c>
      <c r="CM291" s="6">
        <v>501940</v>
      </c>
      <c r="CN291" s="6">
        <v>489810</v>
      </c>
      <c r="CO291" s="6" t="s">
        <v>4362</v>
      </c>
      <c r="CP291" s="6" t="s">
        <v>4363</v>
      </c>
      <c r="CQ291" s="6" t="s">
        <v>400</v>
      </c>
      <c r="CR291" s="6" t="s">
        <v>400</v>
      </c>
      <c r="CS291" s="6" t="s">
        <v>400</v>
      </c>
      <c r="CT291" s="6" t="s">
        <v>400</v>
      </c>
      <c r="CU291" s="6" t="s">
        <v>400</v>
      </c>
      <c r="CV291" s="6" t="s">
        <v>840</v>
      </c>
      <c r="CW291" s="6" t="s">
        <v>400</v>
      </c>
      <c r="CX291" s="6" t="s">
        <v>4364</v>
      </c>
      <c r="CY291" s="6" t="s">
        <v>400</v>
      </c>
      <c r="CZ291" s="6" t="s">
        <v>406</v>
      </c>
      <c r="DA291" s="6" t="s">
        <v>406</v>
      </c>
      <c r="DB291" s="6" t="s">
        <v>400</v>
      </c>
      <c r="DC291" s="6" t="s">
        <v>400</v>
      </c>
      <c r="DD291" s="6" t="s">
        <v>4365</v>
      </c>
      <c r="DE291" s="6" t="s">
        <v>4366</v>
      </c>
      <c r="DF291" s="6" t="s">
        <v>1958</v>
      </c>
      <c r="DG291" s="6" t="s">
        <v>400</v>
      </c>
    </row>
    <row r="292" spans="1:111" x14ac:dyDescent="0.35">
      <c r="A292" s="6">
        <v>143289</v>
      </c>
      <c r="B292" s="6" t="s">
        <v>398</v>
      </c>
      <c r="C292" s="6" t="s">
        <v>399</v>
      </c>
      <c r="D292" s="6">
        <v>3288</v>
      </c>
      <c r="E292" s="6" t="s">
        <v>218</v>
      </c>
      <c r="F292" s="6" t="s">
        <v>3826</v>
      </c>
      <c r="G292" s="6" t="s">
        <v>3827</v>
      </c>
      <c r="H292" s="6" t="s">
        <v>404</v>
      </c>
      <c r="I292" s="6" t="s">
        <v>1047</v>
      </c>
      <c r="J292" s="6" t="s">
        <v>4367</v>
      </c>
      <c r="K292" s="6" t="s">
        <v>400</v>
      </c>
      <c r="L292" s="6" t="s">
        <v>400</v>
      </c>
      <c r="M292" s="6" t="s">
        <v>904</v>
      </c>
      <c r="N292" s="6">
        <v>2</v>
      </c>
      <c r="O292" s="6">
        <v>11</v>
      </c>
      <c r="P292" s="6" t="s">
        <v>776</v>
      </c>
      <c r="Q292" s="6" t="s">
        <v>777</v>
      </c>
      <c r="R292" s="6" t="s">
        <v>778</v>
      </c>
      <c r="S292" s="6" t="s">
        <v>779</v>
      </c>
      <c r="T292" s="6" t="s">
        <v>780</v>
      </c>
      <c r="U292" s="6" t="s">
        <v>4368</v>
      </c>
      <c r="V292" s="6" t="s">
        <v>849</v>
      </c>
      <c r="W292" s="6" t="s">
        <v>2202</v>
      </c>
      <c r="X292" s="6" t="s">
        <v>406</v>
      </c>
      <c r="Y292" s="6">
        <v>189</v>
      </c>
      <c r="Z292" s="6" t="s">
        <v>783</v>
      </c>
      <c r="AA292" s="6" t="s">
        <v>784</v>
      </c>
      <c r="AB292" s="6" t="s">
        <v>1455</v>
      </c>
      <c r="AC292" s="6" t="s">
        <v>1643</v>
      </c>
      <c r="AD292" s="6" t="s">
        <v>1574</v>
      </c>
      <c r="AE292" s="6" t="s">
        <v>4125</v>
      </c>
      <c r="AF292" s="6" t="s">
        <v>3832</v>
      </c>
      <c r="AG292" s="6" t="s">
        <v>4369</v>
      </c>
      <c r="AH292" s="6" t="s">
        <v>3834</v>
      </c>
      <c r="AI292" s="6" t="s">
        <v>4370</v>
      </c>
      <c r="AJ292" s="6" t="s">
        <v>406</v>
      </c>
      <c r="AK292" s="6">
        <v>10057766</v>
      </c>
      <c r="AL292" s="6" t="s">
        <v>400</v>
      </c>
      <c r="AM292" s="6" t="s">
        <v>406</v>
      </c>
      <c r="AN292" s="6" t="s">
        <v>4340</v>
      </c>
      <c r="AO292" s="6" t="s">
        <v>407</v>
      </c>
      <c r="AP292" s="6" t="s">
        <v>4371</v>
      </c>
      <c r="AQ292" s="6" t="s">
        <v>4372</v>
      </c>
      <c r="AR292" s="6" t="s">
        <v>400</v>
      </c>
      <c r="AS292" s="6" t="s">
        <v>594</v>
      </c>
      <c r="AT292" s="6" t="s">
        <v>399</v>
      </c>
      <c r="AU292" s="6" t="s">
        <v>4373</v>
      </c>
      <c r="AV292" s="6" t="s">
        <v>4374</v>
      </c>
      <c r="AW292" s="6" t="s">
        <v>4375</v>
      </c>
      <c r="AX292" s="6" t="s">
        <v>4376</v>
      </c>
      <c r="AY292" s="6" t="s">
        <v>4377</v>
      </c>
      <c r="AZ292" s="6" t="s">
        <v>400</v>
      </c>
      <c r="BA292" s="6" t="s">
        <v>2845</v>
      </c>
      <c r="BB292" s="6" t="s">
        <v>2890</v>
      </c>
      <c r="BC292" s="6" t="s">
        <v>832</v>
      </c>
      <c r="BD292" s="6" t="s">
        <v>406</v>
      </c>
      <c r="BE292" s="6" t="s">
        <v>400</v>
      </c>
      <c r="BF292" s="6" t="s">
        <v>400</v>
      </c>
      <c r="BG292" s="6" t="s">
        <v>400</v>
      </c>
      <c r="BH292" s="6" t="s">
        <v>406</v>
      </c>
      <c r="BI292" s="6" t="s">
        <v>400</v>
      </c>
      <c r="BJ292" s="6" t="s">
        <v>406</v>
      </c>
      <c r="BK292" s="6" t="s">
        <v>406</v>
      </c>
      <c r="BL292" s="6" t="s">
        <v>406</v>
      </c>
      <c r="BM292" s="6" t="s">
        <v>400</v>
      </c>
      <c r="BN292" s="6" t="s">
        <v>406</v>
      </c>
      <c r="BO292" s="6" t="s">
        <v>406</v>
      </c>
      <c r="BP292" s="6" t="s">
        <v>400</v>
      </c>
      <c r="BQ292" s="6" t="s">
        <v>400</v>
      </c>
      <c r="BR292" s="6" t="s">
        <v>400</v>
      </c>
      <c r="BS292" s="6" t="s">
        <v>400</v>
      </c>
      <c r="BT292" s="6" t="s">
        <v>400</v>
      </c>
      <c r="BU292" s="6" t="s">
        <v>400</v>
      </c>
      <c r="BV292" s="6" t="s">
        <v>400</v>
      </c>
      <c r="BW292" s="6" t="s">
        <v>400</v>
      </c>
      <c r="BX292" s="6" t="s">
        <v>400</v>
      </c>
      <c r="BY292" s="6" t="s">
        <v>400</v>
      </c>
      <c r="BZ292" s="6" t="s">
        <v>400</v>
      </c>
      <c r="CA292" s="6" t="s">
        <v>400</v>
      </c>
      <c r="CB292" s="6" t="s">
        <v>400</v>
      </c>
      <c r="CC292" s="6" t="s">
        <v>400</v>
      </c>
      <c r="CD292" s="6" t="s">
        <v>400</v>
      </c>
      <c r="CE292" s="6" t="s">
        <v>400</v>
      </c>
      <c r="CF292" s="6" t="s">
        <v>400</v>
      </c>
      <c r="CG292" s="6" t="s">
        <v>400</v>
      </c>
      <c r="CH292" s="6" t="s">
        <v>417</v>
      </c>
      <c r="CI292" s="6" t="s">
        <v>1212</v>
      </c>
      <c r="CJ292" s="6" t="s">
        <v>720</v>
      </c>
      <c r="CK292" s="6" t="s">
        <v>919</v>
      </c>
      <c r="CL292" s="6" t="s">
        <v>420</v>
      </c>
      <c r="CM292" s="6">
        <v>455077</v>
      </c>
      <c r="CN292" s="6">
        <v>458568</v>
      </c>
      <c r="CO292" s="6" t="s">
        <v>1318</v>
      </c>
      <c r="CP292" s="6" t="s">
        <v>1319</v>
      </c>
      <c r="CQ292" s="6" t="s">
        <v>400</v>
      </c>
      <c r="CR292" s="6" t="s">
        <v>400</v>
      </c>
      <c r="CS292" s="6" t="s">
        <v>400</v>
      </c>
      <c r="CT292" s="6" t="s">
        <v>400</v>
      </c>
      <c r="CU292" s="6" t="s">
        <v>400</v>
      </c>
      <c r="CV292" s="6" t="s">
        <v>840</v>
      </c>
      <c r="CW292" s="6" t="s">
        <v>400</v>
      </c>
      <c r="CX292" s="6" t="s">
        <v>4378</v>
      </c>
      <c r="CY292" s="6" t="s">
        <v>400</v>
      </c>
      <c r="CZ292" s="6" t="s">
        <v>406</v>
      </c>
      <c r="DA292" s="6" t="s">
        <v>406</v>
      </c>
      <c r="DB292" s="6" t="s">
        <v>400</v>
      </c>
      <c r="DC292" s="6" t="s">
        <v>400</v>
      </c>
      <c r="DD292" s="6" t="s">
        <v>1321</v>
      </c>
      <c r="DE292" s="6" t="s">
        <v>1322</v>
      </c>
      <c r="DF292" s="6" t="s">
        <v>1027</v>
      </c>
      <c r="DG292" s="6" t="s">
        <v>400</v>
      </c>
    </row>
    <row r="293" spans="1:111" x14ac:dyDescent="0.35">
      <c r="A293" s="6">
        <v>143290</v>
      </c>
      <c r="B293" s="6" t="s">
        <v>398</v>
      </c>
      <c r="C293" s="6" t="s">
        <v>399</v>
      </c>
      <c r="D293" s="6">
        <v>2154</v>
      </c>
      <c r="E293" s="6" t="s">
        <v>216</v>
      </c>
      <c r="F293" s="6" t="s">
        <v>3826</v>
      </c>
      <c r="G293" s="6" t="s">
        <v>3827</v>
      </c>
      <c r="H293" s="6" t="s">
        <v>404</v>
      </c>
      <c r="I293" s="6" t="s">
        <v>1047</v>
      </c>
      <c r="J293" s="6" t="s">
        <v>4379</v>
      </c>
      <c r="K293" s="6" t="s">
        <v>400</v>
      </c>
      <c r="L293" s="6" t="s">
        <v>400</v>
      </c>
      <c r="M293" s="6" t="s">
        <v>904</v>
      </c>
      <c r="N293" s="6">
        <v>2</v>
      </c>
      <c r="O293" s="6">
        <v>11</v>
      </c>
      <c r="P293" s="6" t="s">
        <v>776</v>
      </c>
      <c r="Q293" s="6" t="s">
        <v>777</v>
      </c>
      <c r="R293" s="6" t="s">
        <v>778</v>
      </c>
      <c r="S293" s="6" t="s">
        <v>779</v>
      </c>
      <c r="T293" s="6" t="s">
        <v>780</v>
      </c>
      <c r="U293" s="6" t="s">
        <v>849</v>
      </c>
      <c r="V293" s="6" t="s">
        <v>849</v>
      </c>
      <c r="W293" s="6" t="s">
        <v>406</v>
      </c>
      <c r="X293" s="6" t="s">
        <v>406</v>
      </c>
      <c r="Y293" s="6">
        <v>315</v>
      </c>
      <c r="Z293" s="6" t="s">
        <v>818</v>
      </c>
      <c r="AA293" s="6" t="s">
        <v>784</v>
      </c>
      <c r="AB293" s="6" t="s">
        <v>3416</v>
      </c>
      <c r="AC293" s="6" t="s">
        <v>1439</v>
      </c>
      <c r="AD293" s="6" t="s">
        <v>1356</v>
      </c>
      <c r="AE293" s="6" t="s">
        <v>4380</v>
      </c>
      <c r="AF293" s="6" t="s">
        <v>3832</v>
      </c>
      <c r="AG293" s="6" t="s">
        <v>4059</v>
      </c>
      <c r="AH293" s="6" t="s">
        <v>3834</v>
      </c>
      <c r="AI293" s="6" t="s">
        <v>4060</v>
      </c>
      <c r="AJ293" s="6" t="s">
        <v>406</v>
      </c>
      <c r="AK293" s="6">
        <v>10057765</v>
      </c>
      <c r="AL293" s="6" t="s">
        <v>400</v>
      </c>
      <c r="AM293" s="6" t="s">
        <v>406</v>
      </c>
      <c r="AN293" s="6" t="s">
        <v>4381</v>
      </c>
      <c r="AO293" s="6" t="s">
        <v>407</v>
      </c>
      <c r="AP293" s="6" t="s">
        <v>3206</v>
      </c>
      <c r="AQ293" s="6" t="s">
        <v>400</v>
      </c>
      <c r="AR293" s="6" t="s">
        <v>400</v>
      </c>
      <c r="AS293" s="6" t="s">
        <v>758</v>
      </c>
      <c r="AT293" s="6" t="s">
        <v>399</v>
      </c>
      <c r="AU293" s="6" t="s">
        <v>4382</v>
      </c>
      <c r="AV293" s="6" t="s">
        <v>4383</v>
      </c>
      <c r="AW293" s="6" t="s">
        <v>4384</v>
      </c>
      <c r="AX293" s="6" t="s">
        <v>4384</v>
      </c>
      <c r="AY293" s="6" t="s">
        <v>4385</v>
      </c>
      <c r="AZ293" s="6" t="s">
        <v>829</v>
      </c>
      <c r="BA293" s="6" t="s">
        <v>472</v>
      </c>
      <c r="BB293" s="6" t="s">
        <v>1177</v>
      </c>
      <c r="BC293" s="6" t="s">
        <v>832</v>
      </c>
      <c r="BD293" s="6" t="s">
        <v>406</v>
      </c>
      <c r="BE293" s="6" t="s">
        <v>400</v>
      </c>
      <c r="BF293" s="6" t="s">
        <v>400</v>
      </c>
      <c r="BG293" s="6" t="s">
        <v>400</v>
      </c>
      <c r="BH293" s="6" t="s">
        <v>406</v>
      </c>
      <c r="BI293" s="6" t="s">
        <v>400</v>
      </c>
      <c r="BJ293" s="6" t="s">
        <v>406</v>
      </c>
      <c r="BK293" s="6" t="s">
        <v>406</v>
      </c>
      <c r="BL293" s="6" t="s">
        <v>406</v>
      </c>
      <c r="BM293" s="6" t="s">
        <v>400</v>
      </c>
      <c r="BN293" s="6" t="s">
        <v>406</v>
      </c>
      <c r="BO293" s="6" t="s">
        <v>406</v>
      </c>
      <c r="BP293" s="6" t="s">
        <v>1525</v>
      </c>
      <c r="BQ293" s="6" t="s">
        <v>400</v>
      </c>
      <c r="BR293" s="6" t="s">
        <v>400</v>
      </c>
      <c r="BS293" s="6" t="s">
        <v>400</v>
      </c>
      <c r="BT293" s="6" t="s">
        <v>400</v>
      </c>
      <c r="BU293" s="6" t="s">
        <v>400</v>
      </c>
      <c r="BV293" s="6" t="s">
        <v>400</v>
      </c>
      <c r="BW293" s="6" t="s">
        <v>400</v>
      </c>
      <c r="BX293" s="6" t="s">
        <v>400</v>
      </c>
      <c r="BY293" s="6" t="s">
        <v>400</v>
      </c>
      <c r="BZ293" s="6" t="s">
        <v>400</v>
      </c>
      <c r="CA293" s="6" t="s">
        <v>400</v>
      </c>
      <c r="CB293" s="6" t="s">
        <v>400</v>
      </c>
      <c r="CC293" s="6" t="s">
        <v>1526</v>
      </c>
      <c r="CD293" s="6">
        <v>6</v>
      </c>
      <c r="CE293" s="6">
        <v>8</v>
      </c>
      <c r="CF293" s="6" t="s">
        <v>400</v>
      </c>
      <c r="CG293" s="6" t="s">
        <v>400</v>
      </c>
      <c r="CH293" s="6" t="s">
        <v>417</v>
      </c>
      <c r="CI293" s="6" t="s">
        <v>3197</v>
      </c>
      <c r="CJ293" s="6" t="s">
        <v>616</v>
      </c>
      <c r="CK293" s="6" t="s">
        <v>766</v>
      </c>
      <c r="CL293" s="6" t="s">
        <v>420</v>
      </c>
      <c r="CM293" s="6">
        <v>490606</v>
      </c>
      <c r="CN293" s="6">
        <v>509724</v>
      </c>
      <c r="CO293" s="6" t="s">
        <v>2569</v>
      </c>
      <c r="CP293" s="6" t="s">
        <v>3213</v>
      </c>
      <c r="CQ293" s="6" t="s">
        <v>400</v>
      </c>
      <c r="CR293" s="6" t="s">
        <v>400</v>
      </c>
      <c r="CS293" s="6" t="s">
        <v>400</v>
      </c>
      <c r="CT293" s="6" t="s">
        <v>400</v>
      </c>
      <c r="CU293" s="6" t="s">
        <v>400</v>
      </c>
      <c r="CV293" s="6" t="s">
        <v>840</v>
      </c>
      <c r="CW293" s="6" t="s">
        <v>400</v>
      </c>
      <c r="CX293" s="6" t="s">
        <v>4386</v>
      </c>
      <c r="CY293" s="6" t="s">
        <v>400</v>
      </c>
      <c r="CZ293" s="6" t="s">
        <v>406</v>
      </c>
      <c r="DA293" s="6" t="s">
        <v>406</v>
      </c>
      <c r="DB293" s="6" t="s">
        <v>400</v>
      </c>
      <c r="DC293" s="6" t="s">
        <v>400</v>
      </c>
      <c r="DD293" s="6" t="s">
        <v>2572</v>
      </c>
      <c r="DE293" s="6" t="s">
        <v>3215</v>
      </c>
      <c r="DF293" s="6" t="s">
        <v>1643</v>
      </c>
      <c r="DG293" s="6" t="s">
        <v>400</v>
      </c>
    </row>
    <row r="294" spans="1:111" x14ac:dyDescent="0.35">
      <c r="A294" s="6">
        <v>143466</v>
      </c>
      <c r="B294" s="6" t="s">
        <v>398</v>
      </c>
      <c r="C294" s="6" t="s">
        <v>399</v>
      </c>
      <c r="D294" s="6">
        <v>3245</v>
      </c>
      <c r="E294" s="6" t="s">
        <v>222</v>
      </c>
      <c r="F294" s="6" t="s">
        <v>3826</v>
      </c>
      <c r="G294" s="6" t="s">
        <v>3827</v>
      </c>
      <c r="H294" s="6" t="s">
        <v>404</v>
      </c>
      <c r="I294" s="6" t="s">
        <v>1047</v>
      </c>
      <c r="J294" s="6" t="s">
        <v>4387</v>
      </c>
      <c r="K294" s="6" t="s">
        <v>400</v>
      </c>
      <c r="L294" s="6" t="s">
        <v>400</v>
      </c>
      <c r="M294" s="6" t="s">
        <v>904</v>
      </c>
      <c r="N294" s="6">
        <v>3</v>
      </c>
      <c r="O294" s="6">
        <v>11</v>
      </c>
      <c r="P294" s="6" t="s">
        <v>926</v>
      </c>
      <c r="Q294" s="6" t="s">
        <v>777</v>
      </c>
      <c r="R294" s="6" t="s">
        <v>778</v>
      </c>
      <c r="S294" s="6" t="s">
        <v>779</v>
      </c>
      <c r="T294" s="6" t="s">
        <v>780</v>
      </c>
      <c r="U294" s="6" t="s">
        <v>2185</v>
      </c>
      <c r="V294" s="6" t="s">
        <v>849</v>
      </c>
      <c r="W294" s="6" t="s">
        <v>2186</v>
      </c>
      <c r="X294" s="6" t="s">
        <v>406</v>
      </c>
      <c r="Y294" s="6">
        <v>114</v>
      </c>
      <c r="Z294" s="6" t="s">
        <v>783</v>
      </c>
      <c r="AA294" s="6" t="s">
        <v>784</v>
      </c>
      <c r="AB294" s="6" t="s">
        <v>1233</v>
      </c>
      <c r="AC294" s="6" t="s">
        <v>1504</v>
      </c>
      <c r="AD294" s="6" t="s">
        <v>2800</v>
      </c>
      <c r="AE294" s="6" t="s">
        <v>2600</v>
      </c>
      <c r="AF294" s="6" t="s">
        <v>3832</v>
      </c>
      <c r="AG294" s="6" t="s">
        <v>3911</v>
      </c>
      <c r="AH294" s="6" t="s">
        <v>3834</v>
      </c>
      <c r="AI294" s="6" t="s">
        <v>3912</v>
      </c>
      <c r="AJ294" s="6" t="s">
        <v>406</v>
      </c>
      <c r="AK294" s="6">
        <v>10061600</v>
      </c>
      <c r="AL294" s="6" t="s">
        <v>400</v>
      </c>
      <c r="AM294" s="6" t="s">
        <v>406</v>
      </c>
      <c r="AN294" s="6" t="s">
        <v>400</v>
      </c>
      <c r="AO294" s="6" t="s">
        <v>407</v>
      </c>
      <c r="AP294" s="6" t="s">
        <v>1767</v>
      </c>
      <c r="AQ294" s="6" t="s">
        <v>4388</v>
      </c>
      <c r="AR294" s="6" t="s">
        <v>400</v>
      </c>
      <c r="AS294" s="6" t="s">
        <v>492</v>
      </c>
      <c r="AT294" s="6" t="s">
        <v>399</v>
      </c>
      <c r="AU294" s="6" t="s">
        <v>4389</v>
      </c>
      <c r="AV294" s="6" t="s">
        <v>4390</v>
      </c>
      <c r="AW294" s="6" t="s">
        <v>4391</v>
      </c>
      <c r="AX294" s="6" t="s">
        <v>4392</v>
      </c>
      <c r="AY294" s="6" t="s">
        <v>4393</v>
      </c>
      <c r="AZ294" s="6" t="s">
        <v>797</v>
      </c>
      <c r="BA294" s="6" t="s">
        <v>4394</v>
      </c>
      <c r="BB294" s="6" t="s">
        <v>4395</v>
      </c>
      <c r="BC294" s="6" t="s">
        <v>832</v>
      </c>
      <c r="BD294" s="6" t="s">
        <v>406</v>
      </c>
      <c r="BE294" s="6" t="s">
        <v>400</v>
      </c>
      <c r="BF294" s="6" t="s">
        <v>400</v>
      </c>
      <c r="BG294" s="6" t="s">
        <v>400</v>
      </c>
      <c r="BH294" s="6" t="s">
        <v>406</v>
      </c>
      <c r="BI294" s="6" t="s">
        <v>400</v>
      </c>
      <c r="BJ294" s="6" t="s">
        <v>406</v>
      </c>
      <c r="BK294" s="6" t="s">
        <v>406</v>
      </c>
      <c r="BL294" s="6" t="s">
        <v>406</v>
      </c>
      <c r="BM294" s="6" t="s">
        <v>400</v>
      </c>
      <c r="BN294" s="6" t="s">
        <v>406</v>
      </c>
      <c r="BO294" s="6" t="s">
        <v>406</v>
      </c>
      <c r="BP294" s="6" t="s">
        <v>400</v>
      </c>
      <c r="BQ294" s="6" t="s">
        <v>400</v>
      </c>
      <c r="BR294" s="6" t="s">
        <v>400</v>
      </c>
      <c r="BS294" s="6" t="s">
        <v>400</v>
      </c>
      <c r="BT294" s="6" t="s">
        <v>400</v>
      </c>
      <c r="BU294" s="6" t="s">
        <v>400</v>
      </c>
      <c r="BV294" s="6" t="s">
        <v>400</v>
      </c>
      <c r="BW294" s="6" t="s">
        <v>400</v>
      </c>
      <c r="BX294" s="6" t="s">
        <v>400</v>
      </c>
      <c r="BY294" s="6" t="s">
        <v>400</v>
      </c>
      <c r="BZ294" s="6" t="s">
        <v>400</v>
      </c>
      <c r="CA294" s="6" t="s">
        <v>400</v>
      </c>
      <c r="CB294" s="6" t="s">
        <v>400</v>
      </c>
      <c r="CC294" s="6" t="s">
        <v>400</v>
      </c>
      <c r="CD294" s="6" t="s">
        <v>400</v>
      </c>
      <c r="CE294" s="6" t="s">
        <v>400</v>
      </c>
      <c r="CF294" s="6" t="s">
        <v>400</v>
      </c>
      <c r="CG294" s="6" t="s">
        <v>400</v>
      </c>
      <c r="CH294" s="6" t="s">
        <v>417</v>
      </c>
      <c r="CI294" s="6" t="s">
        <v>2810</v>
      </c>
      <c r="CJ294" s="6" t="s">
        <v>500</v>
      </c>
      <c r="CK294" s="6" t="s">
        <v>919</v>
      </c>
      <c r="CL294" s="6" t="s">
        <v>420</v>
      </c>
      <c r="CM294" s="6">
        <v>425987</v>
      </c>
      <c r="CN294" s="6">
        <v>458758</v>
      </c>
      <c r="CO294" s="6" t="s">
        <v>2811</v>
      </c>
      <c r="CP294" s="6" t="s">
        <v>4396</v>
      </c>
      <c r="CQ294" s="6" t="s">
        <v>400</v>
      </c>
      <c r="CR294" s="6" t="s">
        <v>400</v>
      </c>
      <c r="CS294" s="6" t="s">
        <v>400</v>
      </c>
      <c r="CT294" s="6" t="s">
        <v>400</v>
      </c>
      <c r="CU294" s="6" t="s">
        <v>400</v>
      </c>
      <c r="CV294" s="6" t="s">
        <v>400</v>
      </c>
      <c r="CW294" s="6" t="s">
        <v>400</v>
      </c>
      <c r="CX294" s="6" t="s">
        <v>4397</v>
      </c>
      <c r="CY294" s="6" t="s">
        <v>400</v>
      </c>
      <c r="CZ294" s="6" t="s">
        <v>406</v>
      </c>
      <c r="DA294" s="6" t="s">
        <v>406</v>
      </c>
      <c r="DB294" s="6" t="s">
        <v>400</v>
      </c>
      <c r="DC294" s="6" t="s">
        <v>400</v>
      </c>
      <c r="DD294" s="6" t="s">
        <v>2814</v>
      </c>
      <c r="DE294" s="6" t="s">
        <v>4398</v>
      </c>
      <c r="DF294" s="6" t="s">
        <v>1083</v>
      </c>
      <c r="DG294" s="6" t="s">
        <v>400</v>
      </c>
    </row>
    <row r="295" spans="1:111" x14ac:dyDescent="0.35">
      <c r="A295" s="6">
        <v>143523</v>
      </c>
      <c r="B295" s="6" t="s">
        <v>398</v>
      </c>
      <c r="C295" s="6" t="s">
        <v>399</v>
      </c>
      <c r="D295" s="6">
        <v>2005</v>
      </c>
      <c r="E295" s="6" t="s">
        <v>223</v>
      </c>
      <c r="F295" s="6" t="s">
        <v>4002</v>
      </c>
      <c r="G295" s="6" t="s">
        <v>3827</v>
      </c>
      <c r="H295" s="6" t="s">
        <v>404</v>
      </c>
      <c r="I295" s="6" t="s">
        <v>3728</v>
      </c>
      <c r="J295" s="6" t="s">
        <v>4399</v>
      </c>
      <c r="K295" s="6" t="s">
        <v>400</v>
      </c>
      <c r="L295" s="6" t="s">
        <v>400</v>
      </c>
      <c r="M295" s="6" t="s">
        <v>904</v>
      </c>
      <c r="N295" s="6">
        <v>3</v>
      </c>
      <c r="O295" s="6">
        <v>11</v>
      </c>
      <c r="P295" s="6" t="s">
        <v>926</v>
      </c>
      <c r="Q295" s="6" t="s">
        <v>777</v>
      </c>
      <c r="R295" s="6" t="s">
        <v>778</v>
      </c>
      <c r="S295" s="6" t="s">
        <v>779</v>
      </c>
      <c r="T295" s="6" t="s">
        <v>780</v>
      </c>
      <c r="U295" s="6" t="s">
        <v>849</v>
      </c>
      <c r="V295" s="6" t="s">
        <v>400</v>
      </c>
      <c r="W295" s="6" t="s">
        <v>406</v>
      </c>
      <c r="X295" s="6" t="s">
        <v>406</v>
      </c>
      <c r="Y295" s="6">
        <v>105</v>
      </c>
      <c r="Z295" s="6" t="s">
        <v>406</v>
      </c>
      <c r="AA295" s="6" t="s">
        <v>784</v>
      </c>
      <c r="AB295" s="6" t="s">
        <v>1025</v>
      </c>
      <c r="AC295" s="6" t="s">
        <v>965</v>
      </c>
      <c r="AD295" s="6" t="s">
        <v>927</v>
      </c>
      <c r="AE295" s="6" t="s">
        <v>2139</v>
      </c>
      <c r="AF295" s="6" t="s">
        <v>3832</v>
      </c>
      <c r="AG295" s="6" t="s">
        <v>4172</v>
      </c>
      <c r="AH295" s="6" t="s">
        <v>3834</v>
      </c>
      <c r="AI295" s="6" t="s">
        <v>4173</v>
      </c>
      <c r="AJ295" s="6" t="s">
        <v>406</v>
      </c>
      <c r="AK295" s="6">
        <v>10061359</v>
      </c>
      <c r="AL295" s="6" t="s">
        <v>400</v>
      </c>
      <c r="AM295" s="6" t="s">
        <v>400</v>
      </c>
      <c r="AN295" s="6" t="s">
        <v>4400</v>
      </c>
      <c r="AO295" s="6" t="s">
        <v>407</v>
      </c>
      <c r="AP295" s="6" t="s">
        <v>4401</v>
      </c>
      <c r="AQ295" s="6" t="s">
        <v>400</v>
      </c>
      <c r="AR295" s="6" t="s">
        <v>400</v>
      </c>
      <c r="AS295" s="6" t="s">
        <v>4402</v>
      </c>
      <c r="AT295" s="6" t="s">
        <v>399</v>
      </c>
      <c r="AU295" s="6" t="s">
        <v>4403</v>
      </c>
      <c r="AV295" s="6" t="s">
        <v>4404</v>
      </c>
      <c r="AW295" s="6" t="s">
        <v>4405</v>
      </c>
      <c r="AX295" s="6" t="s">
        <v>400</v>
      </c>
      <c r="AY295" s="6" t="s">
        <v>4406</v>
      </c>
      <c r="AZ295" s="6" t="s">
        <v>797</v>
      </c>
      <c r="BA295" s="6" t="s">
        <v>4407</v>
      </c>
      <c r="BB295" s="6" t="s">
        <v>799</v>
      </c>
      <c r="BC295" s="6" t="s">
        <v>400</v>
      </c>
      <c r="BD295" s="6" t="s">
        <v>406</v>
      </c>
      <c r="BE295" s="6" t="s">
        <v>400</v>
      </c>
      <c r="BF295" s="6" t="s">
        <v>400</v>
      </c>
      <c r="BG295" s="6" t="s">
        <v>400</v>
      </c>
      <c r="BH295" s="6" t="s">
        <v>406</v>
      </c>
      <c r="BI295" s="6" t="s">
        <v>400</v>
      </c>
      <c r="BJ295" s="6" t="s">
        <v>400</v>
      </c>
      <c r="BK295" s="6" t="s">
        <v>406</v>
      </c>
      <c r="BL295" s="6" t="s">
        <v>406</v>
      </c>
      <c r="BM295" s="6" t="s">
        <v>400</v>
      </c>
      <c r="BN295" s="6" t="s">
        <v>400</v>
      </c>
      <c r="BO295" s="6" t="s">
        <v>406</v>
      </c>
      <c r="BP295" s="6" t="s">
        <v>400</v>
      </c>
      <c r="BQ295" s="6" t="s">
        <v>400</v>
      </c>
      <c r="BR295" s="6" t="s">
        <v>400</v>
      </c>
      <c r="BS295" s="6" t="s">
        <v>400</v>
      </c>
      <c r="BT295" s="6" t="s">
        <v>400</v>
      </c>
      <c r="BU295" s="6" t="s">
        <v>400</v>
      </c>
      <c r="BV295" s="6" t="s">
        <v>400</v>
      </c>
      <c r="BW295" s="6" t="s">
        <v>400</v>
      </c>
      <c r="BX295" s="6" t="s">
        <v>400</v>
      </c>
      <c r="BY295" s="6" t="s">
        <v>400</v>
      </c>
      <c r="BZ295" s="6" t="s">
        <v>400</v>
      </c>
      <c r="CA295" s="6" t="s">
        <v>400</v>
      </c>
      <c r="CB295" s="6" t="s">
        <v>400</v>
      </c>
      <c r="CC295" s="6" t="s">
        <v>400</v>
      </c>
      <c r="CD295" s="6" t="s">
        <v>400</v>
      </c>
      <c r="CE295" s="6" t="s">
        <v>400</v>
      </c>
      <c r="CF295" s="6" t="s">
        <v>400</v>
      </c>
      <c r="CG295" s="6" t="s">
        <v>400</v>
      </c>
      <c r="CH295" s="6" t="s">
        <v>417</v>
      </c>
      <c r="CI295" s="6" t="s">
        <v>747</v>
      </c>
      <c r="CJ295" s="6" t="s">
        <v>457</v>
      </c>
      <c r="CK295" s="6" t="s">
        <v>835</v>
      </c>
      <c r="CL295" s="6" t="s">
        <v>420</v>
      </c>
      <c r="CM295" s="6">
        <v>387028</v>
      </c>
      <c r="CN295" s="6">
        <v>489847</v>
      </c>
      <c r="CO295" s="6" t="s">
        <v>749</v>
      </c>
      <c r="CP295" s="6" t="s">
        <v>4408</v>
      </c>
      <c r="CQ295" s="6" t="s">
        <v>400</v>
      </c>
      <c r="CR295" s="6" t="s">
        <v>400</v>
      </c>
      <c r="CS295" s="6" t="s">
        <v>400</v>
      </c>
      <c r="CT295" s="6" t="s">
        <v>400</v>
      </c>
      <c r="CU295" s="6" t="s">
        <v>400</v>
      </c>
      <c r="CV295" s="6" t="s">
        <v>840</v>
      </c>
      <c r="CW295" s="6" t="s">
        <v>400</v>
      </c>
      <c r="CX295" s="6" t="s">
        <v>4409</v>
      </c>
      <c r="CY295" s="6" t="s">
        <v>400</v>
      </c>
      <c r="CZ295" s="6" t="s">
        <v>406</v>
      </c>
      <c r="DA295" s="6" t="s">
        <v>406</v>
      </c>
      <c r="DB295" s="6" t="s">
        <v>400</v>
      </c>
      <c r="DC295" s="6" t="s">
        <v>400</v>
      </c>
      <c r="DD295" s="6" t="s">
        <v>752</v>
      </c>
      <c r="DE295" s="6" t="s">
        <v>4410</v>
      </c>
      <c r="DF295" s="6" t="s">
        <v>1323</v>
      </c>
      <c r="DG295" s="6" t="s">
        <v>400</v>
      </c>
    </row>
    <row r="296" spans="1:111" x14ac:dyDescent="0.35">
      <c r="A296" s="6">
        <v>143612</v>
      </c>
      <c r="B296" s="6" t="s">
        <v>398</v>
      </c>
      <c r="C296" s="6" t="s">
        <v>399</v>
      </c>
      <c r="D296" s="6">
        <v>2139</v>
      </c>
      <c r="E296" s="6" t="s">
        <v>262</v>
      </c>
      <c r="F296" s="6" t="s">
        <v>3826</v>
      </c>
      <c r="G296" s="6" t="s">
        <v>3827</v>
      </c>
      <c r="H296" s="6" t="s">
        <v>404</v>
      </c>
      <c r="I296" s="6" t="s">
        <v>1047</v>
      </c>
      <c r="J296" s="6" t="s">
        <v>4379</v>
      </c>
      <c r="K296" s="6" t="s">
        <v>400</v>
      </c>
      <c r="L296" s="6" t="s">
        <v>400</v>
      </c>
      <c r="M296" s="6" t="s">
        <v>904</v>
      </c>
      <c r="N296" s="6">
        <v>2</v>
      </c>
      <c r="O296" s="6">
        <v>11</v>
      </c>
      <c r="P296" s="6" t="s">
        <v>776</v>
      </c>
      <c r="Q296" s="6" t="s">
        <v>777</v>
      </c>
      <c r="R296" s="6" t="s">
        <v>778</v>
      </c>
      <c r="S296" s="6" t="s">
        <v>779</v>
      </c>
      <c r="T296" s="6" t="s">
        <v>780</v>
      </c>
      <c r="U296" s="6" t="s">
        <v>849</v>
      </c>
      <c r="V296" s="6" t="s">
        <v>849</v>
      </c>
      <c r="W296" s="6" t="s">
        <v>406</v>
      </c>
      <c r="X296" s="6" t="s">
        <v>406</v>
      </c>
      <c r="Y296" s="6">
        <v>456</v>
      </c>
      <c r="Z296" s="6" t="s">
        <v>783</v>
      </c>
      <c r="AA296" s="6" t="s">
        <v>784</v>
      </c>
      <c r="AB296" s="6" t="s">
        <v>3732</v>
      </c>
      <c r="AC296" s="6" t="s">
        <v>1294</v>
      </c>
      <c r="AD296" s="6" t="s">
        <v>3203</v>
      </c>
      <c r="AE296" s="6" t="s">
        <v>4411</v>
      </c>
      <c r="AF296" s="6" t="s">
        <v>3832</v>
      </c>
      <c r="AG296" s="6" t="s">
        <v>4059</v>
      </c>
      <c r="AH296" s="6" t="s">
        <v>3834</v>
      </c>
      <c r="AI296" s="6" t="s">
        <v>4060</v>
      </c>
      <c r="AJ296" s="6" t="s">
        <v>406</v>
      </c>
      <c r="AK296" s="6">
        <v>10061766</v>
      </c>
      <c r="AL296" s="6" t="s">
        <v>400</v>
      </c>
      <c r="AM296" s="6" t="s">
        <v>406</v>
      </c>
      <c r="AN296" s="6" t="s">
        <v>2937</v>
      </c>
      <c r="AO296" s="6" t="s">
        <v>407</v>
      </c>
      <c r="AP296" s="6" t="s">
        <v>4412</v>
      </c>
      <c r="AQ296" s="6" t="s">
        <v>3037</v>
      </c>
      <c r="AR296" s="6" t="s">
        <v>400</v>
      </c>
      <c r="AS296" s="6" t="s">
        <v>2241</v>
      </c>
      <c r="AT296" s="6" t="s">
        <v>400</v>
      </c>
      <c r="AU296" s="6" t="s">
        <v>4413</v>
      </c>
      <c r="AV296" s="6" t="s">
        <v>4414</v>
      </c>
      <c r="AW296" s="6" t="s">
        <v>4415</v>
      </c>
      <c r="AX296" s="6" t="s">
        <v>400</v>
      </c>
      <c r="AY296" s="6" t="s">
        <v>4416</v>
      </c>
      <c r="AZ296" s="6" t="s">
        <v>797</v>
      </c>
      <c r="BA296" s="6" t="s">
        <v>2387</v>
      </c>
      <c r="BB296" s="6" t="s">
        <v>4417</v>
      </c>
      <c r="BC296" s="6" t="s">
        <v>3165</v>
      </c>
      <c r="BD296" s="6" t="s">
        <v>406</v>
      </c>
      <c r="BE296" s="6" t="s">
        <v>400</v>
      </c>
      <c r="BF296" s="6" t="s">
        <v>400</v>
      </c>
      <c r="BG296" s="6" t="s">
        <v>400</v>
      </c>
      <c r="BH296" s="6" t="s">
        <v>406</v>
      </c>
      <c r="BI296" s="6" t="s">
        <v>400</v>
      </c>
      <c r="BJ296" s="6" t="s">
        <v>406</v>
      </c>
      <c r="BK296" s="6" t="s">
        <v>406</v>
      </c>
      <c r="BL296" s="6" t="s">
        <v>406</v>
      </c>
      <c r="BM296" s="6" t="s">
        <v>400</v>
      </c>
      <c r="BN296" s="6" t="s">
        <v>406</v>
      </c>
      <c r="BO296" s="6" t="s">
        <v>406</v>
      </c>
      <c r="BP296" s="6" t="s">
        <v>833</v>
      </c>
      <c r="BQ296" s="6" t="s">
        <v>400</v>
      </c>
      <c r="BR296" s="6" t="s">
        <v>400</v>
      </c>
      <c r="BS296" s="6" t="s">
        <v>400</v>
      </c>
      <c r="BT296" s="6" t="s">
        <v>400</v>
      </c>
      <c r="BU296" s="6" t="s">
        <v>400</v>
      </c>
      <c r="BV296" s="6" t="s">
        <v>400</v>
      </c>
      <c r="BW296" s="6" t="s">
        <v>400</v>
      </c>
      <c r="BX296" s="6" t="s">
        <v>400</v>
      </c>
      <c r="BY296" s="6" t="s">
        <v>400</v>
      </c>
      <c r="BZ296" s="6" t="s">
        <v>400</v>
      </c>
      <c r="CA296" s="6" t="s">
        <v>400</v>
      </c>
      <c r="CB296" s="6" t="s">
        <v>400</v>
      </c>
      <c r="CC296" s="6" t="s">
        <v>1526</v>
      </c>
      <c r="CD296" s="6">
        <v>4</v>
      </c>
      <c r="CE296" s="6">
        <v>8</v>
      </c>
      <c r="CF296" s="6" t="s">
        <v>400</v>
      </c>
      <c r="CG296" s="6" t="s">
        <v>400</v>
      </c>
      <c r="CH296" s="6" t="s">
        <v>417</v>
      </c>
      <c r="CI296" s="6" t="s">
        <v>3037</v>
      </c>
      <c r="CJ296" s="6" t="s">
        <v>457</v>
      </c>
      <c r="CK296" s="6" t="s">
        <v>419</v>
      </c>
      <c r="CL296" s="6" t="s">
        <v>420</v>
      </c>
      <c r="CM296" s="6">
        <v>452615</v>
      </c>
      <c r="CN296" s="6">
        <v>508831</v>
      </c>
      <c r="CO296" s="6" t="s">
        <v>2453</v>
      </c>
      <c r="CP296" s="6" t="s">
        <v>4107</v>
      </c>
      <c r="CQ296" s="6" t="s">
        <v>400</v>
      </c>
      <c r="CR296" s="6" t="s">
        <v>400</v>
      </c>
      <c r="CS296" s="6" t="s">
        <v>400</v>
      </c>
      <c r="CT296" s="6" t="s">
        <v>400</v>
      </c>
      <c r="CU296" s="6" t="s">
        <v>400</v>
      </c>
      <c r="CV296" s="6" t="s">
        <v>840</v>
      </c>
      <c r="CW296" s="6" t="s">
        <v>400</v>
      </c>
      <c r="CX296" s="6" t="s">
        <v>4418</v>
      </c>
      <c r="CY296" s="6" t="s">
        <v>400</v>
      </c>
      <c r="CZ296" s="6" t="s">
        <v>406</v>
      </c>
      <c r="DA296" s="6" t="s">
        <v>406</v>
      </c>
      <c r="DB296" s="6" t="s">
        <v>400</v>
      </c>
      <c r="DC296" s="6" t="s">
        <v>400</v>
      </c>
      <c r="DD296" s="6" t="s">
        <v>2456</v>
      </c>
      <c r="DE296" s="6" t="s">
        <v>4109</v>
      </c>
      <c r="DF296" s="6" t="s">
        <v>2275</v>
      </c>
      <c r="DG296" s="6" t="s">
        <v>400</v>
      </c>
    </row>
    <row r="297" spans="1:111" x14ac:dyDescent="0.35">
      <c r="A297" s="6">
        <v>143613</v>
      </c>
      <c r="B297" s="6" t="s">
        <v>398</v>
      </c>
      <c r="C297" s="6" t="s">
        <v>399</v>
      </c>
      <c r="D297" s="6">
        <v>2382</v>
      </c>
      <c r="E297" s="6" t="s">
        <v>247</v>
      </c>
      <c r="F297" s="6" t="s">
        <v>3826</v>
      </c>
      <c r="G297" s="6" t="s">
        <v>3827</v>
      </c>
      <c r="H297" s="6" t="s">
        <v>404</v>
      </c>
      <c r="I297" s="6" t="s">
        <v>1047</v>
      </c>
      <c r="J297" s="6" t="s">
        <v>4379</v>
      </c>
      <c r="K297" s="6" t="s">
        <v>400</v>
      </c>
      <c r="L297" s="6" t="s">
        <v>400</v>
      </c>
      <c r="M297" s="6" t="s">
        <v>904</v>
      </c>
      <c r="N297" s="6">
        <v>4</v>
      </c>
      <c r="O297" s="6">
        <v>11</v>
      </c>
      <c r="P297" s="6" t="s">
        <v>280</v>
      </c>
      <c r="Q297" s="6" t="s">
        <v>777</v>
      </c>
      <c r="R297" s="6" t="s">
        <v>817</v>
      </c>
      <c r="S297" s="6" t="s">
        <v>779</v>
      </c>
      <c r="T297" s="6" t="s">
        <v>780</v>
      </c>
      <c r="U297" s="6" t="s">
        <v>849</v>
      </c>
      <c r="V297" s="6" t="s">
        <v>849</v>
      </c>
      <c r="W297" s="6" t="s">
        <v>406</v>
      </c>
      <c r="X297" s="6" t="s">
        <v>406</v>
      </c>
      <c r="Y297" s="6">
        <v>420</v>
      </c>
      <c r="Z297" s="6" t="s">
        <v>783</v>
      </c>
      <c r="AA297" s="6" t="s">
        <v>784</v>
      </c>
      <c r="AB297" s="6" t="s">
        <v>3559</v>
      </c>
      <c r="AC297" s="6" t="s">
        <v>3359</v>
      </c>
      <c r="AD297" s="6" t="s">
        <v>4150</v>
      </c>
      <c r="AE297" s="6" t="s">
        <v>1473</v>
      </c>
      <c r="AF297" s="6" t="s">
        <v>3832</v>
      </c>
      <c r="AG297" s="6" t="s">
        <v>3833</v>
      </c>
      <c r="AH297" s="6" t="s">
        <v>3834</v>
      </c>
      <c r="AI297" s="6" t="s">
        <v>3835</v>
      </c>
      <c r="AJ297" s="6" t="s">
        <v>406</v>
      </c>
      <c r="AK297" s="6">
        <v>10061765</v>
      </c>
      <c r="AL297" s="6" t="s">
        <v>400</v>
      </c>
      <c r="AM297" s="6" t="s">
        <v>406</v>
      </c>
      <c r="AN297" s="6" t="s">
        <v>2381</v>
      </c>
      <c r="AO297" s="6" t="s">
        <v>407</v>
      </c>
      <c r="AP297" s="6" t="s">
        <v>4419</v>
      </c>
      <c r="AQ297" s="6" t="s">
        <v>400</v>
      </c>
      <c r="AR297" s="6" t="s">
        <v>400</v>
      </c>
      <c r="AS297" s="6" t="s">
        <v>492</v>
      </c>
      <c r="AT297" s="6" t="s">
        <v>399</v>
      </c>
      <c r="AU297" s="6" t="s">
        <v>4420</v>
      </c>
      <c r="AV297" s="6" t="s">
        <v>4421</v>
      </c>
      <c r="AW297" s="6" t="s">
        <v>4422</v>
      </c>
      <c r="AX297" s="6" t="s">
        <v>400</v>
      </c>
      <c r="AY297" s="6" t="s">
        <v>4423</v>
      </c>
      <c r="AZ297" s="6" t="s">
        <v>797</v>
      </c>
      <c r="BA297" s="6" t="s">
        <v>4424</v>
      </c>
      <c r="BB297" s="6" t="s">
        <v>4425</v>
      </c>
      <c r="BC297" s="6" t="s">
        <v>832</v>
      </c>
      <c r="BD297" s="6" t="s">
        <v>406</v>
      </c>
      <c r="BE297" s="6" t="s">
        <v>400</v>
      </c>
      <c r="BF297" s="6" t="s">
        <v>400</v>
      </c>
      <c r="BG297" s="6" t="s">
        <v>400</v>
      </c>
      <c r="BH297" s="6" t="s">
        <v>406</v>
      </c>
      <c r="BI297" s="6" t="s">
        <v>400</v>
      </c>
      <c r="BJ297" s="6" t="s">
        <v>406</v>
      </c>
      <c r="BK297" s="6" t="s">
        <v>406</v>
      </c>
      <c r="BL297" s="6" t="s">
        <v>406</v>
      </c>
      <c r="BM297" s="6" t="s">
        <v>400</v>
      </c>
      <c r="BN297" s="6" t="s">
        <v>406</v>
      </c>
      <c r="BO297" s="6" t="s">
        <v>406</v>
      </c>
      <c r="BP297" s="6" t="s">
        <v>400</v>
      </c>
      <c r="BQ297" s="6" t="s">
        <v>400</v>
      </c>
      <c r="BR297" s="6" t="s">
        <v>400</v>
      </c>
      <c r="BS297" s="6" t="s">
        <v>400</v>
      </c>
      <c r="BT297" s="6" t="s">
        <v>400</v>
      </c>
      <c r="BU297" s="6" t="s">
        <v>400</v>
      </c>
      <c r="BV297" s="6" t="s">
        <v>400</v>
      </c>
      <c r="BW297" s="6" t="s">
        <v>400</v>
      </c>
      <c r="BX297" s="6" t="s">
        <v>400</v>
      </c>
      <c r="BY297" s="6" t="s">
        <v>400</v>
      </c>
      <c r="BZ297" s="6" t="s">
        <v>400</v>
      </c>
      <c r="CA297" s="6" t="s">
        <v>400</v>
      </c>
      <c r="CB297" s="6" t="s">
        <v>400</v>
      </c>
      <c r="CC297" s="6" t="s">
        <v>400</v>
      </c>
      <c r="CD297" s="6" t="s">
        <v>400</v>
      </c>
      <c r="CE297" s="6" t="s">
        <v>400</v>
      </c>
      <c r="CF297" s="6" t="s">
        <v>400</v>
      </c>
      <c r="CG297" s="6" t="s">
        <v>400</v>
      </c>
      <c r="CH297" s="6" t="s">
        <v>417</v>
      </c>
      <c r="CI297" s="6" t="s">
        <v>3568</v>
      </c>
      <c r="CJ297" s="6" t="s">
        <v>500</v>
      </c>
      <c r="CK297" s="6" t="s">
        <v>439</v>
      </c>
      <c r="CL297" s="6" t="s">
        <v>420</v>
      </c>
      <c r="CM297" s="6">
        <v>429571</v>
      </c>
      <c r="CN297" s="6">
        <v>453596</v>
      </c>
      <c r="CO297" s="6" t="s">
        <v>3549</v>
      </c>
      <c r="CP297" s="6" t="s">
        <v>3569</v>
      </c>
      <c r="CQ297" s="6" t="s">
        <v>400</v>
      </c>
      <c r="CR297" s="6" t="s">
        <v>400</v>
      </c>
      <c r="CS297" s="6" t="s">
        <v>400</v>
      </c>
      <c r="CT297" s="6" t="s">
        <v>400</v>
      </c>
      <c r="CU297" s="6" t="s">
        <v>400</v>
      </c>
      <c r="CV297" s="6" t="s">
        <v>840</v>
      </c>
      <c r="CW297" s="6" t="s">
        <v>400</v>
      </c>
      <c r="CX297" s="6" t="s">
        <v>4426</v>
      </c>
      <c r="CY297" s="6" t="s">
        <v>400</v>
      </c>
      <c r="CZ297" s="6" t="s">
        <v>406</v>
      </c>
      <c r="DA297" s="6" t="s">
        <v>406</v>
      </c>
      <c r="DB297" s="6" t="s">
        <v>400</v>
      </c>
      <c r="DC297" s="6" t="s">
        <v>400</v>
      </c>
      <c r="DD297" s="6" t="s">
        <v>3553</v>
      </c>
      <c r="DE297" s="6" t="s">
        <v>3571</v>
      </c>
      <c r="DF297" s="6" t="s">
        <v>1718</v>
      </c>
      <c r="DG297" s="6" t="s">
        <v>400</v>
      </c>
    </row>
    <row r="298" spans="1:111" x14ac:dyDescent="0.35">
      <c r="A298" s="6">
        <v>144155</v>
      </c>
      <c r="B298" s="6" t="s">
        <v>398</v>
      </c>
      <c r="C298" s="6" t="s">
        <v>399</v>
      </c>
      <c r="D298" s="6">
        <v>3133</v>
      </c>
      <c r="E298" s="6" t="s">
        <v>206</v>
      </c>
      <c r="F298" s="6" t="s">
        <v>3826</v>
      </c>
      <c r="G298" s="6" t="s">
        <v>3827</v>
      </c>
      <c r="H298" s="6" t="s">
        <v>404</v>
      </c>
      <c r="I298" s="6" t="s">
        <v>1047</v>
      </c>
      <c r="J298" s="6" t="s">
        <v>4269</v>
      </c>
      <c r="K298" s="6" t="s">
        <v>400</v>
      </c>
      <c r="L298" s="6" t="s">
        <v>400</v>
      </c>
      <c r="M298" s="6" t="s">
        <v>904</v>
      </c>
      <c r="N298" s="6">
        <v>3</v>
      </c>
      <c r="O298" s="6">
        <v>11</v>
      </c>
      <c r="P298" s="6" t="s">
        <v>926</v>
      </c>
      <c r="Q298" s="6" t="s">
        <v>777</v>
      </c>
      <c r="R298" s="6" t="s">
        <v>778</v>
      </c>
      <c r="S298" s="6" t="s">
        <v>779</v>
      </c>
      <c r="T298" s="6" t="s">
        <v>780</v>
      </c>
      <c r="U298" s="6" t="s">
        <v>2185</v>
      </c>
      <c r="V298" s="6" t="s">
        <v>849</v>
      </c>
      <c r="W298" s="6" t="s">
        <v>2186</v>
      </c>
      <c r="X298" s="6" t="s">
        <v>406</v>
      </c>
      <c r="Y298" s="6">
        <v>88</v>
      </c>
      <c r="Z298" s="6" t="s">
        <v>783</v>
      </c>
      <c r="AA298" s="6" t="s">
        <v>784</v>
      </c>
      <c r="AB298" s="6" t="s">
        <v>821</v>
      </c>
      <c r="AC298" s="6" t="s">
        <v>927</v>
      </c>
      <c r="AD298" s="6" t="s">
        <v>1200</v>
      </c>
      <c r="AE298" s="6" t="s">
        <v>4427</v>
      </c>
      <c r="AF298" s="6" t="s">
        <v>3832</v>
      </c>
      <c r="AG298" s="6" t="s">
        <v>3927</v>
      </c>
      <c r="AH298" s="6" t="s">
        <v>3834</v>
      </c>
      <c r="AI298" s="6" t="s">
        <v>3928</v>
      </c>
      <c r="AJ298" s="6" t="s">
        <v>406</v>
      </c>
      <c r="AK298" s="6">
        <v>10065494</v>
      </c>
      <c r="AL298" s="6" t="s">
        <v>400</v>
      </c>
      <c r="AM298" s="6" t="s">
        <v>406</v>
      </c>
      <c r="AN298" s="6" t="s">
        <v>4428</v>
      </c>
      <c r="AO298" s="6" t="s">
        <v>407</v>
      </c>
      <c r="AP298" s="6" t="s">
        <v>4429</v>
      </c>
      <c r="AQ298" s="6" t="s">
        <v>4430</v>
      </c>
      <c r="AR298" s="6" t="s">
        <v>400</v>
      </c>
      <c r="AS298" s="6" t="s">
        <v>1073</v>
      </c>
      <c r="AT298" s="6" t="s">
        <v>399</v>
      </c>
      <c r="AU298" s="6" t="s">
        <v>4431</v>
      </c>
      <c r="AV298" s="6" t="s">
        <v>4432</v>
      </c>
      <c r="AW298" s="6" t="s">
        <v>4433</v>
      </c>
      <c r="AX298" s="6" t="s">
        <v>400</v>
      </c>
      <c r="AY298" s="6" t="s">
        <v>4434</v>
      </c>
      <c r="AZ298" s="6" t="s">
        <v>797</v>
      </c>
      <c r="BA298" s="6" t="s">
        <v>4435</v>
      </c>
      <c r="BB298" s="6" t="s">
        <v>4436</v>
      </c>
      <c r="BC298" s="6" t="s">
        <v>400</v>
      </c>
      <c r="BD298" s="6" t="s">
        <v>406</v>
      </c>
      <c r="BE298" s="6" t="s">
        <v>400</v>
      </c>
      <c r="BF298" s="6" t="s">
        <v>400</v>
      </c>
      <c r="BG298" s="6" t="s">
        <v>400</v>
      </c>
      <c r="BH298" s="6" t="s">
        <v>406</v>
      </c>
      <c r="BI298" s="6" t="s">
        <v>400</v>
      </c>
      <c r="BJ298" s="6" t="s">
        <v>406</v>
      </c>
      <c r="BK298" s="6" t="s">
        <v>406</v>
      </c>
      <c r="BL298" s="6" t="s">
        <v>406</v>
      </c>
      <c r="BM298" s="6" t="s">
        <v>400</v>
      </c>
      <c r="BN298" s="6" t="s">
        <v>406</v>
      </c>
      <c r="BO298" s="6" t="s">
        <v>406</v>
      </c>
      <c r="BP298" s="6" t="s">
        <v>400</v>
      </c>
      <c r="BQ298" s="6" t="s">
        <v>400</v>
      </c>
      <c r="BR298" s="6" t="s">
        <v>400</v>
      </c>
      <c r="BS298" s="6" t="s">
        <v>400</v>
      </c>
      <c r="BT298" s="6" t="s">
        <v>400</v>
      </c>
      <c r="BU298" s="6" t="s">
        <v>400</v>
      </c>
      <c r="BV298" s="6" t="s">
        <v>400</v>
      </c>
      <c r="BW298" s="6" t="s">
        <v>400</v>
      </c>
      <c r="BX298" s="6" t="s">
        <v>400</v>
      </c>
      <c r="BY298" s="6" t="s">
        <v>400</v>
      </c>
      <c r="BZ298" s="6" t="s">
        <v>400</v>
      </c>
      <c r="CA298" s="6" t="s">
        <v>400</v>
      </c>
      <c r="CB298" s="6" t="s">
        <v>400</v>
      </c>
      <c r="CC298" s="6" t="s">
        <v>400</v>
      </c>
      <c r="CD298" s="6" t="s">
        <v>400</v>
      </c>
      <c r="CE298" s="6" t="s">
        <v>400</v>
      </c>
      <c r="CF298" s="6" t="s">
        <v>400</v>
      </c>
      <c r="CG298" s="6" t="s">
        <v>400</v>
      </c>
      <c r="CH298" s="6" t="s">
        <v>417</v>
      </c>
      <c r="CI298" s="6" t="s">
        <v>1040</v>
      </c>
      <c r="CJ298" s="6" t="s">
        <v>457</v>
      </c>
      <c r="CK298" s="6" t="s">
        <v>919</v>
      </c>
      <c r="CL298" s="6" t="s">
        <v>420</v>
      </c>
      <c r="CM298" s="6">
        <v>423188</v>
      </c>
      <c r="CN298" s="6">
        <v>508877</v>
      </c>
      <c r="CO298" s="6" t="s">
        <v>1041</v>
      </c>
      <c r="CP298" s="6" t="s">
        <v>4437</v>
      </c>
      <c r="CQ298" s="6" t="s">
        <v>400</v>
      </c>
      <c r="CR298" s="6" t="s">
        <v>400</v>
      </c>
      <c r="CS298" s="6" t="s">
        <v>400</v>
      </c>
      <c r="CT298" s="6" t="s">
        <v>400</v>
      </c>
      <c r="CU298" s="6" t="s">
        <v>400</v>
      </c>
      <c r="CV298" s="6" t="s">
        <v>840</v>
      </c>
      <c r="CW298" s="6" t="s">
        <v>1304</v>
      </c>
      <c r="CX298" s="6" t="s">
        <v>4438</v>
      </c>
      <c r="CY298" s="6" t="s">
        <v>400</v>
      </c>
      <c r="CZ298" s="6" t="s">
        <v>406</v>
      </c>
      <c r="DA298" s="6" t="s">
        <v>406</v>
      </c>
      <c r="DB298" s="6" t="s">
        <v>400</v>
      </c>
      <c r="DC298" s="6" t="s">
        <v>400</v>
      </c>
      <c r="DD298" s="6" t="s">
        <v>1044</v>
      </c>
      <c r="DE298" s="6" t="s">
        <v>4439</v>
      </c>
      <c r="DF298" s="6" t="s">
        <v>906</v>
      </c>
      <c r="DG298" s="6" t="s">
        <v>400</v>
      </c>
    </row>
    <row r="299" spans="1:111" x14ac:dyDescent="0.35">
      <c r="A299" s="6">
        <v>144156</v>
      </c>
      <c r="B299" s="6" t="s">
        <v>398</v>
      </c>
      <c r="C299" s="6" t="s">
        <v>399</v>
      </c>
      <c r="D299" s="6">
        <v>3022</v>
      </c>
      <c r="E299" s="6" t="s">
        <v>214</v>
      </c>
      <c r="F299" s="6" t="s">
        <v>3826</v>
      </c>
      <c r="G299" s="6" t="s">
        <v>3827</v>
      </c>
      <c r="H299" s="6" t="s">
        <v>404</v>
      </c>
      <c r="I299" s="6" t="s">
        <v>1047</v>
      </c>
      <c r="J299" s="6" t="s">
        <v>4440</v>
      </c>
      <c r="K299" s="6" t="s">
        <v>400</v>
      </c>
      <c r="L299" s="6" t="s">
        <v>400</v>
      </c>
      <c r="M299" s="6" t="s">
        <v>904</v>
      </c>
      <c r="N299" s="6">
        <v>3</v>
      </c>
      <c r="O299" s="6">
        <v>11</v>
      </c>
      <c r="P299" s="6" t="s">
        <v>926</v>
      </c>
      <c r="Q299" s="6" t="s">
        <v>777</v>
      </c>
      <c r="R299" s="6" t="s">
        <v>778</v>
      </c>
      <c r="S299" s="6" t="s">
        <v>779</v>
      </c>
      <c r="T299" s="6" t="s">
        <v>780</v>
      </c>
      <c r="U299" s="6" t="s">
        <v>2185</v>
      </c>
      <c r="V299" s="6" t="s">
        <v>849</v>
      </c>
      <c r="W299" s="6" t="s">
        <v>2186</v>
      </c>
      <c r="X299" s="6" t="s">
        <v>406</v>
      </c>
      <c r="Y299" s="6">
        <v>105</v>
      </c>
      <c r="Z299" s="6" t="s">
        <v>783</v>
      </c>
      <c r="AA299" s="6" t="s">
        <v>784</v>
      </c>
      <c r="AB299" s="6" t="s">
        <v>1422</v>
      </c>
      <c r="AC299" s="6" t="s">
        <v>851</v>
      </c>
      <c r="AD299" s="6" t="s">
        <v>875</v>
      </c>
      <c r="AE299" s="6" t="s">
        <v>1049</v>
      </c>
      <c r="AF299" s="6" t="s">
        <v>3832</v>
      </c>
      <c r="AG299" s="6" t="s">
        <v>3927</v>
      </c>
      <c r="AH299" s="6" t="s">
        <v>3834</v>
      </c>
      <c r="AI299" s="6" t="s">
        <v>3928</v>
      </c>
      <c r="AJ299" s="6" t="s">
        <v>406</v>
      </c>
      <c r="AK299" s="6">
        <v>10066362</v>
      </c>
      <c r="AL299" s="6" t="s">
        <v>400</v>
      </c>
      <c r="AM299" s="6" t="s">
        <v>406</v>
      </c>
      <c r="AN299" s="6" t="s">
        <v>3913</v>
      </c>
      <c r="AO299" s="6" t="s">
        <v>407</v>
      </c>
      <c r="AP299" s="6" t="s">
        <v>4441</v>
      </c>
      <c r="AQ299" s="6" t="s">
        <v>4442</v>
      </c>
      <c r="AR299" s="6" t="s">
        <v>400</v>
      </c>
      <c r="AS299" s="6" t="s">
        <v>4443</v>
      </c>
      <c r="AT299" s="6" t="s">
        <v>4444</v>
      </c>
      <c r="AU299" s="6" t="s">
        <v>4445</v>
      </c>
      <c r="AV299" s="6" t="s">
        <v>4446</v>
      </c>
      <c r="AW299" s="6" t="s">
        <v>4447</v>
      </c>
      <c r="AX299" s="6" t="s">
        <v>4447</v>
      </c>
      <c r="AY299" s="6" t="s">
        <v>4448</v>
      </c>
      <c r="AZ299" s="6" t="s">
        <v>797</v>
      </c>
      <c r="BA299" s="6" t="s">
        <v>2677</v>
      </c>
      <c r="BB299" s="6" t="s">
        <v>3936</v>
      </c>
      <c r="BC299" s="6" t="s">
        <v>832</v>
      </c>
      <c r="BD299" s="6" t="s">
        <v>406</v>
      </c>
      <c r="BE299" s="6" t="s">
        <v>400</v>
      </c>
      <c r="BF299" s="6" t="s">
        <v>400</v>
      </c>
      <c r="BG299" s="6" t="s">
        <v>400</v>
      </c>
      <c r="BH299" s="6" t="s">
        <v>406</v>
      </c>
      <c r="BI299" s="6" t="s">
        <v>400</v>
      </c>
      <c r="BJ299" s="6" t="s">
        <v>406</v>
      </c>
      <c r="BK299" s="6" t="s">
        <v>406</v>
      </c>
      <c r="BL299" s="6" t="s">
        <v>406</v>
      </c>
      <c r="BM299" s="6" t="s">
        <v>400</v>
      </c>
      <c r="BN299" s="6" t="s">
        <v>406</v>
      </c>
      <c r="BO299" s="6" t="s">
        <v>406</v>
      </c>
      <c r="BP299" s="6" t="s">
        <v>400</v>
      </c>
      <c r="BQ299" s="6" t="s">
        <v>400</v>
      </c>
      <c r="BR299" s="6" t="s">
        <v>400</v>
      </c>
      <c r="BS299" s="6" t="s">
        <v>400</v>
      </c>
      <c r="BT299" s="6" t="s">
        <v>400</v>
      </c>
      <c r="BU299" s="6" t="s">
        <v>400</v>
      </c>
      <c r="BV299" s="6" t="s">
        <v>400</v>
      </c>
      <c r="BW299" s="6" t="s">
        <v>400</v>
      </c>
      <c r="BX299" s="6" t="s">
        <v>400</v>
      </c>
      <c r="BY299" s="6" t="s">
        <v>400</v>
      </c>
      <c r="BZ299" s="6" t="s">
        <v>400</v>
      </c>
      <c r="CA299" s="6" t="s">
        <v>400</v>
      </c>
      <c r="CB299" s="6" t="s">
        <v>400</v>
      </c>
      <c r="CC299" s="6" t="s">
        <v>400</v>
      </c>
      <c r="CD299" s="6" t="s">
        <v>400</v>
      </c>
      <c r="CE299" s="6" t="s">
        <v>400</v>
      </c>
      <c r="CF299" s="6" t="s">
        <v>400</v>
      </c>
      <c r="CG299" s="6" t="s">
        <v>400</v>
      </c>
      <c r="CH299" s="6" t="s">
        <v>417</v>
      </c>
      <c r="CI299" s="6" t="s">
        <v>1040</v>
      </c>
      <c r="CJ299" s="6" t="s">
        <v>457</v>
      </c>
      <c r="CK299" s="6" t="s">
        <v>919</v>
      </c>
      <c r="CL299" s="6" t="s">
        <v>420</v>
      </c>
      <c r="CM299" s="6">
        <v>428439</v>
      </c>
      <c r="CN299" s="6">
        <v>509837</v>
      </c>
      <c r="CO299" s="6" t="s">
        <v>1041</v>
      </c>
      <c r="CP299" s="6" t="s">
        <v>1042</v>
      </c>
      <c r="CQ299" s="6" t="s">
        <v>400</v>
      </c>
      <c r="CR299" s="6" t="s">
        <v>400</v>
      </c>
      <c r="CS299" s="6" t="s">
        <v>400</v>
      </c>
      <c r="CT299" s="6" t="s">
        <v>400</v>
      </c>
      <c r="CU299" s="6" t="s">
        <v>400</v>
      </c>
      <c r="CV299" s="6" t="s">
        <v>840</v>
      </c>
      <c r="CW299" s="6" t="s">
        <v>400</v>
      </c>
      <c r="CX299" s="6" t="s">
        <v>4449</v>
      </c>
      <c r="CY299" s="6" t="s">
        <v>400</v>
      </c>
      <c r="CZ299" s="6" t="s">
        <v>406</v>
      </c>
      <c r="DA299" s="6" t="s">
        <v>406</v>
      </c>
      <c r="DB299" s="6" t="s">
        <v>400</v>
      </c>
      <c r="DC299" s="6" t="s">
        <v>400</v>
      </c>
      <c r="DD299" s="6" t="s">
        <v>1044</v>
      </c>
      <c r="DE299" s="6" t="s">
        <v>1045</v>
      </c>
      <c r="DF299" s="6" t="s">
        <v>983</v>
      </c>
      <c r="DG299" s="6" t="s">
        <v>400</v>
      </c>
    </row>
    <row r="300" spans="1:111" x14ac:dyDescent="0.35">
      <c r="A300" s="6">
        <v>144157</v>
      </c>
      <c r="B300" s="6" t="s">
        <v>398</v>
      </c>
      <c r="C300" s="6" t="s">
        <v>399</v>
      </c>
      <c r="D300" s="6">
        <v>3030</v>
      </c>
      <c r="E300" s="6" t="s">
        <v>215</v>
      </c>
      <c r="F300" s="6" t="s">
        <v>3826</v>
      </c>
      <c r="G300" s="6" t="s">
        <v>3827</v>
      </c>
      <c r="H300" s="6" t="s">
        <v>404</v>
      </c>
      <c r="I300" s="6" t="s">
        <v>1047</v>
      </c>
      <c r="J300" s="6" t="s">
        <v>4450</v>
      </c>
      <c r="K300" s="6" t="s">
        <v>400</v>
      </c>
      <c r="L300" s="6" t="s">
        <v>400</v>
      </c>
      <c r="M300" s="6" t="s">
        <v>904</v>
      </c>
      <c r="N300" s="6">
        <v>4</v>
      </c>
      <c r="O300" s="6">
        <v>11</v>
      </c>
      <c r="P300" s="6" t="s">
        <v>280</v>
      </c>
      <c r="Q300" s="6" t="s">
        <v>777</v>
      </c>
      <c r="R300" s="6" t="s">
        <v>817</v>
      </c>
      <c r="S300" s="6" t="s">
        <v>779</v>
      </c>
      <c r="T300" s="6" t="s">
        <v>780</v>
      </c>
      <c r="U300" s="6" t="s">
        <v>2185</v>
      </c>
      <c r="V300" s="6" t="s">
        <v>849</v>
      </c>
      <c r="W300" s="6" t="s">
        <v>2186</v>
      </c>
      <c r="X300" s="6" t="s">
        <v>406</v>
      </c>
      <c r="Y300" s="6">
        <v>56</v>
      </c>
      <c r="Z300" s="6" t="s">
        <v>783</v>
      </c>
      <c r="AA300" s="6" t="s">
        <v>784</v>
      </c>
      <c r="AB300" s="6" t="s">
        <v>1199</v>
      </c>
      <c r="AC300" s="6" t="s">
        <v>1005</v>
      </c>
      <c r="AD300" s="6" t="s">
        <v>1200</v>
      </c>
      <c r="AE300" s="6" t="s">
        <v>2380</v>
      </c>
      <c r="AF300" s="6" t="s">
        <v>3832</v>
      </c>
      <c r="AG300" s="6" t="s">
        <v>3927</v>
      </c>
      <c r="AH300" s="6" t="s">
        <v>3834</v>
      </c>
      <c r="AI300" s="6" t="s">
        <v>3928</v>
      </c>
      <c r="AJ300" s="6" t="s">
        <v>406</v>
      </c>
      <c r="AK300" s="6">
        <v>10065495</v>
      </c>
      <c r="AL300" s="6" t="s">
        <v>400</v>
      </c>
      <c r="AM300" s="6" t="s">
        <v>406</v>
      </c>
      <c r="AN300" s="6" t="s">
        <v>4451</v>
      </c>
      <c r="AO300" s="6" t="s">
        <v>407</v>
      </c>
      <c r="AP300" s="6" t="s">
        <v>4452</v>
      </c>
      <c r="AQ300" s="6" t="s">
        <v>4453</v>
      </c>
      <c r="AR300" s="6" t="s">
        <v>400</v>
      </c>
      <c r="AS300" s="6" t="s">
        <v>579</v>
      </c>
      <c r="AT300" s="6" t="s">
        <v>399</v>
      </c>
      <c r="AU300" s="6" t="s">
        <v>4454</v>
      </c>
      <c r="AV300" s="6" t="s">
        <v>4455</v>
      </c>
      <c r="AW300" s="6" t="s">
        <v>4456</v>
      </c>
      <c r="AX300" s="6" t="s">
        <v>400</v>
      </c>
      <c r="AY300" s="6" t="s">
        <v>4457</v>
      </c>
      <c r="AZ300" s="6" t="s">
        <v>797</v>
      </c>
      <c r="BA300" s="6" t="s">
        <v>4435</v>
      </c>
      <c r="BB300" s="6" t="s">
        <v>4436</v>
      </c>
      <c r="BC300" s="6" t="s">
        <v>832</v>
      </c>
      <c r="BD300" s="6" t="s">
        <v>406</v>
      </c>
      <c r="BE300" s="6" t="s">
        <v>400</v>
      </c>
      <c r="BF300" s="6" t="s">
        <v>400</v>
      </c>
      <c r="BG300" s="6" t="s">
        <v>400</v>
      </c>
      <c r="BH300" s="6" t="s">
        <v>406</v>
      </c>
      <c r="BI300" s="6" t="s">
        <v>400</v>
      </c>
      <c r="BJ300" s="6" t="s">
        <v>406</v>
      </c>
      <c r="BK300" s="6" t="s">
        <v>406</v>
      </c>
      <c r="BL300" s="6" t="s">
        <v>406</v>
      </c>
      <c r="BM300" s="6" t="s">
        <v>400</v>
      </c>
      <c r="BN300" s="6" t="s">
        <v>406</v>
      </c>
      <c r="BO300" s="6" t="s">
        <v>406</v>
      </c>
      <c r="BP300" s="6" t="s">
        <v>400</v>
      </c>
      <c r="BQ300" s="6" t="s">
        <v>400</v>
      </c>
      <c r="BR300" s="6" t="s">
        <v>400</v>
      </c>
      <c r="BS300" s="6" t="s">
        <v>400</v>
      </c>
      <c r="BT300" s="6" t="s">
        <v>400</v>
      </c>
      <c r="BU300" s="6" t="s">
        <v>400</v>
      </c>
      <c r="BV300" s="6" t="s">
        <v>400</v>
      </c>
      <c r="BW300" s="6" t="s">
        <v>400</v>
      </c>
      <c r="BX300" s="6" t="s">
        <v>400</v>
      </c>
      <c r="BY300" s="6" t="s">
        <v>400</v>
      </c>
      <c r="BZ300" s="6" t="s">
        <v>400</v>
      </c>
      <c r="CA300" s="6" t="s">
        <v>400</v>
      </c>
      <c r="CB300" s="6" t="s">
        <v>400</v>
      </c>
      <c r="CC300" s="6" t="s">
        <v>400</v>
      </c>
      <c r="CD300" s="6" t="s">
        <v>400</v>
      </c>
      <c r="CE300" s="6" t="s">
        <v>400</v>
      </c>
      <c r="CF300" s="6" t="s">
        <v>400</v>
      </c>
      <c r="CG300" s="6" t="s">
        <v>400</v>
      </c>
      <c r="CH300" s="6" t="s">
        <v>417</v>
      </c>
      <c r="CI300" s="6" t="s">
        <v>1556</v>
      </c>
      <c r="CJ300" s="6" t="s">
        <v>457</v>
      </c>
      <c r="CK300" s="6" t="s">
        <v>919</v>
      </c>
      <c r="CL300" s="6" t="s">
        <v>420</v>
      </c>
      <c r="CM300" s="6">
        <v>430826</v>
      </c>
      <c r="CN300" s="6">
        <v>503106</v>
      </c>
      <c r="CO300" s="6" t="s">
        <v>1060</v>
      </c>
      <c r="CP300" s="6" t="s">
        <v>3937</v>
      </c>
      <c r="CQ300" s="6" t="s">
        <v>400</v>
      </c>
      <c r="CR300" s="6" t="s">
        <v>400</v>
      </c>
      <c r="CS300" s="6" t="s">
        <v>400</v>
      </c>
      <c r="CT300" s="6" t="s">
        <v>400</v>
      </c>
      <c r="CU300" s="6" t="s">
        <v>400</v>
      </c>
      <c r="CV300" s="6" t="s">
        <v>840</v>
      </c>
      <c r="CW300" s="6" t="s">
        <v>400</v>
      </c>
      <c r="CX300" s="6" t="s">
        <v>4458</v>
      </c>
      <c r="CY300" s="6" t="s">
        <v>400</v>
      </c>
      <c r="CZ300" s="6" t="s">
        <v>406</v>
      </c>
      <c r="DA300" s="6" t="s">
        <v>406</v>
      </c>
      <c r="DB300" s="6" t="s">
        <v>400</v>
      </c>
      <c r="DC300" s="6" t="s">
        <v>400</v>
      </c>
      <c r="DD300" s="6" t="s">
        <v>1063</v>
      </c>
      <c r="DE300" s="6" t="s">
        <v>3939</v>
      </c>
      <c r="DF300" s="6" t="s">
        <v>1115</v>
      </c>
      <c r="DG300" s="6" t="s">
        <v>400</v>
      </c>
    </row>
    <row r="301" spans="1:111" x14ac:dyDescent="0.35">
      <c r="A301" s="6">
        <v>144159</v>
      </c>
      <c r="B301" s="6" t="s">
        <v>398</v>
      </c>
      <c r="C301" s="6" t="s">
        <v>399</v>
      </c>
      <c r="D301" s="6">
        <v>2065</v>
      </c>
      <c r="E301" s="6" t="s">
        <v>232</v>
      </c>
      <c r="F301" s="6" t="s">
        <v>3826</v>
      </c>
      <c r="G301" s="6" t="s">
        <v>3827</v>
      </c>
      <c r="H301" s="6" t="s">
        <v>404</v>
      </c>
      <c r="I301" s="6" t="s">
        <v>1047</v>
      </c>
      <c r="J301" s="6" t="s">
        <v>4459</v>
      </c>
      <c r="K301" s="6" t="s">
        <v>400</v>
      </c>
      <c r="L301" s="6" t="s">
        <v>400</v>
      </c>
      <c r="M301" s="6" t="s">
        <v>904</v>
      </c>
      <c r="N301" s="6">
        <v>3</v>
      </c>
      <c r="O301" s="6">
        <v>11</v>
      </c>
      <c r="P301" s="6" t="s">
        <v>926</v>
      </c>
      <c r="Q301" s="6" t="s">
        <v>777</v>
      </c>
      <c r="R301" s="6" t="s">
        <v>778</v>
      </c>
      <c r="S301" s="6" t="s">
        <v>779</v>
      </c>
      <c r="T301" s="6" t="s">
        <v>780</v>
      </c>
      <c r="U301" s="6" t="s">
        <v>849</v>
      </c>
      <c r="V301" s="6" t="s">
        <v>849</v>
      </c>
      <c r="W301" s="6" t="s">
        <v>406</v>
      </c>
      <c r="X301" s="6" t="s">
        <v>406</v>
      </c>
      <c r="Y301" s="6">
        <v>210</v>
      </c>
      <c r="Z301" s="6" t="s">
        <v>783</v>
      </c>
      <c r="AA301" s="6" t="s">
        <v>784</v>
      </c>
      <c r="AB301" s="6" t="s">
        <v>3273</v>
      </c>
      <c r="AC301" s="6" t="s">
        <v>1732</v>
      </c>
      <c r="AD301" s="6" t="s">
        <v>1165</v>
      </c>
      <c r="AE301" s="6" t="s">
        <v>2482</v>
      </c>
      <c r="AF301" s="6" t="s">
        <v>3832</v>
      </c>
      <c r="AG301" s="6" t="s">
        <v>4172</v>
      </c>
      <c r="AH301" s="6" t="s">
        <v>3834</v>
      </c>
      <c r="AI301" s="6" t="s">
        <v>4173</v>
      </c>
      <c r="AJ301" s="6" t="s">
        <v>406</v>
      </c>
      <c r="AK301" s="6">
        <v>10063686</v>
      </c>
      <c r="AL301" s="6" t="s">
        <v>400</v>
      </c>
      <c r="AM301" s="6" t="s">
        <v>406</v>
      </c>
      <c r="AN301" s="6" t="s">
        <v>4460</v>
      </c>
      <c r="AO301" s="6" t="s">
        <v>407</v>
      </c>
      <c r="AP301" s="6" t="s">
        <v>4461</v>
      </c>
      <c r="AQ301" s="6" t="s">
        <v>400</v>
      </c>
      <c r="AR301" s="6" t="s">
        <v>400</v>
      </c>
      <c r="AS301" s="6" t="s">
        <v>743</v>
      </c>
      <c r="AT301" s="6" t="s">
        <v>399</v>
      </c>
      <c r="AU301" s="6" t="s">
        <v>4462</v>
      </c>
      <c r="AV301" s="6" t="s">
        <v>4463</v>
      </c>
      <c r="AW301" s="6" t="s">
        <v>4464</v>
      </c>
      <c r="AX301" s="6" t="s">
        <v>4465</v>
      </c>
      <c r="AY301" s="6" t="s">
        <v>4466</v>
      </c>
      <c r="AZ301" s="6" t="s">
        <v>797</v>
      </c>
      <c r="BA301" s="6" t="s">
        <v>1210</v>
      </c>
      <c r="BB301" s="6" t="s">
        <v>4467</v>
      </c>
      <c r="BC301" s="6" t="s">
        <v>832</v>
      </c>
      <c r="BD301" s="6" t="s">
        <v>406</v>
      </c>
      <c r="BE301" s="6" t="s">
        <v>400</v>
      </c>
      <c r="BF301" s="6" t="s">
        <v>400</v>
      </c>
      <c r="BG301" s="6" t="s">
        <v>400</v>
      </c>
      <c r="BH301" s="6" t="s">
        <v>406</v>
      </c>
      <c r="BI301" s="6" t="s">
        <v>400</v>
      </c>
      <c r="BJ301" s="6" t="s">
        <v>406</v>
      </c>
      <c r="BK301" s="6" t="s">
        <v>406</v>
      </c>
      <c r="BL301" s="6" t="s">
        <v>406</v>
      </c>
      <c r="BM301" s="6" t="s">
        <v>400</v>
      </c>
      <c r="BN301" s="6" t="s">
        <v>406</v>
      </c>
      <c r="BO301" s="6" t="s">
        <v>406</v>
      </c>
      <c r="BP301" s="6" t="s">
        <v>400</v>
      </c>
      <c r="BQ301" s="6" t="s">
        <v>400</v>
      </c>
      <c r="BR301" s="6" t="s">
        <v>400</v>
      </c>
      <c r="BS301" s="6" t="s">
        <v>400</v>
      </c>
      <c r="BT301" s="6" t="s">
        <v>400</v>
      </c>
      <c r="BU301" s="6" t="s">
        <v>400</v>
      </c>
      <c r="BV301" s="6" t="s">
        <v>400</v>
      </c>
      <c r="BW301" s="6" t="s">
        <v>400</v>
      </c>
      <c r="BX301" s="6" t="s">
        <v>400</v>
      </c>
      <c r="BY301" s="6" t="s">
        <v>400</v>
      </c>
      <c r="BZ301" s="6" t="s">
        <v>400</v>
      </c>
      <c r="CA301" s="6" t="s">
        <v>400</v>
      </c>
      <c r="CB301" s="6" t="s">
        <v>400</v>
      </c>
      <c r="CC301" s="6" t="s">
        <v>400</v>
      </c>
      <c r="CD301" s="6" t="s">
        <v>400</v>
      </c>
      <c r="CE301" s="6" t="s">
        <v>400</v>
      </c>
      <c r="CF301" s="6" t="s">
        <v>400</v>
      </c>
      <c r="CG301" s="6" t="s">
        <v>400</v>
      </c>
      <c r="CH301" s="6" t="s">
        <v>417</v>
      </c>
      <c r="CI301" s="6" t="s">
        <v>3066</v>
      </c>
      <c r="CJ301" s="6" t="s">
        <v>457</v>
      </c>
      <c r="CK301" s="6" t="s">
        <v>599</v>
      </c>
      <c r="CL301" s="6" t="s">
        <v>420</v>
      </c>
      <c r="CM301" s="6">
        <v>411690</v>
      </c>
      <c r="CN301" s="6">
        <v>490623</v>
      </c>
      <c r="CO301" s="6" t="s">
        <v>978</v>
      </c>
      <c r="CP301" s="6" t="s">
        <v>3239</v>
      </c>
      <c r="CQ301" s="6" t="s">
        <v>400</v>
      </c>
      <c r="CR301" s="6" t="s">
        <v>400</v>
      </c>
      <c r="CS301" s="6" t="s">
        <v>400</v>
      </c>
      <c r="CT301" s="6" t="s">
        <v>400</v>
      </c>
      <c r="CU301" s="6" t="s">
        <v>400</v>
      </c>
      <c r="CV301" s="6" t="s">
        <v>840</v>
      </c>
      <c r="CW301" s="6" t="s">
        <v>400</v>
      </c>
      <c r="CX301" s="6" t="s">
        <v>4468</v>
      </c>
      <c r="CY301" s="6" t="s">
        <v>400</v>
      </c>
      <c r="CZ301" s="6" t="s">
        <v>406</v>
      </c>
      <c r="DA301" s="6" t="s">
        <v>406</v>
      </c>
      <c r="DB301" s="6" t="s">
        <v>400</v>
      </c>
      <c r="DC301" s="6" t="s">
        <v>400</v>
      </c>
      <c r="DD301" s="6" t="s">
        <v>981</v>
      </c>
      <c r="DE301" s="6" t="s">
        <v>3241</v>
      </c>
      <c r="DF301" s="6" t="s">
        <v>1219</v>
      </c>
      <c r="DG301" s="6" t="s">
        <v>400</v>
      </c>
    </row>
    <row r="302" spans="1:111" x14ac:dyDescent="0.35">
      <c r="A302" s="6">
        <v>144161</v>
      </c>
      <c r="B302" s="6" t="s">
        <v>398</v>
      </c>
      <c r="C302" s="6" t="s">
        <v>399</v>
      </c>
      <c r="D302" s="6">
        <v>3090</v>
      </c>
      <c r="E302" s="6" t="s">
        <v>243</v>
      </c>
      <c r="F302" s="6" t="s">
        <v>3826</v>
      </c>
      <c r="G302" s="6" t="s">
        <v>3827</v>
      </c>
      <c r="H302" s="6" t="s">
        <v>404</v>
      </c>
      <c r="I302" s="6" t="s">
        <v>1047</v>
      </c>
      <c r="J302" s="6" t="s">
        <v>4269</v>
      </c>
      <c r="K302" s="6" t="s">
        <v>400</v>
      </c>
      <c r="L302" s="6" t="s">
        <v>400</v>
      </c>
      <c r="M302" s="6" t="s">
        <v>904</v>
      </c>
      <c r="N302" s="6">
        <v>4</v>
      </c>
      <c r="O302" s="6">
        <v>11</v>
      </c>
      <c r="P302" s="6" t="s">
        <v>280</v>
      </c>
      <c r="Q302" s="6" t="s">
        <v>777</v>
      </c>
      <c r="R302" s="6" t="s">
        <v>817</v>
      </c>
      <c r="S302" s="6" t="s">
        <v>779</v>
      </c>
      <c r="T302" s="6" t="s">
        <v>780</v>
      </c>
      <c r="U302" s="6" t="s">
        <v>2185</v>
      </c>
      <c r="V302" s="6" t="s">
        <v>849</v>
      </c>
      <c r="W302" s="6" t="s">
        <v>2186</v>
      </c>
      <c r="X302" s="6" t="s">
        <v>406</v>
      </c>
      <c r="Y302" s="6">
        <v>84</v>
      </c>
      <c r="Z302" s="6" t="s">
        <v>783</v>
      </c>
      <c r="AA302" s="6" t="s">
        <v>784</v>
      </c>
      <c r="AB302" s="6" t="s">
        <v>2064</v>
      </c>
      <c r="AC302" s="6" t="s">
        <v>1103</v>
      </c>
      <c r="AD302" s="6" t="s">
        <v>1103</v>
      </c>
      <c r="AE302" s="6" t="s">
        <v>4339</v>
      </c>
      <c r="AF302" s="6" t="s">
        <v>3832</v>
      </c>
      <c r="AG302" s="6" t="s">
        <v>3927</v>
      </c>
      <c r="AH302" s="6" t="s">
        <v>3834</v>
      </c>
      <c r="AI302" s="6" t="s">
        <v>3928</v>
      </c>
      <c r="AJ302" s="6" t="s">
        <v>406</v>
      </c>
      <c r="AK302" s="6">
        <v>10065496</v>
      </c>
      <c r="AL302" s="6" t="s">
        <v>400</v>
      </c>
      <c r="AM302" s="6" t="s">
        <v>406</v>
      </c>
      <c r="AN302" s="6" t="s">
        <v>3780</v>
      </c>
      <c r="AO302" s="6" t="s">
        <v>407</v>
      </c>
      <c r="AP302" s="6" t="s">
        <v>4469</v>
      </c>
      <c r="AQ302" s="6" t="s">
        <v>400</v>
      </c>
      <c r="AR302" s="6" t="s">
        <v>400</v>
      </c>
      <c r="AS302" s="6" t="s">
        <v>1073</v>
      </c>
      <c r="AT302" s="6" t="s">
        <v>399</v>
      </c>
      <c r="AU302" s="6" t="s">
        <v>4470</v>
      </c>
      <c r="AV302" s="6" t="s">
        <v>4471</v>
      </c>
      <c r="AW302" s="6" t="s">
        <v>4472</v>
      </c>
      <c r="AX302" s="6" t="s">
        <v>4473</v>
      </c>
      <c r="AY302" s="6" t="s">
        <v>4474</v>
      </c>
      <c r="AZ302" s="6" t="s">
        <v>797</v>
      </c>
      <c r="BA302" s="6" t="s">
        <v>4435</v>
      </c>
      <c r="BB302" s="6" t="s">
        <v>4436</v>
      </c>
      <c r="BC302" s="6" t="s">
        <v>832</v>
      </c>
      <c r="BD302" s="6" t="s">
        <v>406</v>
      </c>
      <c r="BE302" s="6" t="s">
        <v>400</v>
      </c>
      <c r="BF302" s="6" t="s">
        <v>400</v>
      </c>
      <c r="BG302" s="6" t="s">
        <v>400</v>
      </c>
      <c r="BH302" s="6" t="s">
        <v>406</v>
      </c>
      <c r="BI302" s="6" t="s">
        <v>400</v>
      </c>
      <c r="BJ302" s="6" t="s">
        <v>406</v>
      </c>
      <c r="BK302" s="6" t="s">
        <v>406</v>
      </c>
      <c r="BL302" s="6" t="s">
        <v>406</v>
      </c>
      <c r="BM302" s="6" t="s">
        <v>400</v>
      </c>
      <c r="BN302" s="6" t="s">
        <v>406</v>
      </c>
      <c r="BO302" s="6" t="s">
        <v>406</v>
      </c>
      <c r="BP302" s="6" t="s">
        <v>400</v>
      </c>
      <c r="BQ302" s="6" t="s">
        <v>400</v>
      </c>
      <c r="BR302" s="6" t="s">
        <v>400</v>
      </c>
      <c r="BS302" s="6" t="s">
        <v>400</v>
      </c>
      <c r="BT302" s="6" t="s">
        <v>400</v>
      </c>
      <c r="BU302" s="6" t="s">
        <v>400</v>
      </c>
      <c r="BV302" s="6" t="s">
        <v>400</v>
      </c>
      <c r="BW302" s="6" t="s">
        <v>400</v>
      </c>
      <c r="BX302" s="6" t="s">
        <v>400</v>
      </c>
      <c r="BY302" s="6" t="s">
        <v>400</v>
      </c>
      <c r="BZ302" s="6" t="s">
        <v>400</v>
      </c>
      <c r="CA302" s="6" t="s">
        <v>400</v>
      </c>
      <c r="CB302" s="6" t="s">
        <v>400</v>
      </c>
      <c r="CC302" s="6" t="s">
        <v>400</v>
      </c>
      <c r="CD302" s="6" t="s">
        <v>400</v>
      </c>
      <c r="CE302" s="6" t="s">
        <v>400</v>
      </c>
      <c r="CF302" s="6" t="s">
        <v>400</v>
      </c>
      <c r="CG302" s="6" t="s">
        <v>400</v>
      </c>
      <c r="CH302" s="6" t="s">
        <v>417</v>
      </c>
      <c r="CI302" s="6" t="s">
        <v>1040</v>
      </c>
      <c r="CJ302" s="6" t="s">
        <v>457</v>
      </c>
      <c r="CK302" s="6" t="s">
        <v>919</v>
      </c>
      <c r="CL302" s="6" t="s">
        <v>420</v>
      </c>
      <c r="CM302" s="6">
        <v>414101</v>
      </c>
      <c r="CN302" s="6">
        <v>507791</v>
      </c>
      <c r="CO302" s="6" t="s">
        <v>1041</v>
      </c>
      <c r="CP302" s="6" t="s">
        <v>4475</v>
      </c>
      <c r="CQ302" s="6" t="s">
        <v>400</v>
      </c>
      <c r="CR302" s="6" t="s">
        <v>400</v>
      </c>
      <c r="CS302" s="6" t="s">
        <v>400</v>
      </c>
      <c r="CT302" s="6" t="s">
        <v>400</v>
      </c>
      <c r="CU302" s="6" t="s">
        <v>400</v>
      </c>
      <c r="CV302" s="6" t="s">
        <v>840</v>
      </c>
      <c r="CW302" s="6" t="s">
        <v>400</v>
      </c>
      <c r="CX302" s="6" t="s">
        <v>4476</v>
      </c>
      <c r="CY302" s="6" t="s">
        <v>400</v>
      </c>
      <c r="CZ302" s="6" t="s">
        <v>406</v>
      </c>
      <c r="DA302" s="6" t="s">
        <v>406</v>
      </c>
      <c r="DB302" s="6" t="s">
        <v>400</v>
      </c>
      <c r="DC302" s="6" t="s">
        <v>400</v>
      </c>
      <c r="DD302" s="6" t="s">
        <v>1044</v>
      </c>
      <c r="DE302" s="6" t="s">
        <v>4477</v>
      </c>
      <c r="DF302" s="6" t="s">
        <v>928</v>
      </c>
      <c r="DG302" s="6" t="s">
        <v>400</v>
      </c>
    </row>
    <row r="303" spans="1:111" x14ac:dyDescent="0.35">
      <c r="A303" s="6">
        <v>144162</v>
      </c>
      <c r="B303" s="6" t="s">
        <v>398</v>
      </c>
      <c r="C303" s="6" t="s">
        <v>399</v>
      </c>
      <c r="D303" s="6">
        <v>3291</v>
      </c>
      <c r="E303" s="6" t="s">
        <v>252</v>
      </c>
      <c r="F303" s="6" t="s">
        <v>3826</v>
      </c>
      <c r="G303" s="6" t="s">
        <v>3827</v>
      </c>
      <c r="H303" s="6" t="s">
        <v>404</v>
      </c>
      <c r="I303" s="6" t="s">
        <v>1047</v>
      </c>
      <c r="J303" s="6" t="s">
        <v>4440</v>
      </c>
      <c r="K303" s="6" t="s">
        <v>400</v>
      </c>
      <c r="L303" s="6" t="s">
        <v>400</v>
      </c>
      <c r="M303" s="6" t="s">
        <v>904</v>
      </c>
      <c r="N303" s="6">
        <v>2</v>
      </c>
      <c r="O303" s="6">
        <v>11</v>
      </c>
      <c r="P303" s="6" t="s">
        <v>776</v>
      </c>
      <c r="Q303" s="6" t="s">
        <v>777</v>
      </c>
      <c r="R303" s="6" t="s">
        <v>778</v>
      </c>
      <c r="S303" s="6" t="s">
        <v>779</v>
      </c>
      <c r="T303" s="6" t="s">
        <v>780</v>
      </c>
      <c r="U303" s="6" t="s">
        <v>2185</v>
      </c>
      <c r="V303" s="6" t="s">
        <v>849</v>
      </c>
      <c r="W303" s="6" t="s">
        <v>2202</v>
      </c>
      <c r="X303" s="6" t="s">
        <v>406</v>
      </c>
      <c r="Y303" s="6">
        <v>140</v>
      </c>
      <c r="Z303" s="6" t="s">
        <v>783</v>
      </c>
      <c r="AA303" s="6" t="s">
        <v>784</v>
      </c>
      <c r="AB303" s="6" t="s">
        <v>2787</v>
      </c>
      <c r="AC303" s="6" t="s">
        <v>1341</v>
      </c>
      <c r="AD303" s="6" t="s">
        <v>1574</v>
      </c>
      <c r="AE303" s="6" t="s">
        <v>4125</v>
      </c>
      <c r="AF303" s="6" t="s">
        <v>3832</v>
      </c>
      <c r="AG303" s="6" t="s">
        <v>3927</v>
      </c>
      <c r="AH303" s="6" t="s">
        <v>3834</v>
      </c>
      <c r="AI303" s="6" t="s">
        <v>3928</v>
      </c>
      <c r="AJ303" s="6" t="s">
        <v>406</v>
      </c>
      <c r="AK303" s="6">
        <v>10065497</v>
      </c>
      <c r="AL303" s="6" t="s">
        <v>400</v>
      </c>
      <c r="AM303" s="6" t="s">
        <v>406</v>
      </c>
      <c r="AN303" s="6" t="s">
        <v>400</v>
      </c>
      <c r="AO303" s="6" t="s">
        <v>407</v>
      </c>
      <c r="AP303" s="6" t="s">
        <v>4478</v>
      </c>
      <c r="AQ303" s="6" t="s">
        <v>400</v>
      </c>
      <c r="AR303" s="6" t="s">
        <v>4479</v>
      </c>
      <c r="AS303" s="6" t="s">
        <v>579</v>
      </c>
      <c r="AT303" s="6" t="s">
        <v>399</v>
      </c>
      <c r="AU303" s="6" t="s">
        <v>4480</v>
      </c>
      <c r="AV303" s="6" t="s">
        <v>4481</v>
      </c>
      <c r="AW303" s="6" t="s">
        <v>4482</v>
      </c>
      <c r="AX303" s="6" t="s">
        <v>400</v>
      </c>
      <c r="AY303" s="6" t="s">
        <v>4483</v>
      </c>
      <c r="AZ303" s="6" t="s">
        <v>996</v>
      </c>
      <c r="BA303" s="6" t="s">
        <v>4484</v>
      </c>
      <c r="BB303" s="6" t="s">
        <v>4485</v>
      </c>
      <c r="BC303" s="6" t="s">
        <v>832</v>
      </c>
      <c r="BD303" s="6" t="s">
        <v>406</v>
      </c>
      <c r="BE303" s="6" t="s">
        <v>400</v>
      </c>
      <c r="BF303" s="6" t="s">
        <v>400</v>
      </c>
      <c r="BG303" s="6" t="s">
        <v>400</v>
      </c>
      <c r="BH303" s="6" t="s">
        <v>406</v>
      </c>
      <c r="BI303" s="6" t="s">
        <v>400</v>
      </c>
      <c r="BJ303" s="6" t="s">
        <v>406</v>
      </c>
      <c r="BK303" s="6" t="s">
        <v>406</v>
      </c>
      <c r="BL303" s="6" t="s">
        <v>406</v>
      </c>
      <c r="BM303" s="6" t="s">
        <v>400</v>
      </c>
      <c r="BN303" s="6" t="s">
        <v>406</v>
      </c>
      <c r="BO303" s="6" t="s">
        <v>406</v>
      </c>
      <c r="BP303" s="6" t="s">
        <v>400</v>
      </c>
      <c r="BQ303" s="6" t="s">
        <v>400</v>
      </c>
      <c r="BR303" s="6" t="s">
        <v>400</v>
      </c>
      <c r="BS303" s="6" t="s">
        <v>400</v>
      </c>
      <c r="BT303" s="6" t="s">
        <v>400</v>
      </c>
      <c r="BU303" s="6" t="s">
        <v>400</v>
      </c>
      <c r="BV303" s="6" t="s">
        <v>400</v>
      </c>
      <c r="BW303" s="6" t="s">
        <v>400</v>
      </c>
      <c r="BX303" s="6" t="s">
        <v>400</v>
      </c>
      <c r="BY303" s="6" t="s">
        <v>400</v>
      </c>
      <c r="BZ303" s="6" t="s">
        <v>400</v>
      </c>
      <c r="CA303" s="6" t="s">
        <v>400</v>
      </c>
      <c r="CB303" s="6" t="s">
        <v>400</v>
      </c>
      <c r="CC303" s="6" t="s">
        <v>400</v>
      </c>
      <c r="CD303" s="6" t="s">
        <v>400</v>
      </c>
      <c r="CE303" s="6" t="s">
        <v>400</v>
      </c>
      <c r="CF303" s="6" t="s">
        <v>400</v>
      </c>
      <c r="CG303" s="6" t="s">
        <v>400</v>
      </c>
      <c r="CH303" s="6" t="s">
        <v>417</v>
      </c>
      <c r="CI303" s="6" t="s">
        <v>1556</v>
      </c>
      <c r="CJ303" s="6" t="s">
        <v>457</v>
      </c>
      <c r="CK303" s="6" t="s">
        <v>919</v>
      </c>
      <c r="CL303" s="6" t="s">
        <v>420</v>
      </c>
      <c r="CM303" s="6">
        <v>437187</v>
      </c>
      <c r="CN303" s="6">
        <v>487577</v>
      </c>
      <c r="CO303" s="6" t="s">
        <v>920</v>
      </c>
      <c r="CP303" s="6" t="s">
        <v>3593</v>
      </c>
      <c r="CQ303" s="6" t="s">
        <v>400</v>
      </c>
      <c r="CR303" s="6" t="s">
        <v>400</v>
      </c>
      <c r="CS303" s="6" t="s">
        <v>400</v>
      </c>
      <c r="CT303" s="6" t="s">
        <v>400</v>
      </c>
      <c r="CU303" s="6" t="s">
        <v>400</v>
      </c>
      <c r="CV303" s="6" t="s">
        <v>400</v>
      </c>
      <c r="CW303" s="6" t="s">
        <v>400</v>
      </c>
      <c r="CX303" s="6" t="s">
        <v>4486</v>
      </c>
      <c r="CY303" s="6" t="s">
        <v>400</v>
      </c>
      <c r="CZ303" s="6" t="s">
        <v>406</v>
      </c>
      <c r="DA303" s="6" t="s">
        <v>406</v>
      </c>
      <c r="DB303" s="6" t="s">
        <v>400</v>
      </c>
      <c r="DC303" s="6" t="s">
        <v>400</v>
      </c>
      <c r="DD303" s="6" t="s">
        <v>923</v>
      </c>
      <c r="DE303" s="6" t="s">
        <v>3595</v>
      </c>
      <c r="DF303" s="6" t="s">
        <v>1027</v>
      </c>
      <c r="DG303" s="6" t="s">
        <v>400</v>
      </c>
    </row>
    <row r="304" spans="1:111" x14ac:dyDescent="0.35">
      <c r="A304" s="6">
        <v>144163</v>
      </c>
      <c r="B304" s="6" t="s">
        <v>398</v>
      </c>
      <c r="C304" s="6" t="s">
        <v>399</v>
      </c>
      <c r="D304" s="6">
        <v>2377</v>
      </c>
      <c r="E304" s="6" t="s">
        <v>205</v>
      </c>
      <c r="F304" s="6" t="s">
        <v>3826</v>
      </c>
      <c r="G304" s="6" t="s">
        <v>3827</v>
      </c>
      <c r="H304" s="6" t="s">
        <v>404</v>
      </c>
      <c r="I304" s="6" t="s">
        <v>1047</v>
      </c>
      <c r="J304" s="6" t="s">
        <v>4487</v>
      </c>
      <c r="K304" s="6" t="s">
        <v>400</v>
      </c>
      <c r="L304" s="6" t="s">
        <v>400</v>
      </c>
      <c r="M304" s="6" t="s">
        <v>904</v>
      </c>
      <c r="N304" s="6">
        <v>5</v>
      </c>
      <c r="O304" s="6">
        <v>11</v>
      </c>
      <c r="P304" s="6" t="s">
        <v>1420</v>
      </c>
      <c r="Q304" s="6" t="s">
        <v>777</v>
      </c>
      <c r="R304" s="6" t="s">
        <v>817</v>
      </c>
      <c r="S304" s="6" t="s">
        <v>779</v>
      </c>
      <c r="T304" s="6" t="s">
        <v>780</v>
      </c>
      <c r="U304" s="6" t="s">
        <v>849</v>
      </c>
      <c r="V304" s="6" t="s">
        <v>849</v>
      </c>
      <c r="W304" s="6" t="s">
        <v>406</v>
      </c>
      <c r="X304" s="6" t="s">
        <v>406</v>
      </c>
      <c r="Y304" s="6">
        <v>420</v>
      </c>
      <c r="Z304" s="6" t="s">
        <v>783</v>
      </c>
      <c r="AA304" s="6" t="s">
        <v>784</v>
      </c>
      <c r="AB304" s="6" t="s">
        <v>3559</v>
      </c>
      <c r="AC304" s="6" t="s">
        <v>2138</v>
      </c>
      <c r="AD304" s="6" t="s">
        <v>3260</v>
      </c>
      <c r="AE304" s="6" t="s">
        <v>3086</v>
      </c>
      <c r="AF304" s="6" t="s">
        <v>3832</v>
      </c>
      <c r="AG304" s="6" t="s">
        <v>4488</v>
      </c>
      <c r="AH304" s="6" t="s">
        <v>3834</v>
      </c>
      <c r="AI304" s="6" t="s">
        <v>4489</v>
      </c>
      <c r="AJ304" s="6" t="s">
        <v>406</v>
      </c>
      <c r="AK304" s="6">
        <v>10063685</v>
      </c>
      <c r="AL304" s="6" t="s">
        <v>400</v>
      </c>
      <c r="AM304" s="6" t="s">
        <v>406</v>
      </c>
      <c r="AN304" s="6" t="s">
        <v>1374</v>
      </c>
      <c r="AO304" s="6" t="s">
        <v>407</v>
      </c>
      <c r="AP304" s="6" t="s">
        <v>519</v>
      </c>
      <c r="AQ304" s="6" t="s">
        <v>400</v>
      </c>
      <c r="AR304" s="6" t="s">
        <v>400</v>
      </c>
      <c r="AS304" s="6" t="s">
        <v>530</v>
      </c>
      <c r="AT304" s="6" t="s">
        <v>399</v>
      </c>
      <c r="AU304" s="6" t="s">
        <v>4490</v>
      </c>
      <c r="AV304" s="6" t="s">
        <v>4491</v>
      </c>
      <c r="AW304" s="6" t="s">
        <v>4492</v>
      </c>
      <c r="AX304" s="6" t="s">
        <v>4493</v>
      </c>
      <c r="AY304" s="6" t="s">
        <v>4494</v>
      </c>
      <c r="AZ304" s="6" t="s">
        <v>797</v>
      </c>
      <c r="BA304" s="6" t="s">
        <v>897</v>
      </c>
      <c r="BB304" s="6" t="s">
        <v>4495</v>
      </c>
      <c r="BC304" s="6" t="s">
        <v>832</v>
      </c>
      <c r="BD304" s="6" t="s">
        <v>406</v>
      </c>
      <c r="BE304" s="6" t="s">
        <v>400</v>
      </c>
      <c r="BF304" s="6" t="s">
        <v>400</v>
      </c>
      <c r="BG304" s="6" t="s">
        <v>400</v>
      </c>
      <c r="BH304" s="6" t="s">
        <v>406</v>
      </c>
      <c r="BI304" s="6" t="s">
        <v>400</v>
      </c>
      <c r="BJ304" s="6" t="s">
        <v>406</v>
      </c>
      <c r="BK304" s="6" t="s">
        <v>406</v>
      </c>
      <c r="BL304" s="6" t="s">
        <v>406</v>
      </c>
      <c r="BM304" s="6" t="s">
        <v>400</v>
      </c>
      <c r="BN304" s="6" t="s">
        <v>406</v>
      </c>
      <c r="BO304" s="6" t="s">
        <v>406</v>
      </c>
      <c r="BP304" s="6" t="s">
        <v>400</v>
      </c>
      <c r="BQ304" s="6" t="s">
        <v>400</v>
      </c>
      <c r="BR304" s="6" t="s">
        <v>400</v>
      </c>
      <c r="BS304" s="6" t="s">
        <v>400</v>
      </c>
      <c r="BT304" s="6" t="s">
        <v>400</v>
      </c>
      <c r="BU304" s="6" t="s">
        <v>400</v>
      </c>
      <c r="BV304" s="6" t="s">
        <v>400</v>
      </c>
      <c r="BW304" s="6" t="s">
        <v>400</v>
      </c>
      <c r="BX304" s="6" t="s">
        <v>400</v>
      </c>
      <c r="BY304" s="6" t="s">
        <v>400</v>
      </c>
      <c r="BZ304" s="6" t="s">
        <v>400</v>
      </c>
      <c r="CA304" s="6" t="s">
        <v>400</v>
      </c>
      <c r="CB304" s="6" t="s">
        <v>400</v>
      </c>
      <c r="CC304" s="6" t="s">
        <v>406</v>
      </c>
      <c r="CD304" s="6" t="s">
        <v>400</v>
      </c>
      <c r="CE304" s="6" t="s">
        <v>400</v>
      </c>
      <c r="CF304" s="6" t="s">
        <v>400</v>
      </c>
      <c r="CG304" s="6" t="s">
        <v>400</v>
      </c>
      <c r="CH304" s="6" t="s">
        <v>417</v>
      </c>
      <c r="CI304" s="6" t="s">
        <v>3256</v>
      </c>
      <c r="CJ304" s="6" t="s">
        <v>500</v>
      </c>
      <c r="CK304" s="6" t="s">
        <v>439</v>
      </c>
      <c r="CL304" s="6" t="s">
        <v>420</v>
      </c>
      <c r="CM304" s="6">
        <v>435931</v>
      </c>
      <c r="CN304" s="6">
        <v>456563</v>
      </c>
      <c r="CO304" s="6" t="s">
        <v>2755</v>
      </c>
      <c r="CP304" s="6" t="s">
        <v>4496</v>
      </c>
      <c r="CQ304" s="6" t="s">
        <v>400</v>
      </c>
      <c r="CR304" s="6" t="s">
        <v>400</v>
      </c>
      <c r="CS304" s="6" t="s">
        <v>400</v>
      </c>
      <c r="CT304" s="6" t="s">
        <v>400</v>
      </c>
      <c r="CU304" s="6" t="s">
        <v>400</v>
      </c>
      <c r="CV304" s="6" t="s">
        <v>840</v>
      </c>
      <c r="CW304" s="6" t="s">
        <v>400</v>
      </c>
      <c r="CX304" s="6" t="s">
        <v>4497</v>
      </c>
      <c r="CY304" s="6" t="s">
        <v>400</v>
      </c>
      <c r="CZ304" s="6" t="s">
        <v>406</v>
      </c>
      <c r="DA304" s="6" t="s">
        <v>406</v>
      </c>
      <c r="DB304" s="6" t="s">
        <v>400</v>
      </c>
      <c r="DC304" s="6" t="s">
        <v>400</v>
      </c>
      <c r="DD304" s="6" t="s">
        <v>2758</v>
      </c>
      <c r="DE304" s="6" t="s">
        <v>4498</v>
      </c>
      <c r="DF304" s="6" t="s">
        <v>1453</v>
      </c>
      <c r="DG304" s="6" t="s">
        <v>400</v>
      </c>
    </row>
    <row r="305" spans="1:111" x14ac:dyDescent="0.35">
      <c r="A305" s="6">
        <v>144164</v>
      </c>
      <c r="B305" s="6" t="s">
        <v>398</v>
      </c>
      <c r="C305" s="6" t="s">
        <v>399</v>
      </c>
      <c r="D305" s="6">
        <v>3034</v>
      </c>
      <c r="E305" s="6" t="s">
        <v>4499</v>
      </c>
      <c r="F305" s="6" t="s">
        <v>3826</v>
      </c>
      <c r="G305" s="6" t="s">
        <v>3827</v>
      </c>
      <c r="H305" s="6" t="s">
        <v>404</v>
      </c>
      <c r="I305" s="6" t="s">
        <v>1047</v>
      </c>
      <c r="J305" s="6" t="s">
        <v>4450</v>
      </c>
      <c r="K305" s="6" t="s">
        <v>400</v>
      </c>
      <c r="L305" s="6" t="s">
        <v>400</v>
      </c>
      <c r="M305" s="6" t="s">
        <v>904</v>
      </c>
      <c r="N305" s="6">
        <v>2</v>
      </c>
      <c r="O305" s="6">
        <v>11</v>
      </c>
      <c r="P305" s="6" t="s">
        <v>776</v>
      </c>
      <c r="Q305" s="6" t="s">
        <v>777</v>
      </c>
      <c r="R305" s="6" t="s">
        <v>778</v>
      </c>
      <c r="S305" s="6" t="s">
        <v>779</v>
      </c>
      <c r="T305" s="6" t="s">
        <v>780</v>
      </c>
      <c r="U305" s="6" t="s">
        <v>2185</v>
      </c>
      <c r="V305" s="6" t="s">
        <v>849</v>
      </c>
      <c r="W305" s="6" t="s">
        <v>2186</v>
      </c>
      <c r="X305" s="6" t="s">
        <v>406</v>
      </c>
      <c r="Y305" s="6">
        <v>52</v>
      </c>
      <c r="Z305" s="6" t="s">
        <v>783</v>
      </c>
      <c r="AA305" s="6" t="s">
        <v>784</v>
      </c>
      <c r="AB305" s="6" t="s">
        <v>1574</v>
      </c>
      <c r="AC305" s="6" t="s">
        <v>1219</v>
      </c>
      <c r="AD305" s="6" t="s">
        <v>1219</v>
      </c>
      <c r="AE305" s="6" t="s">
        <v>4500</v>
      </c>
      <c r="AF305" s="6" t="s">
        <v>3832</v>
      </c>
      <c r="AG305" s="6" t="s">
        <v>3927</v>
      </c>
      <c r="AH305" s="6" t="s">
        <v>3834</v>
      </c>
      <c r="AI305" s="6" t="s">
        <v>3928</v>
      </c>
      <c r="AJ305" s="6" t="s">
        <v>406</v>
      </c>
      <c r="AK305" s="6">
        <v>10065498</v>
      </c>
      <c r="AL305" s="6" t="s">
        <v>400</v>
      </c>
      <c r="AM305" s="6" t="s">
        <v>406</v>
      </c>
      <c r="AN305" s="6" t="s">
        <v>4501</v>
      </c>
      <c r="AO305" s="6" t="s">
        <v>407</v>
      </c>
      <c r="AP305" s="6" t="s">
        <v>4502</v>
      </c>
      <c r="AQ305" s="6" t="s">
        <v>400</v>
      </c>
      <c r="AR305" s="6" t="s">
        <v>400</v>
      </c>
      <c r="AS305" s="6" t="s">
        <v>1073</v>
      </c>
      <c r="AT305" s="6" t="s">
        <v>399</v>
      </c>
      <c r="AU305" s="6" t="s">
        <v>4503</v>
      </c>
      <c r="AV305" s="6" t="s">
        <v>4504</v>
      </c>
      <c r="AW305" s="6" t="s">
        <v>4505</v>
      </c>
      <c r="AX305" s="6" t="s">
        <v>4506</v>
      </c>
      <c r="AY305" s="6" t="s">
        <v>4507</v>
      </c>
      <c r="AZ305" s="6" t="s">
        <v>797</v>
      </c>
      <c r="BA305" s="6" t="s">
        <v>1831</v>
      </c>
      <c r="BB305" s="6" t="s">
        <v>4508</v>
      </c>
      <c r="BC305" s="6" t="s">
        <v>1195</v>
      </c>
      <c r="BD305" s="6" t="s">
        <v>406</v>
      </c>
      <c r="BE305" s="6" t="s">
        <v>400</v>
      </c>
      <c r="BF305" s="6" t="s">
        <v>400</v>
      </c>
      <c r="BG305" s="6" t="s">
        <v>400</v>
      </c>
      <c r="BH305" s="6" t="s">
        <v>406</v>
      </c>
      <c r="BI305" s="6" t="s">
        <v>400</v>
      </c>
      <c r="BJ305" s="6" t="s">
        <v>406</v>
      </c>
      <c r="BK305" s="6" t="s">
        <v>406</v>
      </c>
      <c r="BL305" s="6" t="s">
        <v>406</v>
      </c>
      <c r="BM305" s="6" t="s">
        <v>400</v>
      </c>
      <c r="BN305" s="6" t="s">
        <v>406</v>
      </c>
      <c r="BO305" s="6" t="s">
        <v>406</v>
      </c>
      <c r="BP305" s="6" t="s">
        <v>400</v>
      </c>
      <c r="BQ305" s="6" t="s">
        <v>400</v>
      </c>
      <c r="BR305" s="6" t="s">
        <v>400</v>
      </c>
      <c r="BS305" s="6" t="s">
        <v>400</v>
      </c>
      <c r="BT305" s="6" t="s">
        <v>400</v>
      </c>
      <c r="BU305" s="6" t="s">
        <v>400</v>
      </c>
      <c r="BV305" s="6" t="s">
        <v>400</v>
      </c>
      <c r="BW305" s="6" t="s">
        <v>400</v>
      </c>
      <c r="BX305" s="6" t="s">
        <v>400</v>
      </c>
      <c r="BY305" s="6" t="s">
        <v>400</v>
      </c>
      <c r="BZ305" s="6" t="s">
        <v>400</v>
      </c>
      <c r="CA305" s="6" t="s">
        <v>400</v>
      </c>
      <c r="CB305" s="6" t="s">
        <v>400</v>
      </c>
      <c r="CC305" s="6" t="s">
        <v>400</v>
      </c>
      <c r="CD305" s="6" t="s">
        <v>400</v>
      </c>
      <c r="CE305" s="6" t="s">
        <v>400</v>
      </c>
      <c r="CF305" s="6" t="s">
        <v>400</v>
      </c>
      <c r="CG305" s="6" t="s">
        <v>400</v>
      </c>
      <c r="CH305" s="6" t="s">
        <v>417</v>
      </c>
      <c r="CI305" s="6" t="s">
        <v>1040</v>
      </c>
      <c r="CJ305" s="6" t="s">
        <v>457</v>
      </c>
      <c r="CK305" s="6" t="s">
        <v>919</v>
      </c>
      <c r="CL305" s="6" t="s">
        <v>420</v>
      </c>
      <c r="CM305" s="6">
        <v>417743</v>
      </c>
      <c r="CN305" s="6">
        <v>513203</v>
      </c>
      <c r="CO305" s="6" t="s">
        <v>1041</v>
      </c>
      <c r="CP305" s="6" t="s">
        <v>4509</v>
      </c>
      <c r="CQ305" s="6" t="s">
        <v>400</v>
      </c>
      <c r="CR305" s="6" t="s">
        <v>400</v>
      </c>
      <c r="CS305" s="6" t="s">
        <v>400</v>
      </c>
      <c r="CT305" s="6" t="s">
        <v>400</v>
      </c>
      <c r="CU305" s="6" t="s">
        <v>400</v>
      </c>
      <c r="CV305" s="6" t="s">
        <v>840</v>
      </c>
      <c r="CW305" s="6" t="s">
        <v>400</v>
      </c>
      <c r="CX305" s="6" t="s">
        <v>4510</v>
      </c>
      <c r="CY305" s="6" t="s">
        <v>400</v>
      </c>
      <c r="CZ305" s="6" t="s">
        <v>406</v>
      </c>
      <c r="DA305" s="6" t="s">
        <v>406</v>
      </c>
      <c r="DB305" s="6" t="s">
        <v>400</v>
      </c>
      <c r="DC305" s="6" t="s">
        <v>400</v>
      </c>
      <c r="DD305" s="6" t="s">
        <v>1044</v>
      </c>
      <c r="DE305" s="6" t="s">
        <v>4511</v>
      </c>
      <c r="DF305" s="6" t="s">
        <v>1065</v>
      </c>
      <c r="DG305" s="6" t="s">
        <v>400</v>
      </c>
    </row>
    <row r="306" spans="1:111" x14ac:dyDescent="0.35">
      <c r="A306" s="6">
        <v>144165</v>
      </c>
      <c r="B306" s="6" t="s">
        <v>398</v>
      </c>
      <c r="C306" s="6" t="s">
        <v>399</v>
      </c>
      <c r="D306" s="6">
        <v>3000</v>
      </c>
      <c r="E306" s="6" t="s">
        <v>199</v>
      </c>
      <c r="F306" s="6" t="s">
        <v>3826</v>
      </c>
      <c r="G306" s="6" t="s">
        <v>3827</v>
      </c>
      <c r="H306" s="6" t="s">
        <v>404</v>
      </c>
      <c r="I306" s="6" t="s">
        <v>1047</v>
      </c>
      <c r="J306" s="6" t="s">
        <v>4512</v>
      </c>
      <c r="K306" s="6" t="s">
        <v>400</v>
      </c>
      <c r="L306" s="6" t="s">
        <v>400</v>
      </c>
      <c r="M306" s="6" t="s">
        <v>904</v>
      </c>
      <c r="N306" s="6">
        <v>2</v>
      </c>
      <c r="O306" s="6">
        <v>11</v>
      </c>
      <c r="P306" s="6" t="s">
        <v>776</v>
      </c>
      <c r="Q306" s="6" t="s">
        <v>777</v>
      </c>
      <c r="R306" s="6" t="s">
        <v>817</v>
      </c>
      <c r="S306" s="6" t="s">
        <v>779</v>
      </c>
      <c r="T306" s="6" t="s">
        <v>780</v>
      </c>
      <c r="U306" s="6" t="s">
        <v>2185</v>
      </c>
      <c r="V306" s="6" t="s">
        <v>849</v>
      </c>
      <c r="W306" s="6" t="s">
        <v>2186</v>
      </c>
      <c r="X306" s="6" t="s">
        <v>406</v>
      </c>
      <c r="Y306" s="6">
        <v>105</v>
      </c>
      <c r="Z306" s="6" t="s">
        <v>783</v>
      </c>
      <c r="AA306" s="6" t="s">
        <v>784</v>
      </c>
      <c r="AB306" s="6" t="s">
        <v>3314</v>
      </c>
      <c r="AC306" s="6" t="s">
        <v>1691</v>
      </c>
      <c r="AD306" s="6" t="s">
        <v>1574</v>
      </c>
      <c r="AE306" s="6" t="s">
        <v>1087</v>
      </c>
      <c r="AF306" s="6" t="s">
        <v>3832</v>
      </c>
      <c r="AG306" s="6" t="s">
        <v>3927</v>
      </c>
      <c r="AH306" s="6" t="s">
        <v>3834</v>
      </c>
      <c r="AI306" s="6" t="s">
        <v>3928</v>
      </c>
      <c r="AJ306" s="6" t="s">
        <v>406</v>
      </c>
      <c r="AK306" s="6">
        <v>10082235</v>
      </c>
      <c r="AL306" s="6" t="s">
        <v>400</v>
      </c>
      <c r="AM306" s="6" t="s">
        <v>406</v>
      </c>
      <c r="AN306" s="6" t="s">
        <v>2393</v>
      </c>
      <c r="AO306" s="6" t="s">
        <v>407</v>
      </c>
      <c r="AP306" s="6" t="s">
        <v>4371</v>
      </c>
      <c r="AQ306" s="6" t="s">
        <v>3613</v>
      </c>
      <c r="AR306" s="6" t="s">
        <v>400</v>
      </c>
      <c r="AS306" s="6" t="s">
        <v>579</v>
      </c>
      <c r="AT306" s="6" t="s">
        <v>399</v>
      </c>
      <c r="AU306" s="6" t="s">
        <v>4513</v>
      </c>
      <c r="AV306" s="6" t="s">
        <v>4514</v>
      </c>
      <c r="AW306" s="6" t="s">
        <v>4515</v>
      </c>
      <c r="AX306" s="6" t="s">
        <v>400</v>
      </c>
      <c r="AY306" s="6" t="s">
        <v>4516</v>
      </c>
      <c r="AZ306" s="6" t="s">
        <v>797</v>
      </c>
      <c r="BA306" s="6" t="s">
        <v>497</v>
      </c>
      <c r="BB306" s="6" t="s">
        <v>4517</v>
      </c>
      <c r="BC306" s="6" t="s">
        <v>832</v>
      </c>
      <c r="BD306" s="6" t="s">
        <v>406</v>
      </c>
      <c r="BE306" s="6" t="s">
        <v>400</v>
      </c>
      <c r="BF306" s="6" t="s">
        <v>400</v>
      </c>
      <c r="BG306" s="6" t="s">
        <v>400</v>
      </c>
      <c r="BH306" s="6" t="s">
        <v>406</v>
      </c>
      <c r="BI306" s="6" t="s">
        <v>400</v>
      </c>
      <c r="BJ306" s="6" t="s">
        <v>406</v>
      </c>
      <c r="BK306" s="6" t="s">
        <v>406</v>
      </c>
      <c r="BL306" s="6" t="s">
        <v>406</v>
      </c>
      <c r="BM306" s="6" t="s">
        <v>400</v>
      </c>
      <c r="BN306" s="6" t="s">
        <v>406</v>
      </c>
      <c r="BO306" s="6" t="s">
        <v>406</v>
      </c>
      <c r="BP306" s="6" t="s">
        <v>400</v>
      </c>
      <c r="BQ306" s="6" t="s">
        <v>400</v>
      </c>
      <c r="BR306" s="6" t="s">
        <v>400</v>
      </c>
      <c r="BS306" s="6" t="s">
        <v>400</v>
      </c>
      <c r="BT306" s="6" t="s">
        <v>400</v>
      </c>
      <c r="BU306" s="6" t="s">
        <v>400</v>
      </c>
      <c r="BV306" s="6" t="s">
        <v>400</v>
      </c>
      <c r="BW306" s="6" t="s">
        <v>400</v>
      </c>
      <c r="BX306" s="6" t="s">
        <v>400</v>
      </c>
      <c r="BY306" s="6" t="s">
        <v>400</v>
      </c>
      <c r="BZ306" s="6" t="s">
        <v>400</v>
      </c>
      <c r="CA306" s="6" t="s">
        <v>400</v>
      </c>
      <c r="CB306" s="6" t="s">
        <v>400</v>
      </c>
      <c r="CC306" s="6" t="s">
        <v>400</v>
      </c>
      <c r="CD306" s="6" t="s">
        <v>400</v>
      </c>
      <c r="CE306" s="6" t="s">
        <v>400</v>
      </c>
      <c r="CF306" s="6" t="s">
        <v>400</v>
      </c>
      <c r="CG306" s="6" t="s">
        <v>400</v>
      </c>
      <c r="CH306" s="6" t="s">
        <v>417</v>
      </c>
      <c r="CI306" s="6" t="s">
        <v>1556</v>
      </c>
      <c r="CJ306" s="6" t="s">
        <v>457</v>
      </c>
      <c r="CK306" s="6" t="s">
        <v>919</v>
      </c>
      <c r="CL306" s="6" t="s">
        <v>420</v>
      </c>
      <c r="CM306" s="6">
        <v>432760</v>
      </c>
      <c r="CN306" s="6">
        <v>492186</v>
      </c>
      <c r="CO306" s="6" t="s">
        <v>1098</v>
      </c>
      <c r="CP306" s="6" t="s">
        <v>3623</v>
      </c>
      <c r="CQ306" s="6" t="s">
        <v>400</v>
      </c>
      <c r="CR306" s="6" t="s">
        <v>400</v>
      </c>
      <c r="CS306" s="6" t="s">
        <v>400</v>
      </c>
      <c r="CT306" s="6" t="s">
        <v>400</v>
      </c>
      <c r="CU306" s="6" t="s">
        <v>400</v>
      </c>
      <c r="CV306" s="6" t="s">
        <v>1161</v>
      </c>
      <c r="CW306" s="6" t="s">
        <v>400</v>
      </c>
      <c r="CX306" s="6" t="s">
        <v>4518</v>
      </c>
      <c r="CY306" s="6" t="s">
        <v>400</v>
      </c>
      <c r="CZ306" s="6" t="s">
        <v>406</v>
      </c>
      <c r="DA306" s="6" t="s">
        <v>406</v>
      </c>
      <c r="DB306" s="6" t="s">
        <v>400</v>
      </c>
      <c r="DC306" s="6" t="s">
        <v>400</v>
      </c>
      <c r="DD306" s="6" t="s">
        <v>1101</v>
      </c>
      <c r="DE306" s="6" t="s">
        <v>3625</v>
      </c>
      <c r="DF306" s="6" t="s">
        <v>1083</v>
      </c>
      <c r="DG306" s="6" t="s">
        <v>400</v>
      </c>
    </row>
    <row r="307" spans="1:111" x14ac:dyDescent="0.35">
      <c r="A307" s="6">
        <v>144166</v>
      </c>
      <c r="B307" s="6" t="s">
        <v>398</v>
      </c>
      <c r="C307" s="6" t="s">
        <v>399</v>
      </c>
      <c r="D307" s="6">
        <v>3065</v>
      </c>
      <c r="E307" s="6" t="s">
        <v>228</v>
      </c>
      <c r="F307" s="6" t="s">
        <v>3826</v>
      </c>
      <c r="G307" s="6" t="s">
        <v>3827</v>
      </c>
      <c r="H307" s="6" t="s">
        <v>404</v>
      </c>
      <c r="I307" s="6" t="s">
        <v>1047</v>
      </c>
      <c r="J307" s="6" t="s">
        <v>4450</v>
      </c>
      <c r="K307" s="6" t="s">
        <v>400</v>
      </c>
      <c r="L307" s="6" t="s">
        <v>400</v>
      </c>
      <c r="M307" s="6" t="s">
        <v>904</v>
      </c>
      <c r="N307" s="6">
        <v>3</v>
      </c>
      <c r="O307" s="6">
        <v>11</v>
      </c>
      <c r="P307" s="6" t="s">
        <v>926</v>
      </c>
      <c r="Q307" s="6" t="s">
        <v>777</v>
      </c>
      <c r="R307" s="6" t="s">
        <v>778</v>
      </c>
      <c r="S307" s="6" t="s">
        <v>779</v>
      </c>
      <c r="T307" s="6" t="s">
        <v>780</v>
      </c>
      <c r="U307" s="6" t="s">
        <v>2185</v>
      </c>
      <c r="V307" s="6" t="s">
        <v>849</v>
      </c>
      <c r="W307" s="6" t="s">
        <v>2186</v>
      </c>
      <c r="X307" s="6" t="s">
        <v>406</v>
      </c>
      <c r="Y307" s="6">
        <v>52</v>
      </c>
      <c r="Z307" s="6" t="s">
        <v>783</v>
      </c>
      <c r="AA307" s="6" t="s">
        <v>784</v>
      </c>
      <c r="AB307" s="6" t="s">
        <v>1184</v>
      </c>
      <c r="AC307" s="6" t="s">
        <v>1200</v>
      </c>
      <c r="AD307" s="6" t="s">
        <v>1028</v>
      </c>
      <c r="AE307" s="6" t="s">
        <v>4519</v>
      </c>
      <c r="AF307" s="6" t="s">
        <v>3832</v>
      </c>
      <c r="AG307" s="6" t="s">
        <v>3927</v>
      </c>
      <c r="AH307" s="6" t="s">
        <v>3834</v>
      </c>
      <c r="AI307" s="6" t="s">
        <v>3928</v>
      </c>
      <c r="AJ307" s="6" t="s">
        <v>406</v>
      </c>
      <c r="AK307" s="6">
        <v>10065499</v>
      </c>
      <c r="AL307" s="6" t="s">
        <v>400</v>
      </c>
      <c r="AM307" s="6" t="s">
        <v>406</v>
      </c>
      <c r="AN307" s="6" t="s">
        <v>2140</v>
      </c>
      <c r="AO307" s="6" t="s">
        <v>407</v>
      </c>
      <c r="AP307" s="6" t="s">
        <v>4520</v>
      </c>
      <c r="AQ307" s="6" t="s">
        <v>4521</v>
      </c>
      <c r="AR307" s="6" t="s">
        <v>400</v>
      </c>
      <c r="AS307" s="6" t="s">
        <v>579</v>
      </c>
      <c r="AT307" s="6" t="s">
        <v>399</v>
      </c>
      <c r="AU307" s="6" t="s">
        <v>4522</v>
      </c>
      <c r="AV307" s="6" t="s">
        <v>4455</v>
      </c>
      <c r="AW307" s="6" t="s">
        <v>4523</v>
      </c>
      <c r="AX307" s="6" t="s">
        <v>400</v>
      </c>
      <c r="AY307" s="6" t="s">
        <v>4524</v>
      </c>
      <c r="AZ307" s="6" t="s">
        <v>797</v>
      </c>
      <c r="BA307" s="6" t="s">
        <v>4435</v>
      </c>
      <c r="BB307" s="6" t="s">
        <v>4436</v>
      </c>
      <c r="BC307" s="6" t="s">
        <v>400</v>
      </c>
      <c r="BD307" s="6" t="s">
        <v>406</v>
      </c>
      <c r="BE307" s="6" t="s">
        <v>400</v>
      </c>
      <c r="BF307" s="6" t="s">
        <v>400</v>
      </c>
      <c r="BG307" s="6" t="s">
        <v>400</v>
      </c>
      <c r="BH307" s="6" t="s">
        <v>406</v>
      </c>
      <c r="BI307" s="6" t="s">
        <v>400</v>
      </c>
      <c r="BJ307" s="6" t="s">
        <v>406</v>
      </c>
      <c r="BK307" s="6" t="s">
        <v>406</v>
      </c>
      <c r="BL307" s="6" t="s">
        <v>406</v>
      </c>
      <c r="BM307" s="6" t="s">
        <v>400</v>
      </c>
      <c r="BN307" s="6" t="s">
        <v>406</v>
      </c>
      <c r="BO307" s="6" t="s">
        <v>406</v>
      </c>
      <c r="BP307" s="6" t="s">
        <v>400</v>
      </c>
      <c r="BQ307" s="6" t="s">
        <v>400</v>
      </c>
      <c r="BR307" s="6" t="s">
        <v>400</v>
      </c>
      <c r="BS307" s="6" t="s">
        <v>400</v>
      </c>
      <c r="BT307" s="6" t="s">
        <v>400</v>
      </c>
      <c r="BU307" s="6" t="s">
        <v>400</v>
      </c>
      <c r="BV307" s="6" t="s">
        <v>400</v>
      </c>
      <c r="BW307" s="6" t="s">
        <v>400</v>
      </c>
      <c r="BX307" s="6" t="s">
        <v>400</v>
      </c>
      <c r="BY307" s="6" t="s">
        <v>400</v>
      </c>
      <c r="BZ307" s="6" t="s">
        <v>400</v>
      </c>
      <c r="CA307" s="6" t="s">
        <v>400</v>
      </c>
      <c r="CB307" s="6" t="s">
        <v>400</v>
      </c>
      <c r="CC307" s="6" t="s">
        <v>400</v>
      </c>
      <c r="CD307" s="6" t="s">
        <v>400</v>
      </c>
      <c r="CE307" s="6" t="s">
        <v>400</v>
      </c>
      <c r="CF307" s="6" t="s">
        <v>400</v>
      </c>
      <c r="CG307" s="6" t="s">
        <v>400</v>
      </c>
      <c r="CH307" s="6" t="s">
        <v>417</v>
      </c>
      <c r="CI307" s="6" t="s">
        <v>1556</v>
      </c>
      <c r="CJ307" s="6" t="s">
        <v>457</v>
      </c>
      <c r="CK307" s="6" t="s">
        <v>919</v>
      </c>
      <c r="CL307" s="6" t="s">
        <v>420</v>
      </c>
      <c r="CM307" s="6">
        <v>428403</v>
      </c>
      <c r="CN307" s="6">
        <v>494512</v>
      </c>
      <c r="CO307" s="6" t="s">
        <v>1098</v>
      </c>
      <c r="CP307" s="6" t="s">
        <v>2197</v>
      </c>
      <c r="CQ307" s="6" t="s">
        <v>400</v>
      </c>
      <c r="CR307" s="6" t="s">
        <v>400</v>
      </c>
      <c r="CS307" s="6" t="s">
        <v>400</v>
      </c>
      <c r="CT307" s="6" t="s">
        <v>400</v>
      </c>
      <c r="CU307" s="6" t="s">
        <v>400</v>
      </c>
      <c r="CV307" s="6" t="s">
        <v>840</v>
      </c>
      <c r="CW307" s="6" t="s">
        <v>400</v>
      </c>
      <c r="CX307" s="6" t="s">
        <v>4525</v>
      </c>
      <c r="CY307" s="6" t="s">
        <v>400</v>
      </c>
      <c r="CZ307" s="6" t="s">
        <v>406</v>
      </c>
      <c r="DA307" s="6" t="s">
        <v>406</v>
      </c>
      <c r="DB307" s="6" t="s">
        <v>400</v>
      </c>
      <c r="DC307" s="6" t="s">
        <v>400</v>
      </c>
      <c r="DD307" s="6" t="s">
        <v>1101</v>
      </c>
      <c r="DE307" s="6" t="s">
        <v>2199</v>
      </c>
      <c r="DF307" s="6" t="s">
        <v>925</v>
      </c>
      <c r="DG307" s="6" t="s">
        <v>400</v>
      </c>
    </row>
    <row r="308" spans="1:111" x14ac:dyDescent="0.35">
      <c r="A308" s="6">
        <v>144167</v>
      </c>
      <c r="B308" s="6" t="s">
        <v>398</v>
      </c>
      <c r="C308" s="6" t="s">
        <v>399</v>
      </c>
      <c r="D308" s="6">
        <v>3079</v>
      </c>
      <c r="E308" s="6" t="s">
        <v>4526</v>
      </c>
      <c r="F308" s="6" t="s">
        <v>3826</v>
      </c>
      <c r="G308" s="6" t="s">
        <v>3827</v>
      </c>
      <c r="H308" s="6" t="s">
        <v>404</v>
      </c>
      <c r="I308" s="6" t="s">
        <v>1047</v>
      </c>
      <c r="J308" s="6" t="s">
        <v>4450</v>
      </c>
      <c r="K308" s="6" t="s">
        <v>400</v>
      </c>
      <c r="L308" s="6" t="s">
        <v>400</v>
      </c>
      <c r="M308" s="6" t="s">
        <v>904</v>
      </c>
      <c r="N308" s="6">
        <v>2</v>
      </c>
      <c r="O308" s="6">
        <v>11</v>
      </c>
      <c r="P308" s="6" t="s">
        <v>776</v>
      </c>
      <c r="Q308" s="6" t="s">
        <v>777</v>
      </c>
      <c r="R308" s="6" t="s">
        <v>400</v>
      </c>
      <c r="S308" s="6" t="s">
        <v>779</v>
      </c>
      <c r="T308" s="6" t="s">
        <v>780</v>
      </c>
      <c r="U308" s="6" t="s">
        <v>2185</v>
      </c>
      <c r="V308" s="6" t="s">
        <v>849</v>
      </c>
      <c r="W308" s="6" t="s">
        <v>2186</v>
      </c>
      <c r="X308" s="6" t="s">
        <v>406</v>
      </c>
      <c r="Y308" s="6">
        <v>174</v>
      </c>
      <c r="Z308" s="6" t="s">
        <v>783</v>
      </c>
      <c r="AA308" s="6" t="s">
        <v>784</v>
      </c>
      <c r="AB308" s="6" t="s">
        <v>1372</v>
      </c>
      <c r="AC308" s="6" t="s">
        <v>1642</v>
      </c>
      <c r="AD308" s="6" t="s">
        <v>2379</v>
      </c>
      <c r="AE308" s="6" t="s">
        <v>2065</v>
      </c>
      <c r="AF308" s="6" t="s">
        <v>3832</v>
      </c>
      <c r="AG308" s="6" t="s">
        <v>3927</v>
      </c>
      <c r="AH308" s="6" t="s">
        <v>3834</v>
      </c>
      <c r="AI308" s="6" t="s">
        <v>3928</v>
      </c>
      <c r="AJ308" s="6" t="s">
        <v>406</v>
      </c>
      <c r="AK308" s="6">
        <v>10065500</v>
      </c>
      <c r="AL308" s="6" t="s">
        <v>400</v>
      </c>
      <c r="AM308" s="6" t="s">
        <v>406</v>
      </c>
      <c r="AN308" s="6" t="s">
        <v>4501</v>
      </c>
      <c r="AO308" s="6" t="s">
        <v>407</v>
      </c>
      <c r="AP308" s="6" t="s">
        <v>4527</v>
      </c>
      <c r="AQ308" s="6" t="s">
        <v>4528</v>
      </c>
      <c r="AR308" s="6" t="s">
        <v>400</v>
      </c>
      <c r="AS308" s="6" t="s">
        <v>1073</v>
      </c>
      <c r="AT308" s="6" t="s">
        <v>399</v>
      </c>
      <c r="AU308" s="6" t="s">
        <v>4529</v>
      </c>
      <c r="AV308" s="6" t="s">
        <v>4530</v>
      </c>
      <c r="AW308" s="6" t="s">
        <v>4531</v>
      </c>
      <c r="AX308" s="6" t="s">
        <v>400</v>
      </c>
      <c r="AY308" s="6" t="s">
        <v>4532</v>
      </c>
      <c r="AZ308" s="6" t="s">
        <v>797</v>
      </c>
      <c r="BA308" s="6" t="s">
        <v>1831</v>
      </c>
      <c r="BB308" s="6" t="s">
        <v>4508</v>
      </c>
      <c r="BC308" s="6" t="s">
        <v>1195</v>
      </c>
      <c r="BD308" s="6" t="s">
        <v>406</v>
      </c>
      <c r="BE308" s="6" t="s">
        <v>400</v>
      </c>
      <c r="BF308" s="6" t="s">
        <v>400</v>
      </c>
      <c r="BG308" s="6" t="s">
        <v>400</v>
      </c>
      <c r="BH308" s="6" t="s">
        <v>406</v>
      </c>
      <c r="BI308" s="6" t="s">
        <v>400</v>
      </c>
      <c r="BJ308" s="6" t="s">
        <v>406</v>
      </c>
      <c r="BK308" s="6" t="s">
        <v>406</v>
      </c>
      <c r="BL308" s="6" t="s">
        <v>406</v>
      </c>
      <c r="BM308" s="6" t="s">
        <v>400</v>
      </c>
      <c r="BN308" s="6" t="s">
        <v>406</v>
      </c>
      <c r="BO308" s="6" t="s">
        <v>406</v>
      </c>
      <c r="BP308" s="6" t="s">
        <v>400</v>
      </c>
      <c r="BQ308" s="6" t="s">
        <v>400</v>
      </c>
      <c r="BR308" s="6" t="s">
        <v>400</v>
      </c>
      <c r="BS308" s="6" t="s">
        <v>400</v>
      </c>
      <c r="BT308" s="6" t="s">
        <v>400</v>
      </c>
      <c r="BU308" s="6" t="s">
        <v>400</v>
      </c>
      <c r="BV308" s="6" t="s">
        <v>400</v>
      </c>
      <c r="BW308" s="6" t="s">
        <v>400</v>
      </c>
      <c r="BX308" s="6" t="s">
        <v>400</v>
      </c>
      <c r="BY308" s="6" t="s">
        <v>400</v>
      </c>
      <c r="BZ308" s="6" t="s">
        <v>400</v>
      </c>
      <c r="CA308" s="6" t="s">
        <v>400</v>
      </c>
      <c r="CB308" s="6" t="s">
        <v>400</v>
      </c>
      <c r="CC308" s="6" t="s">
        <v>400</v>
      </c>
      <c r="CD308" s="6" t="s">
        <v>400</v>
      </c>
      <c r="CE308" s="6" t="s">
        <v>400</v>
      </c>
      <c r="CF308" s="6" t="s">
        <v>400</v>
      </c>
      <c r="CG308" s="6" t="s">
        <v>400</v>
      </c>
      <c r="CH308" s="6" t="s">
        <v>417</v>
      </c>
      <c r="CI308" s="6" t="s">
        <v>1040</v>
      </c>
      <c r="CJ308" s="6" t="s">
        <v>457</v>
      </c>
      <c r="CK308" s="6" t="s">
        <v>919</v>
      </c>
      <c r="CL308" s="6" t="s">
        <v>420</v>
      </c>
      <c r="CM308" s="6">
        <v>422631</v>
      </c>
      <c r="CN308" s="6">
        <v>506044</v>
      </c>
      <c r="CO308" s="6" t="s">
        <v>1041</v>
      </c>
      <c r="CP308" s="6" t="s">
        <v>4533</v>
      </c>
      <c r="CQ308" s="6" t="s">
        <v>400</v>
      </c>
      <c r="CR308" s="6" t="s">
        <v>400</v>
      </c>
      <c r="CS308" s="6" t="s">
        <v>400</v>
      </c>
      <c r="CT308" s="6" t="s">
        <v>400</v>
      </c>
      <c r="CU308" s="6" t="s">
        <v>400</v>
      </c>
      <c r="CV308" s="6" t="s">
        <v>840</v>
      </c>
      <c r="CW308" s="6" t="s">
        <v>400</v>
      </c>
      <c r="CX308" s="6" t="s">
        <v>4534</v>
      </c>
      <c r="CY308" s="6" t="s">
        <v>400</v>
      </c>
      <c r="CZ308" s="6" t="s">
        <v>406</v>
      </c>
      <c r="DA308" s="6" t="s">
        <v>406</v>
      </c>
      <c r="DB308" s="6" t="s">
        <v>400</v>
      </c>
      <c r="DC308" s="6" t="s">
        <v>400</v>
      </c>
      <c r="DD308" s="6" t="s">
        <v>1044</v>
      </c>
      <c r="DE308" s="6" t="s">
        <v>4535</v>
      </c>
      <c r="DF308" s="6" t="s">
        <v>1065</v>
      </c>
      <c r="DG308" s="6" t="s">
        <v>400</v>
      </c>
    </row>
    <row r="309" spans="1:111" x14ac:dyDescent="0.35">
      <c r="A309" s="6">
        <v>144168</v>
      </c>
      <c r="B309" s="6" t="s">
        <v>398</v>
      </c>
      <c r="C309" s="6" t="s">
        <v>399</v>
      </c>
      <c r="D309" s="6">
        <v>2389</v>
      </c>
      <c r="E309" s="6" t="s">
        <v>234</v>
      </c>
      <c r="F309" s="6" t="s">
        <v>3826</v>
      </c>
      <c r="G309" s="6" t="s">
        <v>3827</v>
      </c>
      <c r="H309" s="6" t="s">
        <v>404</v>
      </c>
      <c r="I309" s="6" t="s">
        <v>1047</v>
      </c>
      <c r="J309" s="6" t="s">
        <v>4487</v>
      </c>
      <c r="K309" s="6" t="s">
        <v>400</v>
      </c>
      <c r="L309" s="6" t="s">
        <v>400</v>
      </c>
      <c r="M309" s="6" t="s">
        <v>904</v>
      </c>
      <c r="N309" s="6">
        <v>4</v>
      </c>
      <c r="O309" s="6">
        <v>11</v>
      </c>
      <c r="P309" s="6" t="s">
        <v>280</v>
      </c>
      <c r="Q309" s="6" t="s">
        <v>777</v>
      </c>
      <c r="R309" s="6" t="s">
        <v>817</v>
      </c>
      <c r="S309" s="6" t="s">
        <v>779</v>
      </c>
      <c r="T309" s="6" t="s">
        <v>780</v>
      </c>
      <c r="U309" s="6" t="s">
        <v>849</v>
      </c>
      <c r="V309" s="6" t="s">
        <v>849</v>
      </c>
      <c r="W309" s="6" t="s">
        <v>406</v>
      </c>
      <c r="X309" s="6" t="s">
        <v>406</v>
      </c>
      <c r="Y309" s="6">
        <v>210</v>
      </c>
      <c r="Z309" s="6" t="s">
        <v>783</v>
      </c>
      <c r="AA309" s="6" t="s">
        <v>784</v>
      </c>
      <c r="AB309" s="6" t="s">
        <v>3511</v>
      </c>
      <c r="AC309" s="6" t="s">
        <v>1356</v>
      </c>
      <c r="AD309" s="6" t="s">
        <v>1527</v>
      </c>
      <c r="AE309" s="6" t="s">
        <v>3189</v>
      </c>
      <c r="AF309" s="6" t="s">
        <v>3832</v>
      </c>
      <c r="AG309" s="6" t="s">
        <v>4488</v>
      </c>
      <c r="AH309" s="6" t="s">
        <v>3834</v>
      </c>
      <c r="AI309" s="6" t="s">
        <v>4489</v>
      </c>
      <c r="AJ309" s="6" t="s">
        <v>406</v>
      </c>
      <c r="AK309" s="6">
        <v>10063684</v>
      </c>
      <c r="AL309" s="6" t="s">
        <v>400</v>
      </c>
      <c r="AM309" s="6" t="s">
        <v>406</v>
      </c>
      <c r="AN309" s="6" t="s">
        <v>2066</v>
      </c>
      <c r="AO309" s="6" t="s">
        <v>856</v>
      </c>
      <c r="AP309" s="6" t="s">
        <v>4536</v>
      </c>
      <c r="AQ309" s="6" t="s">
        <v>400</v>
      </c>
      <c r="AR309" s="6" t="s">
        <v>400</v>
      </c>
      <c r="AS309" s="6" t="s">
        <v>530</v>
      </c>
      <c r="AT309" s="6" t="s">
        <v>399</v>
      </c>
      <c r="AU309" s="6" t="s">
        <v>4537</v>
      </c>
      <c r="AV309" s="6" t="s">
        <v>4538</v>
      </c>
      <c r="AW309" s="6" t="s">
        <v>4539</v>
      </c>
      <c r="AX309" s="6" t="s">
        <v>4540</v>
      </c>
      <c r="AY309" s="6" t="s">
        <v>4541</v>
      </c>
      <c r="AZ309" s="6" t="s">
        <v>797</v>
      </c>
      <c r="BA309" s="6" t="s">
        <v>4542</v>
      </c>
      <c r="BB309" s="6" t="s">
        <v>4543</v>
      </c>
      <c r="BC309" s="6" t="s">
        <v>832</v>
      </c>
      <c r="BD309" s="6" t="s">
        <v>406</v>
      </c>
      <c r="BE309" s="6" t="s">
        <v>400</v>
      </c>
      <c r="BF309" s="6" t="s">
        <v>400</v>
      </c>
      <c r="BG309" s="6" t="s">
        <v>400</v>
      </c>
      <c r="BH309" s="6" t="s">
        <v>406</v>
      </c>
      <c r="BI309" s="6" t="s">
        <v>400</v>
      </c>
      <c r="BJ309" s="6" t="s">
        <v>406</v>
      </c>
      <c r="BK309" s="6" t="s">
        <v>406</v>
      </c>
      <c r="BL309" s="6" t="s">
        <v>406</v>
      </c>
      <c r="BM309" s="6" t="s">
        <v>400</v>
      </c>
      <c r="BN309" s="6" t="s">
        <v>406</v>
      </c>
      <c r="BO309" s="6" t="s">
        <v>406</v>
      </c>
      <c r="BP309" s="6" t="s">
        <v>400</v>
      </c>
      <c r="BQ309" s="6" t="s">
        <v>400</v>
      </c>
      <c r="BR309" s="6" t="s">
        <v>400</v>
      </c>
      <c r="BS309" s="6" t="s">
        <v>400</v>
      </c>
      <c r="BT309" s="6" t="s">
        <v>400</v>
      </c>
      <c r="BU309" s="6" t="s">
        <v>400</v>
      </c>
      <c r="BV309" s="6" t="s">
        <v>400</v>
      </c>
      <c r="BW309" s="6" t="s">
        <v>400</v>
      </c>
      <c r="BX309" s="6" t="s">
        <v>400</v>
      </c>
      <c r="BY309" s="6" t="s">
        <v>400</v>
      </c>
      <c r="BZ309" s="6" t="s">
        <v>400</v>
      </c>
      <c r="CA309" s="6" t="s">
        <v>400</v>
      </c>
      <c r="CB309" s="6" t="s">
        <v>400</v>
      </c>
      <c r="CC309" s="6" t="s">
        <v>400</v>
      </c>
      <c r="CD309" s="6" t="s">
        <v>400</v>
      </c>
      <c r="CE309" s="6" t="s">
        <v>400</v>
      </c>
      <c r="CF309" s="6" t="s">
        <v>400</v>
      </c>
      <c r="CG309" s="6" t="s">
        <v>400</v>
      </c>
      <c r="CH309" s="6" t="s">
        <v>417</v>
      </c>
      <c r="CI309" s="6" t="s">
        <v>534</v>
      </c>
      <c r="CJ309" s="6" t="s">
        <v>500</v>
      </c>
      <c r="CK309" s="6" t="s">
        <v>439</v>
      </c>
      <c r="CL309" s="6" t="s">
        <v>420</v>
      </c>
      <c r="CM309" s="6">
        <v>435586</v>
      </c>
      <c r="CN309" s="6">
        <v>457874</v>
      </c>
      <c r="CO309" s="6" t="s">
        <v>1833</v>
      </c>
      <c r="CP309" s="6" t="s">
        <v>4544</v>
      </c>
      <c r="CQ309" s="6" t="s">
        <v>400</v>
      </c>
      <c r="CR309" s="6" t="s">
        <v>400</v>
      </c>
      <c r="CS309" s="6" t="s">
        <v>400</v>
      </c>
      <c r="CT309" s="6" t="s">
        <v>400</v>
      </c>
      <c r="CU309" s="6" t="s">
        <v>400</v>
      </c>
      <c r="CV309" s="6" t="s">
        <v>840</v>
      </c>
      <c r="CW309" s="6" t="s">
        <v>400</v>
      </c>
      <c r="CX309" s="6" t="s">
        <v>4545</v>
      </c>
      <c r="CY309" s="6" t="s">
        <v>400</v>
      </c>
      <c r="CZ309" s="6" t="s">
        <v>406</v>
      </c>
      <c r="DA309" s="6" t="s">
        <v>406</v>
      </c>
      <c r="DB309" s="6" t="s">
        <v>400</v>
      </c>
      <c r="DC309" s="6" t="s">
        <v>400</v>
      </c>
      <c r="DD309" s="6" t="s">
        <v>1836</v>
      </c>
      <c r="DE309" s="6" t="s">
        <v>4546</v>
      </c>
      <c r="DF309" s="6" t="s">
        <v>1691</v>
      </c>
      <c r="DG309" s="6" t="s">
        <v>400</v>
      </c>
    </row>
    <row r="310" spans="1:111" x14ac:dyDescent="0.35">
      <c r="A310" s="6">
        <v>144274</v>
      </c>
      <c r="B310" s="6" t="s">
        <v>398</v>
      </c>
      <c r="C310" s="6" t="s">
        <v>399</v>
      </c>
      <c r="D310" s="6">
        <v>3154</v>
      </c>
      <c r="E310" s="6" t="s">
        <v>217</v>
      </c>
      <c r="F310" s="6" t="s">
        <v>3826</v>
      </c>
      <c r="G310" s="6" t="s">
        <v>3827</v>
      </c>
      <c r="H310" s="6" t="s">
        <v>404</v>
      </c>
      <c r="I310" s="6" t="s">
        <v>1047</v>
      </c>
      <c r="J310" s="6" t="s">
        <v>4547</v>
      </c>
      <c r="K310" s="6" t="s">
        <v>400</v>
      </c>
      <c r="L310" s="6" t="s">
        <v>400</v>
      </c>
      <c r="M310" s="6" t="s">
        <v>904</v>
      </c>
      <c r="N310" s="6">
        <v>3</v>
      </c>
      <c r="O310" s="6">
        <v>7</v>
      </c>
      <c r="P310" s="6" t="s">
        <v>1486</v>
      </c>
      <c r="Q310" s="6" t="s">
        <v>777</v>
      </c>
      <c r="R310" s="6" t="s">
        <v>778</v>
      </c>
      <c r="S310" s="6" t="s">
        <v>779</v>
      </c>
      <c r="T310" s="6" t="s">
        <v>780</v>
      </c>
      <c r="U310" s="6" t="s">
        <v>2185</v>
      </c>
      <c r="V310" s="6" t="s">
        <v>849</v>
      </c>
      <c r="W310" s="6" t="s">
        <v>2202</v>
      </c>
      <c r="X310" s="6" t="s">
        <v>782</v>
      </c>
      <c r="Y310" s="6">
        <v>228</v>
      </c>
      <c r="Z310" s="6" t="s">
        <v>783</v>
      </c>
      <c r="AA310" s="6" t="s">
        <v>784</v>
      </c>
      <c r="AB310" s="6" t="s">
        <v>1906</v>
      </c>
      <c r="AC310" s="6" t="s">
        <v>1455</v>
      </c>
      <c r="AD310" s="6" t="s">
        <v>1248</v>
      </c>
      <c r="AE310" s="6" t="s">
        <v>4548</v>
      </c>
      <c r="AF310" s="6" t="s">
        <v>3832</v>
      </c>
      <c r="AG310" s="6" t="s">
        <v>4047</v>
      </c>
      <c r="AH310" s="6" t="s">
        <v>3834</v>
      </c>
      <c r="AI310" s="6" t="s">
        <v>4048</v>
      </c>
      <c r="AJ310" s="6" t="s">
        <v>406</v>
      </c>
      <c r="AK310" s="6">
        <v>10063396</v>
      </c>
      <c r="AL310" s="6" t="s">
        <v>400</v>
      </c>
      <c r="AM310" s="6" t="s">
        <v>406</v>
      </c>
      <c r="AN310" s="6" t="s">
        <v>2338</v>
      </c>
      <c r="AO310" s="6" t="s">
        <v>407</v>
      </c>
      <c r="AP310" s="6" t="s">
        <v>4549</v>
      </c>
      <c r="AQ310" s="6" t="s">
        <v>400</v>
      </c>
      <c r="AR310" s="6" t="s">
        <v>400</v>
      </c>
      <c r="AS310" s="6" t="s">
        <v>2050</v>
      </c>
      <c r="AT310" s="6" t="s">
        <v>399</v>
      </c>
      <c r="AU310" s="6" t="s">
        <v>4550</v>
      </c>
      <c r="AV310" s="6" t="s">
        <v>4551</v>
      </c>
      <c r="AW310" s="6" t="s">
        <v>4552</v>
      </c>
      <c r="AX310" s="6" t="s">
        <v>4553</v>
      </c>
      <c r="AY310" s="6" t="s">
        <v>4554</v>
      </c>
      <c r="AZ310" s="6" t="s">
        <v>797</v>
      </c>
      <c r="BA310" s="6" t="s">
        <v>3353</v>
      </c>
      <c r="BB310" s="6" t="s">
        <v>1554</v>
      </c>
      <c r="BC310" s="6" t="s">
        <v>832</v>
      </c>
      <c r="BD310" s="6" t="s">
        <v>406</v>
      </c>
      <c r="BE310" s="6" t="s">
        <v>400</v>
      </c>
      <c r="BF310" s="6" t="s">
        <v>400</v>
      </c>
      <c r="BG310" s="6" t="s">
        <v>400</v>
      </c>
      <c r="BH310" s="6" t="s">
        <v>406</v>
      </c>
      <c r="BI310" s="6" t="s">
        <v>400</v>
      </c>
      <c r="BJ310" s="6" t="s">
        <v>406</v>
      </c>
      <c r="BK310" s="6" t="s">
        <v>406</v>
      </c>
      <c r="BL310" s="6" t="s">
        <v>406</v>
      </c>
      <c r="BM310" s="6" t="s">
        <v>400</v>
      </c>
      <c r="BN310" s="6" t="s">
        <v>406</v>
      </c>
      <c r="BO310" s="6" t="s">
        <v>406</v>
      </c>
      <c r="BP310" s="6" t="s">
        <v>400</v>
      </c>
      <c r="BQ310" s="6" t="s">
        <v>400</v>
      </c>
      <c r="BR310" s="6" t="s">
        <v>400</v>
      </c>
      <c r="BS310" s="6" t="s">
        <v>400</v>
      </c>
      <c r="BT310" s="6" t="s">
        <v>400</v>
      </c>
      <c r="BU310" s="6" t="s">
        <v>400</v>
      </c>
      <c r="BV310" s="6" t="s">
        <v>400</v>
      </c>
      <c r="BW310" s="6" t="s">
        <v>400</v>
      </c>
      <c r="BX310" s="6" t="s">
        <v>400</v>
      </c>
      <c r="BY310" s="6" t="s">
        <v>400</v>
      </c>
      <c r="BZ310" s="6" t="s">
        <v>400</v>
      </c>
      <c r="CA310" s="6" t="s">
        <v>400</v>
      </c>
      <c r="CB310" s="6" t="s">
        <v>400</v>
      </c>
      <c r="CC310" s="6" t="s">
        <v>400</v>
      </c>
      <c r="CD310" s="6" t="s">
        <v>400</v>
      </c>
      <c r="CE310" s="6" t="s">
        <v>400</v>
      </c>
      <c r="CF310" s="6" t="s">
        <v>400</v>
      </c>
      <c r="CG310" s="6" t="s">
        <v>400</v>
      </c>
      <c r="CH310" s="6" t="s">
        <v>417</v>
      </c>
      <c r="CI310" s="6" t="s">
        <v>2050</v>
      </c>
      <c r="CJ310" s="6" t="s">
        <v>418</v>
      </c>
      <c r="CK310" s="6" t="s">
        <v>419</v>
      </c>
      <c r="CL310" s="6" t="s">
        <v>420</v>
      </c>
      <c r="CM310" s="6">
        <v>511432</v>
      </c>
      <c r="CN310" s="6">
        <v>480248</v>
      </c>
      <c r="CO310" s="6" t="s">
        <v>2059</v>
      </c>
      <c r="CP310" s="6" t="s">
        <v>4555</v>
      </c>
      <c r="CQ310" s="6" t="s">
        <v>400</v>
      </c>
      <c r="CR310" s="6" t="s">
        <v>400</v>
      </c>
      <c r="CS310" s="6" t="s">
        <v>400</v>
      </c>
      <c r="CT310" s="6" t="s">
        <v>400</v>
      </c>
      <c r="CU310" s="6" t="s">
        <v>400</v>
      </c>
      <c r="CV310" s="6" t="s">
        <v>840</v>
      </c>
      <c r="CW310" s="6" t="s">
        <v>400</v>
      </c>
      <c r="CX310" s="6" t="s">
        <v>4556</v>
      </c>
      <c r="CY310" s="6" t="s">
        <v>400</v>
      </c>
      <c r="CZ310" s="6" t="s">
        <v>406</v>
      </c>
      <c r="DA310" s="6" t="s">
        <v>406</v>
      </c>
      <c r="DB310" s="6" t="s">
        <v>400</v>
      </c>
      <c r="DC310" s="6" t="s">
        <v>400</v>
      </c>
      <c r="DD310" s="6" t="s">
        <v>2062</v>
      </c>
      <c r="DE310" s="6" t="s">
        <v>4557</v>
      </c>
      <c r="DF310" s="6" t="s">
        <v>1340</v>
      </c>
      <c r="DG310" s="6" t="s">
        <v>400</v>
      </c>
    </row>
    <row r="311" spans="1:111" x14ac:dyDescent="0.35">
      <c r="A311" s="6">
        <v>144429</v>
      </c>
      <c r="B311" s="6" t="s">
        <v>398</v>
      </c>
      <c r="C311" s="6" t="s">
        <v>399</v>
      </c>
      <c r="D311" s="6">
        <v>3068</v>
      </c>
      <c r="E311" s="6" t="s">
        <v>230</v>
      </c>
      <c r="F311" s="6" t="s">
        <v>3826</v>
      </c>
      <c r="G311" s="6" t="s">
        <v>3827</v>
      </c>
      <c r="H311" s="6" t="s">
        <v>404</v>
      </c>
      <c r="I311" s="6" t="s">
        <v>1047</v>
      </c>
      <c r="J311" s="6" t="s">
        <v>4558</v>
      </c>
      <c r="K311" s="6" t="s">
        <v>400</v>
      </c>
      <c r="L311" s="6" t="s">
        <v>400</v>
      </c>
      <c r="M311" s="6" t="s">
        <v>904</v>
      </c>
      <c r="N311" s="6">
        <v>4</v>
      </c>
      <c r="O311" s="6">
        <v>11</v>
      </c>
      <c r="P311" s="6" t="s">
        <v>280</v>
      </c>
      <c r="Q311" s="6" t="s">
        <v>777</v>
      </c>
      <c r="R311" s="6" t="s">
        <v>817</v>
      </c>
      <c r="S311" s="6" t="s">
        <v>779</v>
      </c>
      <c r="T311" s="6" t="s">
        <v>780</v>
      </c>
      <c r="U311" s="6" t="s">
        <v>2185</v>
      </c>
      <c r="V311" s="6" t="s">
        <v>849</v>
      </c>
      <c r="W311" s="6" t="s">
        <v>2202</v>
      </c>
      <c r="X311" s="6" t="s">
        <v>406</v>
      </c>
      <c r="Y311" s="6">
        <v>150</v>
      </c>
      <c r="Z311" s="6" t="s">
        <v>783</v>
      </c>
      <c r="AA311" s="6" t="s">
        <v>784</v>
      </c>
      <c r="AB311" s="6" t="s">
        <v>1659</v>
      </c>
      <c r="AC311" s="6" t="s">
        <v>1066</v>
      </c>
      <c r="AD311" s="6" t="s">
        <v>1660</v>
      </c>
      <c r="AE311" s="6" t="s">
        <v>4559</v>
      </c>
      <c r="AF311" s="6" t="s">
        <v>3832</v>
      </c>
      <c r="AG311" s="6" t="s">
        <v>4488</v>
      </c>
      <c r="AH311" s="6" t="s">
        <v>3834</v>
      </c>
      <c r="AI311" s="6" t="s">
        <v>4489</v>
      </c>
      <c r="AJ311" s="6" t="s">
        <v>406</v>
      </c>
      <c r="AK311" s="6">
        <v>10063731</v>
      </c>
      <c r="AL311" s="6" t="s">
        <v>400</v>
      </c>
      <c r="AM311" s="6" t="s">
        <v>406</v>
      </c>
      <c r="AN311" s="6" t="s">
        <v>1296</v>
      </c>
      <c r="AO311" s="6" t="s">
        <v>407</v>
      </c>
      <c r="AP311" s="6" t="s">
        <v>4560</v>
      </c>
      <c r="AQ311" s="6" t="s">
        <v>4561</v>
      </c>
      <c r="AR311" s="6" t="s">
        <v>400</v>
      </c>
      <c r="AS311" s="6" t="s">
        <v>730</v>
      </c>
      <c r="AT311" s="6" t="s">
        <v>399</v>
      </c>
      <c r="AU311" s="6" t="s">
        <v>4562</v>
      </c>
      <c r="AV311" s="6" t="s">
        <v>4563</v>
      </c>
      <c r="AW311" s="6" t="s">
        <v>4564</v>
      </c>
      <c r="AX311" s="6" t="s">
        <v>4565</v>
      </c>
      <c r="AY311" s="6" t="s">
        <v>4566</v>
      </c>
      <c r="AZ311" s="6" t="s">
        <v>797</v>
      </c>
      <c r="BA311" s="6" t="s">
        <v>4567</v>
      </c>
      <c r="BB311" s="6" t="s">
        <v>4568</v>
      </c>
      <c r="BC311" s="6" t="s">
        <v>832</v>
      </c>
      <c r="BD311" s="6" t="s">
        <v>406</v>
      </c>
      <c r="BE311" s="6" t="s">
        <v>400</v>
      </c>
      <c r="BF311" s="6" t="s">
        <v>400</v>
      </c>
      <c r="BG311" s="6" t="s">
        <v>400</v>
      </c>
      <c r="BH311" s="6" t="s">
        <v>406</v>
      </c>
      <c r="BI311" s="6" t="s">
        <v>400</v>
      </c>
      <c r="BJ311" s="6" t="s">
        <v>406</v>
      </c>
      <c r="BK311" s="6" t="s">
        <v>406</v>
      </c>
      <c r="BL311" s="6" t="s">
        <v>406</v>
      </c>
      <c r="BM311" s="6" t="s">
        <v>400</v>
      </c>
      <c r="BN311" s="6" t="s">
        <v>406</v>
      </c>
      <c r="BO311" s="6" t="s">
        <v>406</v>
      </c>
      <c r="BP311" s="6" t="s">
        <v>400</v>
      </c>
      <c r="BQ311" s="6" t="s">
        <v>400</v>
      </c>
      <c r="BR311" s="6" t="s">
        <v>400</v>
      </c>
      <c r="BS311" s="6" t="s">
        <v>400</v>
      </c>
      <c r="BT311" s="6" t="s">
        <v>400</v>
      </c>
      <c r="BU311" s="6" t="s">
        <v>400</v>
      </c>
      <c r="BV311" s="6" t="s">
        <v>400</v>
      </c>
      <c r="BW311" s="6" t="s">
        <v>400</v>
      </c>
      <c r="BX311" s="6" t="s">
        <v>400</v>
      </c>
      <c r="BY311" s="6" t="s">
        <v>400</v>
      </c>
      <c r="BZ311" s="6" t="s">
        <v>400</v>
      </c>
      <c r="CA311" s="6" t="s">
        <v>400</v>
      </c>
      <c r="CB311" s="6" t="s">
        <v>400</v>
      </c>
      <c r="CC311" s="6" t="s">
        <v>400</v>
      </c>
      <c r="CD311" s="6" t="s">
        <v>400</v>
      </c>
      <c r="CE311" s="6" t="s">
        <v>400</v>
      </c>
      <c r="CF311" s="6" t="s">
        <v>400</v>
      </c>
      <c r="CG311" s="6" t="s">
        <v>400</v>
      </c>
      <c r="CH311" s="6" t="s">
        <v>417</v>
      </c>
      <c r="CI311" s="6" t="s">
        <v>2439</v>
      </c>
      <c r="CJ311" s="6" t="s">
        <v>418</v>
      </c>
      <c r="CK311" s="6" t="s">
        <v>919</v>
      </c>
      <c r="CL311" s="6" t="s">
        <v>420</v>
      </c>
      <c r="CM311" s="6">
        <v>443051</v>
      </c>
      <c r="CN311" s="6">
        <v>488321</v>
      </c>
      <c r="CO311" s="6" t="s">
        <v>4569</v>
      </c>
      <c r="CP311" s="6" t="s">
        <v>4570</v>
      </c>
      <c r="CQ311" s="6" t="s">
        <v>400</v>
      </c>
      <c r="CR311" s="6" t="s">
        <v>400</v>
      </c>
      <c r="CS311" s="6" t="s">
        <v>400</v>
      </c>
      <c r="CT311" s="6" t="s">
        <v>400</v>
      </c>
      <c r="CU311" s="6" t="s">
        <v>400</v>
      </c>
      <c r="CV311" s="6" t="s">
        <v>840</v>
      </c>
      <c r="CW311" s="6" t="s">
        <v>400</v>
      </c>
      <c r="CX311" s="6" t="s">
        <v>4571</v>
      </c>
      <c r="CY311" s="6" t="s">
        <v>400</v>
      </c>
      <c r="CZ311" s="6" t="s">
        <v>406</v>
      </c>
      <c r="DA311" s="6" t="s">
        <v>406</v>
      </c>
      <c r="DB311" s="6" t="s">
        <v>400</v>
      </c>
      <c r="DC311" s="6" t="s">
        <v>400</v>
      </c>
      <c r="DD311" s="6" t="s">
        <v>4572</v>
      </c>
      <c r="DE311" s="6" t="s">
        <v>4573</v>
      </c>
      <c r="DF311" s="6" t="s">
        <v>1115</v>
      </c>
      <c r="DG311" s="6" t="s">
        <v>400</v>
      </c>
    </row>
    <row r="312" spans="1:111" x14ac:dyDescent="0.35">
      <c r="A312" s="6">
        <v>144647</v>
      </c>
      <c r="B312" s="6" t="s">
        <v>398</v>
      </c>
      <c r="C312" s="6" t="s">
        <v>399</v>
      </c>
      <c r="D312" s="6">
        <v>2007</v>
      </c>
      <c r="E312" s="6" t="s">
        <v>267</v>
      </c>
      <c r="F312" s="6" t="s">
        <v>4002</v>
      </c>
      <c r="G312" s="6" t="s">
        <v>3827</v>
      </c>
      <c r="H312" s="6" t="s">
        <v>404</v>
      </c>
      <c r="I312" s="6" t="s">
        <v>3728</v>
      </c>
      <c r="J312" s="6" t="s">
        <v>4450</v>
      </c>
      <c r="K312" s="6" t="s">
        <v>400</v>
      </c>
      <c r="L312" s="6" t="s">
        <v>400</v>
      </c>
      <c r="M312" s="6" t="s">
        <v>904</v>
      </c>
      <c r="N312" s="6">
        <v>2</v>
      </c>
      <c r="O312" s="6">
        <v>11</v>
      </c>
      <c r="P312" s="6" t="s">
        <v>776</v>
      </c>
      <c r="Q312" s="6" t="s">
        <v>777</v>
      </c>
      <c r="R312" s="6" t="s">
        <v>778</v>
      </c>
      <c r="S312" s="6" t="s">
        <v>779</v>
      </c>
      <c r="T312" s="6" t="s">
        <v>780</v>
      </c>
      <c r="U312" s="6" t="s">
        <v>2185</v>
      </c>
      <c r="V312" s="6" t="s">
        <v>400</v>
      </c>
      <c r="W312" s="6" t="s">
        <v>2186</v>
      </c>
      <c r="X312" s="6" t="s">
        <v>406</v>
      </c>
      <c r="Y312" s="6">
        <v>315</v>
      </c>
      <c r="Z312" s="6" t="s">
        <v>406</v>
      </c>
      <c r="AA312" s="6" t="s">
        <v>784</v>
      </c>
      <c r="AB312" s="6" t="s">
        <v>1118</v>
      </c>
      <c r="AC312" s="6" t="s">
        <v>1660</v>
      </c>
      <c r="AD312" s="6" t="s">
        <v>1513</v>
      </c>
      <c r="AE312" s="6" t="s">
        <v>4574</v>
      </c>
      <c r="AF312" s="6" t="s">
        <v>3832</v>
      </c>
      <c r="AG312" s="6" t="s">
        <v>3927</v>
      </c>
      <c r="AH312" s="6" t="s">
        <v>3834</v>
      </c>
      <c r="AI312" s="6" t="s">
        <v>3928</v>
      </c>
      <c r="AJ312" s="6" t="s">
        <v>406</v>
      </c>
      <c r="AK312" s="6">
        <v>10065514</v>
      </c>
      <c r="AL312" s="6" t="s">
        <v>400</v>
      </c>
      <c r="AM312" s="6" t="s">
        <v>400</v>
      </c>
      <c r="AN312" s="6" t="s">
        <v>4575</v>
      </c>
      <c r="AO312" s="6" t="s">
        <v>407</v>
      </c>
      <c r="AP312" s="6" t="s">
        <v>4576</v>
      </c>
      <c r="AQ312" s="6" t="s">
        <v>400</v>
      </c>
      <c r="AR312" s="6" t="s">
        <v>400</v>
      </c>
      <c r="AS312" s="6" t="s">
        <v>1073</v>
      </c>
      <c r="AT312" s="6" t="s">
        <v>399</v>
      </c>
      <c r="AU312" s="6" t="s">
        <v>4577</v>
      </c>
      <c r="AV312" s="6" t="s">
        <v>4578</v>
      </c>
      <c r="AW312" s="6" t="s">
        <v>4579</v>
      </c>
      <c r="AX312" s="6" t="s">
        <v>400</v>
      </c>
      <c r="AY312" s="6" t="s">
        <v>4580</v>
      </c>
      <c r="AZ312" s="6" t="s">
        <v>829</v>
      </c>
      <c r="BA312" s="6" t="s">
        <v>472</v>
      </c>
      <c r="BB312" s="6" t="s">
        <v>4581</v>
      </c>
      <c r="BC312" s="6" t="s">
        <v>400</v>
      </c>
      <c r="BD312" s="6" t="s">
        <v>406</v>
      </c>
      <c r="BE312" s="6" t="s">
        <v>400</v>
      </c>
      <c r="BF312" s="6" t="s">
        <v>400</v>
      </c>
      <c r="BG312" s="6" t="s">
        <v>400</v>
      </c>
      <c r="BH312" s="6" t="s">
        <v>406</v>
      </c>
      <c r="BI312" s="6" t="s">
        <v>400</v>
      </c>
      <c r="BJ312" s="6" t="s">
        <v>400</v>
      </c>
      <c r="BK312" s="6" t="s">
        <v>406</v>
      </c>
      <c r="BL312" s="6" t="s">
        <v>406</v>
      </c>
      <c r="BM312" s="6" t="s">
        <v>400</v>
      </c>
      <c r="BN312" s="6" t="s">
        <v>400</v>
      </c>
      <c r="BO312" s="6" t="s">
        <v>406</v>
      </c>
      <c r="BP312" s="6" t="s">
        <v>400</v>
      </c>
      <c r="BQ312" s="6" t="s">
        <v>400</v>
      </c>
      <c r="BR312" s="6" t="s">
        <v>400</v>
      </c>
      <c r="BS312" s="6" t="s">
        <v>400</v>
      </c>
      <c r="BT312" s="6" t="s">
        <v>400</v>
      </c>
      <c r="BU312" s="6" t="s">
        <v>400</v>
      </c>
      <c r="BV312" s="6" t="s">
        <v>400</v>
      </c>
      <c r="BW312" s="6" t="s">
        <v>400</v>
      </c>
      <c r="BX312" s="6" t="s">
        <v>400</v>
      </c>
      <c r="BY312" s="6" t="s">
        <v>400</v>
      </c>
      <c r="BZ312" s="6" t="s">
        <v>400</v>
      </c>
      <c r="CA312" s="6" t="s">
        <v>400</v>
      </c>
      <c r="CB312" s="6" t="s">
        <v>400</v>
      </c>
      <c r="CC312" s="6" t="s">
        <v>400</v>
      </c>
      <c r="CD312" s="6" t="s">
        <v>400</v>
      </c>
      <c r="CE312" s="6" t="s">
        <v>400</v>
      </c>
      <c r="CF312" s="6" t="s">
        <v>400</v>
      </c>
      <c r="CG312" s="6" t="s">
        <v>400</v>
      </c>
      <c r="CH312" s="6" t="s">
        <v>417</v>
      </c>
      <c r="CI312" s="6" t="s">
        <v>1073</v>
      </c>
      <c r="CJ312" s="6" t="s">
        <v>457</v>
      </c>
      <c r="CK312" s="6" t="s">
        <v>419</v>
      </c>
      <c r="CL312" s="6" t="s">
        <v>420</v>
      </c>
      <c r="CM312" s="6">
        <v>417580</v>
      </c>
      <c r="CN312" s="6">
        <v>501462</v>
      </c>
      <c r="CO312" s="6" t="s">
        <v>2648</v>
      </c>
      <c r="CP312" s="6" t="s">
        <v>4582</v>
      </c>
      <c r="CQ312" s="6" t="s">
        <v>400</v>
      </c>
      <c r="CR312" s="6" t="s">
        <v>400</v>
      </c>
      <c r="CS312" s="6" t="s">
        <v>400</v>
      </c>
      <c r="CT312" s="6" t="s">
        <v>400</v>
      </c>
      <c r="CU312" s="6" t="s">
        <v>400</v>
      </c>
      <c r="CV312" s="6" t="s">
        <v>4583</v>
      </c>
      <c r="CW312" s="6" t="s">
        <v>400</v>
      </c>
      <c r="CX312" s="6" t="s">
        <v>4584</v>
      </c>
      <c r="CY312" s="6" t="s">
        <v>400</v>
      </c>
      <c r="CZ312" s="6" t="s">
        <v>406</v>
      </c>
      <c r="DA312" s="6" t="s">
        <v>406</v>
      </c>
      <c r="DB312" s="6" t="s">
        <v>400</v>
      </c>
      <c r="DC312" s="6" t="s">
        <v>400</v>
      </c>
      <c r="DD312" s="6" t="s">
        <v>2651</v>
      </c>
      <c r="DE312" s="6" t="s">
        <v>4585</v>
      </c>
      <c r="DF312" s="6" t="s">
        <v>1691</v>
      </c>
      <c r="DG312" s="6" t="s">
        <v>400</v>
      </c>
    </row>
    <row r="313" spans="1:111" x14ac:dyDescent="0.35">
      <c r="A313" s="6">
        <v>144678</v>
      </c>
      <c r="B313" s="6" t="s">
        <v>398</v>
      </c>
      <c r="C313" s="6" t="s">
        <v>399</v>
      </c>
      <c r="D313" s="6">
        <v>2041</v>
      </c>
      <c r="E313" s="6" t="s">
        <v>220</v>
      </c>
      <c r="F313" s="6" t="s">
        <v>3826</v>
      </c>
      <c r="G313" s="6" t="s">
        <v>3827</v>
      </c>
      <c r="H313" s="6" t="s">
        <v>404</v>
      </c>
      <c r="I313" s="6" t="s">
        <v>1047</v>
      </c>
      <c r="J313" s="6" t="s">
        <v>4558</v>
      </c>
      <c r="K313" s="6" t="s">
        <v>400</v>
      </c>
      <c r="L313" s="6" t="s">
        <v>400</v>
      </c>
      <c r="M313" s="6" t="s">
        <v>904</v>
      </c>
      <c r="N313" s="6">
        <v>4</v>
      </c>
      <c r="O313" s="6">
        <v>11</v>
      </c>
      <c r="P313" s="6" t="s">
        <v>280</v>
      </c>
      <c r="Q313" s="6" t="s">
        <v>777</v>
      </c>
      <c r="R313" s="6" t="s">
        <v>817</v>
      </c>
      <c r="S313" s="6" t="s">
        <v>779</v>
      </c>
      <c r="T313" s="6" t="s">
        <v>780</v>
      </c>
      <c r="U313" s="6" t="s">
        <v>849</v>
      </c>
      <c r="V313" s="6" t="s">
        <v>849</v>
      </c>
      <c r="W313" s="6" t="s">
        <v>406</v>
      </c>
      <c r="X313" s="6" t="s">
        <v>406</v>
      </c>
      <c r="Y313" s="6">
        <v>56</v>
      </c>
      <c r="Z313" s="6" t="s">
        <v>783</v>
      </c>
      <c r="AA313" s="6" t="s">
        <v>784</v>
      </c>
      <c r="AB313" s="6" t="s">
        <v>852</v>
      </c>
      <c r="AC313" s="6" t="s">
        <v>1794</v>
      </c>
      <c r="AD313" s="6" t="s">
        <v>1200</v>
      </c>
      <c r="AE313" s="6" t="s">
        <v>4586</v>
      </c>
      <c r="AF313" s="6" t="s">
        <v>3832</v>
      </c>
      <c r="AG313" s="6" t="s">
        <v>4587</v>
      </c>
      <c r="AH313" s="6" t="s">
        <v>3866</v>
      </c>
      <c r="AI313" s="6" t="s">
        <v>400</v>
      </c>
      <c r="AJ313" s="6" t="s">
        <v>406</v>
      </c>
      <c r="AK313" s="6">
        <v>10065478</v>
      </c>
      <c r="AL313" s="6" t="s">
        <v>400</v>
      </c>
      <c r="AM313" s="6" t="s">
        <v>406</v>
      </c>
      <c r="AN313" s="6" t="s">
        <v>400</v>
      </c>
      <c r="AO313" s="6" t="s">
        <v>407</v>
      </c>
      <c r="AP313" s="6" t="s">
        <v>4588</v>
      </c>
      <c r="AQ313" s="6" t="s">
        <v>400</v>
      </c>
      <c r="AR313" s="6" t="s">
        <v>400</v>
      </c>
      <c r="AS313" s="6" t="s">
        <v>758</v>
      </c>
      <c r="AT313" s="6" t="s">
        <v>399</v>
      </c>
      <c r="AU313" s="6" t="s">
        <v>4589</v>
      </c>
      <c r="AV313" s="6" t="s">
        <v>4590</v>
      </c>
      <c r="AW313" s="6" t="s">
        <v>4591</v>
      </c>
      <c r="AX313" s="6" t="s">
        <v>4592</v>
      </c>
      <c r="AY313" s="6" t="s">
        <v>4593</v>
      </c>
      <c r="AZ313" s="6" t="s">
        <v>829</v>
      </c>
      <c r="BA313" s="6" t="s">
        <v>4594</v>
      </c>
      <c r="BB313" s="6" t="s">
        <v>4595</v>
      </c>
      <c r="BC313" s="6" t="s">
        <v>832</v>
      </c>
      <c r="BD313" s="6" t="s">
        <v>406</v>
      </c>
      <c r="BE313" s="6" t="s">
        <v>400</v>
      </c>
      <c r="BF313" s="6" t="s">
        <v>400</v>
      </c>
      <c r="BG313" s="6" t="s">
        <v>400</v>
      </c>
      <c r="BH313" s="6" t="s">
        <v>406</v>
      </c>
      <c r="BI313" s="6" t="s">
        <v>400</v>
      </c>
      <c r="BJ313" s="6" t="s">
        <v>406</v>
      </c>
      <c r="BK313" s="6" t="s">
        <v>406</v>
      </c>
      <c r="BL313" s="6" t="s">
        <v>406</v>
      </c>
      <c r="BM313" s="6" t="s">
        <v>400</v>
      </c>
      <c r="BN313" s="6" t="s">
        <v>406</v>
      </c>
      <c r="BO313" s="6" t="s">
        <v>406</v>
      </c>
      <c r="BP313" s="6" t="s">
        <v>400</v>
      </c>
      <c r="BQ313" s="6" t="s">
        <v>400</v>
      </c>
      <c r="BR313" s="6" t="s">
        <v>400</v>
      </c>
      <c r="BS313" s="6" t="s">
        <v>400</v>
      </c>
      <c r="BT313" s="6" t="s">
        <v>400</v>
      </c>
      <c r="BU313" s="6" t="s">
        <v>400</v>
      </c>
      <c r="BV313" s="6" t="s">
        <v>400</v>
      </c>
      <c r="BW313" s="6" t="s">
        <v>400</v>
      </c>
      <c r="BX313" s="6" t="s">
        <v>400</v>
      </c>
      <c r="BY313" s="6" t="s">
        <v>400</v>
      </c>
      <c r="BZ313" s="6" t="s">
        <v>400</v>
      </c>
      <c r="CA313" s="6" t="s">
        <v>400</v>
      </c>
      <c r="CB313" s="6" t="s">
        <v>400</v>
      </c>
      <c r="CC313" s="6" t="s">
        <v>400</v>
      </c>
      <c r="CD313" s="6" t="s">
        <v>400</v>
      </c>
      <c r="CE313" s="6" t="s">
        <v>400</v>
      </c>
      <c r="CF313" s="6" t="s">
        <v>400</v>
      </c>
      <c r="CG313" s="6" t="s">
        <v>400</v>
      </c>
      <c r="CH313" s="6" t="s">
        <v>417</v>
      </c>
      <c r="CI313" s="6" t="s">
        <v>938</v>
      </c>
      <c r="CJ313" s="6" t="s">
        <v>616</v>
      </c>
      <c r="CK313" s="6" t="s">
        <v>919</v>
      </c>
      <c r="CL313" s="6" t="s">
        <v>420</v>
      </c>
      <c r="CM313" s="6">
        <v>477193</v>
      </c>
      <c r="CN313" s="6">
        <v>505132</v>
      </c>
      <c r="CO313" s="6" t="s">
        <v>959</v>
      </c>
      <c r="CP313" s="6" t="s">
        <v>3032</v>
      </c>
      <c r="CQ313" s="6" t="s">
        <v>400</v>
      </c>
      <c r="CR313" s="6" t="s">
        <v>400</v>
      </c>
      <c r="CS313" s="6" t="s">
        <v>400</v>
      </c>
      <c r="CT313" s="6" t="s">
        <v>400</v>
      </c>
      <c r="CU313" s="6" t="s">
        <v>400</v>
      </c>
      <c r="CV313" s="6" t="s">
        <v>400</v>
      </c>
      <c r="CW313" s="6" t="s">
        <v>400</v>
      </c>
      <c r="CX313" s="6" t="s">
        <v>4596</v>
      </c>
      <c r="CY313" s="6" t="s">
        <v>400</v>
      </c>
      <c r="CZ313" s="6" t="s">
        <v>406</v>
      </c>
      <c r="DA313" s="6" t="s">
        <v>406</v>
      </c>
      <c r="DB313" s="6" t="s">
        <v>400</v>
      </c>
      <c r="DC313" s="6" t="s">
        <v>400</v>
      </c>
      <c r="DD313" s="6" t="s">
        <v>962</v>
      </c>
      <c r="DE313" s="6" t="s">
        <v>3034</v>
      </c>
      <c r="DF313" s="6" t="s">
        <v>1115</v>
      </c>
      <c r="DG313" s="6" t="s">
        <v>400</v>
      </c>
    </row>
    <row r="314" spans="1:111" x14ac:dyDescent="0.35">
      <c r="A314" s="6">
        <v>144679</v>
      </c>
      <c r="B314" s="6" t="s">
        <v>398</v>
      </c>
      <c r="C314" s="6" t="s">
        <v>399</v>
      </c>
      <c r="D314" s="6">
        <v>2190</v>
      </c>
      <c r="E314" s="6" t="s">
        <v>201</v>
      </c>
      <c r="F314" s="6" t="s">
        <v>3826</v>
      </c>
      <c r="G314" s="6" t="s">
        <v>3827</v>
      </c>
      <c r="H314" s="6" t="s">
        <v>404</v>
      </c>
      <c r="I314" s="6" t="s">
        <v>1047</v>
      </c>
      <c r="J314" s="6" t="s">
        <v>4558</v>
      </c>
      <c r="K314" s="6" t="s">
        <v>400</v>
      </c>
      <c r="L314" s="6" t="s">
        <v>400</v>
      </c>
      <c r="M314" s="6" t="s">
        <v>904</v>
      </c>
      <c r="N314" s="6">
        <v>2</v>
      </c>
      <c r="O314" s="6">
        <v>11</v>
      </c>
      <c r="P314" s="6" t="s">
        <v>776</v>
      </c>
      <c r="Q314" s="6" t="s">
        <v>777</v>
      </c>
      <c r="R314" s="6" t="s">
        <v>778</v>
      </c>
      <c r="S314" s="6" t="s">
        <v>779</v>
      </c>
      <c r="T314" s="6" t="s">
        <v>780</v>
      </c>
      <c r="U314" s="6" t="s">
        <v>849</v>
      </c>
      <c r="V314" s="6" t="s">
        <v>849</v>
      </c>
      <c r="W314" s="6" t="s">
        <v>406</v>
      </c>
      <c r="X314" s="6" t="s">
        <v>406</v>
      </c>
      <c r="Y314" s="6">
        <v>210</v>
      </c>
      <c r="Z314" s="6" t="s">
        <v>783</v>
      </c>
      <c r="AA314" s="6" t="s">
        <v>784</v>
      </c>
      <c r="AB314" s="6" t="s">
        <v>3395</v>
      </c>
      <c r="AC314" s="6" t="s">
        <v>1455</v>
      </c>
      <c r="AD314" s="6" t="s">
        <v>1822</v>
      </c>
      <c r="AE314" s="6" t="s">
        <v>4597</v>
      </c>
      <c r="AF314" s="6" t="s">
        <v>3832</v>
      </c>
      <c r="AG314" s="6" t="s">
        <v>4587</v>
      </c>
      <c r="AH314" s="6" t="s">
        <v>3866</v>
      </c>
      <c r="AI314" s="6" t="s">
        <v>400</v>
      </c>
      <c r="AJ314" s="6" t="s">
        <v>406</v>
      </c>
      <c r="AK314" s="6">
        <v>10065479</v>
      </c>
      <c r="AL314" s="6" t="s">
        <v>400</v>
      </c>
      <c r="AM314" s="6" t="s">
        <v>406</v>
      </c>
      <c r="AN314" s="6" t="s">
        <v>4598</v>
      </c>
      <c r="AO314" s="6" t="s">
        <v>407</v>
      </c>
      <c r="AP314" s="6" t="s">
        <v>4599</v>
      </c>
      <c r="AQ314" s="6" t="s">
        <v>400</v>
      </c>
      <c r="AR314" s="6" t="s">
        <v>400</v>
      </c>
      <c r="AS314" s="6" t="s">
        <v>758</v>
      </c>
      <c r="AT314" s="6" t="s">
        <v>399</v>
      </c>
      <c r="AU314" s="6" t="s">
        <v>4600</v>
      </c>
      <c r="AV314" s="6" t="s">
        <v>4601</v>
      </c>
      <c r="AW314" s="6" t="s">
        <v>4602</v>
      </c>
      <c r="AX314" s="6" t="s">
        <v>400</v>
      </c>
      <c r="AY314" s="6" t="s">
        <v>4603</v>
      </c>
      <c r="AZ314" s="6" t="s">
        <v>829</v>
      </c>
      <c r="BA314" s="6" t="s">
        <v>3444</v>
      </c>
      <c r="BB314" s="6" t="s">
        <v>4604</v>
      </c>
      <c r="BC314" s="6" t="s">
        <v>832</v>
      </c>
      <c r="BD314" s="6" t="s">
        <v>406</v>
      </c>
      <c r="BE314" s="6" t="s">
        <v>400</v>
      </c>
      <c r="BF314" s="6" t="s">
        <v>400</v>
      </c>
      <c r="BG314" s="6" t="s">
        <v>400</v>
      </c>
      <c r="BH314" s="6" t="s">
        <v>406</v>
      </c>
      <c r="BI314" s="6" t="s">
        <v>400</v>
      </c>
      <c r="BJ314" s="6" t="s">
        <v>406</v>
      </c>
      <c r="BK314" s="6" t="s">
        <v>406</v>
      </c>
      <c r="BL314" s="6" t="s">
        <v>406</v>
      </c>
      <c r="BM314" s="6" t="s">
        <v>400</v>
      </c>
      <c r="BN314" s="6" t="s">
        <v>406</v>
      </c>
      <c r="BO314" s="6" t="s">
        <v>406</v>
      </c>
      <c r="BP314" s="6" t="s">
        <v>400</v>
      </c>
      <c r="BQ314" s="6" t="s">
        <v>400</v>
      </c>
      <c r="BR314" s="6" t="s">
        <v>400</v>
      </c>
      <c r="BS314" s="6" t="s">
        <v>400</v>
      </c>
      <c r="BT314" s="6" t="s">
        <v>400</v>
      </c>
      <c r="BU314" s="6" t="s">
        <v>400</v>
      </c>
      <c r="BV314" s="6" t="s">
        <v>400</v>
      </c>
      <c r="BW314" s="6" t="s">
        <v>400</v>
      </c>
      <c r="BX314" s="6" t="s">
        <v>400</v>
      </c>
      <c r="BY314" s="6" t="s">
        <v>400</v>
      </c>
      <c r="BZ314" s="6" t="s">
        <v>400</v>
      </c>
      <c r="CA314" s="6" t="s">
        <v>400</v>
      </c>
      <c r="CB314" s="6" t="s">
        <v>400</v>
      </c>
      <c r="CC314" s="6" t="s">
        <v>400</v>
      </c>
      <c r="CD314" s="6" t="s">
        <v>400</v>
      </c>
      <c r="CE314" s="6" t="s">
        <v>400</v>
      </c>
      <c r="CF314" s="6" t="s">
        <v>400</v>
      </c>
      <c r="CG314" s="6" t="s">
        <v>400</v>
      </c>
      <c r="CH314" s="6" t="s">
        <v>417</v>
      </c>
      <c r="CI314" s="6" t="s">
        <v>3197</v>
      </c>
      <c r="CJ314" s="6" t="s">
        <v>616</v>
      </c>
      <c r="CK314" s="6" t="s">
        <v>766</v>
      </c>
      <c r="CL314" s="6" t="s">
        <v>420</v>
      </c>
      <c r="CM314" s="6">
        <v>489710</v>
      </c>
      <c r="CN314" s="6">
        <v>510176</v>
      </c>
      <c r="CO314" s="6" t="s">
        <v>2569</v>
      </c>
      <c r="CP314" s="6" t="s">
        <v>3198</v>
      </c>
      <c r="CQ314" s="6" t="s">
        <v>400</v>
      </c>
      <c r="CR314" s="6" t="s">
        <v>400</v>
      </c>
      <c r="CS314" s="6" t="s">
        <v>400</v>
      </c>
      <c r="CT314" s="6" t="s">
        <v>400</v>
      </c>
      <c r="CU314" s="6" t="s">
        <v>400</v>
      </c>
      <c r="CV314" s="6" t="s">
        <v>840</v>
      </c>
      <c r="CW314" s="6" t="s">
        <v>400</v>
      </c>
      <c r="CX314" s="6" t="s">
        <v>4605</v>
      </c>
      <c r="CY314" s="6" t="s">
        <v>400</v>
      </c>
      <c r="CZ314" s="6" t="s">
        <v>406</v>
      </c>
      <c r="DA314" s="6" t="s">
        <v>406</v>
      </c>
      <c r="DB314" s="6" t="s">
        <v>400</v>
      </c>
      <c r="DC314" s="6" t="s">
        <v>400</v>
      </c>
      <c r="DD314" s="6" t="s">
        <v>2572</v>
      </c>
      <c r="DE314" s="6" t="s">
        <v>3200</v>
      </c>
      <c r="DF314" s="6" t="s">
        <v>1166</v>
      </c>
      <c r="DG314" s="6" t="s">
        <v>400</v>
      </c>
    </row>
    <row r="315" spans="1:111" x14ac:dyDescent="0.35">
      <c r="A315" s="6">
        <v>144680</v>
      </c>
      <c r="B315" s="6" t="s">
        <v>398</v>
      </c>
      <c r="C315" s="6" t="s">
        <v>399</v>
      </c>
      <c r="D315" s="6">
        <v>2256</v>
      </c>
      <c r="E315" s="6" t="s">
        <v>212</v>
      </c>
      <c r="F315" s="6" t="s">
        <v>3826</v>
      </c>
      <c r="G315" s="6" t="s">
        <v>3827</v>
      </c>
      <c r="H315" s="6" t="s">
        <v>404</v>
      </c>
      <c r="I315" s="6" t="s">
        <v>1047</v>
      </c>
      <c r="J315" s="6" t="s">
        <v>4558</v>
      </c>
      <c r="K315" s="6" t="s">
        <v>400</v>
      </c>
      <c r="L315" s="6" t="s">
        <v>400</v>
      </c>
      <c r="M315" s="6" t="s">
        <v>904</v>
      </c>
      <c r="N315" s="6">
        <v>5</v>
      </c>
      <c r="O315" s="6">
        <v>11</v>
      </c>
      <c r="P315" s="6" t="s">
        <v>1420</v>
      </c>
      <c r="Q315" s="6" t="s">
        <v>777</v>
      </c>
      <c r="R315" s="6" t="s">
        <v>817</v>
      </c>
      <c r="S315" s="6" t="s">
        <v>779</v>
      </c>
      <c r="T315" s="6" t="s">
        <v>780</v>
      </c>
      <c r="U315" s="6" t="s">
        <v>849</v>
      </c>
      <c r="V315" s="6" t="s">
        <v>849</v>
      </c>
      <c r="W315" s="6" t="s">
        <v>406</v>
      </c>
      <c r="X315" s="6" t="s">
        <v>406</v>
      </c>
      <c r="Y315" s="6">
        <v>56</v>
      </c>
      <c r="Z315" s="6" t="s">
        <v>783</v>
      </c>
      <c r="AA315" s="6" t="s">
        <v>784</v>
      </c>
      <c r="AB315" s="6" t="s">
        <v>1642</v>
      </c>
      <c r="AC315" s="6" t="s">
        <v>927</v>
      </c>
      <c r="AD315" s="6" t="s">
        <v>1199</v>
      </c>
      <c r="AE315" s="6" t="s">
        <v>4606</v>
      </c>
      <c r="AF315" s="6" t="s">
        <v>3832</v>
      </c>
      <c r="AG315" s="6" t="s">
        <v>4587</v>
      </c>
      <c r="AH315" s="6" t="s">
        <v>3866</v>
      </c>
      <c r="AI315" s="6" t="s">
        <v>400</v>
      </c>
      <c r="AJ315" s="6" t="s">
        <v>406</v>
      </c>
      <c r="AK315" s="6">
        <v>10065480</v>
      </c>
      <c r="AL315" s="6" t="s">
        <v>400</v>
      </c>
      <c r="AM315" s="6" t="s">
        <v>406</v>
      </c>
      <c r="AN315" s="6" t="s">
        <v>400</v>
      </c>
      <c r="AO315" s="6" t="s">
        <v>407</v>
      </c>
      <c r="AP315" s="6" t="s">
        <v>4607</v>
      </c>
      <c r="AQ315" s="6" t="s">
        <v>4608</v>
      </c>
      <c r="AR315" s="6" t="s">
        <v>400</v>
      </c>
      <c r="AS315" s="6" t="s">
        <v>758</v>
      </c>
      <c r="AT315" s="6" t="s">
        <v>399</v>
      </c>
      <c r="AU315" s="6" t="s">
        <v>4609</v>
      </c>
      <c r="AV315" s="6" t="s">
        <v>4610</v>
      </c>
      <c r="AW315" s="6" t="s">
        <v>4591</v>
      </c>
      <c r="AX315" s="6" t="s">
        <v>4611</v>
      </c>
      <c r="AY315" s="6" t="s">
        <v>4612</v>
      </c>
      <c r="AZ315" s="6" t="s">
        <v>829</v>
      </c>
      <c r="BA315" s="6" t="s">
        <v>4594</v>
      </c>
      <c r="BB315" s="6" t="s">
        <v>4595</v>
      </c>
      <c r="BC315" s="6" t="s">
        <v>832</v>
      </c>
      <c r="BD315" s="6" t="s">
        <v>406</v>
      </c>
      <c r="BE315" s="6" t="s">
        <v>400</v>
      </c>
      <c r="BF315" s="6" t="s">
        <v>400</v>
      </c>
      <c r="BG315" s="6" t="s">
        <v>400</v>
      </c>
      <c r="BH315" s="6" t="s">
        <v>406</v>
      </c>
      <c r="BI315" s="6" t="s">
        <v>400</v>
      </c>
      <c r="BJ315" s="6" t="s">
        <v>406</v>
      </c>
      <c r="BK315" s="6" t="s">
        <v>406</v>
      </c>
      <c r="BL315" s="6" t="s">
        <v>406</v>
      </c>
      <c r="BM315" s="6" t="s">
        <v>400</v>
      </c>
      <c r="BN315" s="6" t="s">
        <v>406</v>
      </c>
      <c r="BO315" s="6" t="s">
        <v>406</v>
      </c>
      <c r="BP315" s="6" t="s">
        <v>400</v>
      </c>
      <c r="BQ315" s="6" t="s">
        <v>400</v>
      </c>
      <c r="BR315" s="6" t="s">
        <v>400</v>
      </c>
      <c r="BS315" s="6" t="s">
        <v>400</v>
      </c>
      <c r="BT315" s="6" t="s">
        <v>400</v>
      </c>
      <c r="BU315" s="6" t="s">
        <v>400</v>
      </c>
      <c r="BV315" s="6" t="s">
        <v>400</v>
      </c>
      <c r="BW315" s="6" t="s">
        <v>400</v>
      </c>
      <c r="BX315" s="6" t="s">
        <v>400</v>
      </c>
      <c r="BY315" s="6" t="s">
        <v>400</v>
      </c>
      <c r="BZ315" s="6" t="s">
        <v>400</v>
      </c>
      <c r="CA315" s="6" t="s">
        <v>400</v>
      </c>
      <c r="CB315" s="6" t="s">
        <v>400</v>
      </c>
      <c r="CC315" s="6" t="s">
        <v>400</v>
      </c>
      <c r="CD315" s="6" t="s">
        <v>400</v>
      </c>
      <c r="CE315" s="6" t="s">
        <v>400</v>
      </c>
      <c r="CF315" s="6" t="s">
        <v>400</v>
      </c>
      <c r="CG315" s="6" t="s">
        <v>400</v>
      </c>
      <c r="CH315" s="6" t="s">
        <v>417</v>
      </c>
      <c r="CI315" s="6" t="s">
        <v>958</v>
      </c>
      <c r="CJ315" s="6" t="s">
        <v>616</v>
      </c>
      <c r="CK315" s="6" t="s">
        <v>919</v>
      </c>
      <c r="CL315" s="6" t="s">
        <v>420</v>
      </c>
      <c r="CM315" s="6">
        <v>468691</v>
      </c>
      <c r="CN315" s="6">
        <v>508087</v>
      </c>
      <c r="CO315" s="6" t="s">
        <v>959</v>
      </c>
      <c r="CP315" s="6" t="s">
        <v>2310</v>
      </c>
      <c r="CQ315" s="6" t="s">
        <v>400</v>
      </c>
      <c r="CR315" s="6" t="s">
        <v>400</v>
      </c>
      <c r="CS315" s="6" t="s">
        <v>400</v>
      </c>
      <c r="CT315" s="6" t="s">
        <v>400</v>
      </c>
      <c r="CU315" s="6" t="s">
        <v>400</v>
      </c>
      <c r="CV315" s="6" t="s">
        <v>400</v>
      </c>
      <c r="CW315" s="6" t="s">
        <v>400</v>
      </c>
      <c r="CX315" s="6" t="s">
        <v>4613</v>
      </c>
      <c r="CY315" s="6" t="s">
        <v>400</v>
      </c>
      <c r="CZ315" s="6" t="s">
        <v>406</v>
      </c>
      <c r="DA315" s="6" t="s">
        <v>406</v>
      </c>
      <c r="DB315" s="6" t="s">
        <v>400</v>
      </c>
      <c r="DC315" s="6" t="s">
        <v>400</v>
      </c>
      <c r="DD315" s="6" t="s">
        <v>962</v>
      </c>
      <c r="DE315" s="6" t="s">
        <v>2312</v>
      </c>
      <c r="DF315" s="6" t="s">
        <v>906</v>
      </c>
      <c r="DG315" s="6" t="s">
        <v>400</v>
      </c>
    </row>
    <row r="316" spans="1:111" x14ac:dyDescent="0.35">
      <c r="A316" s="6">
        <v>144681</v>
      </c>
      <c r="B316" s="6" t="s">
        <v>398</v>
      </c>
      <c r="C316" s="6" t="s">
        <v>399</v>
      </c>
      <c r="D316" s="6">
        <v>2197</v>
      </c>
      <c r="E316" s="6" t="s">
        <v>268</v>
      </c>
      <c r="F316" s="6" t="s">
        <v>3826</v>
      </c>
      <c r="G316" s="6" t="s">
        <v>3827</v>
      </c>
      <c r="H316" s="6" t="s">
        <v>404</v>
      </c>
      <c r="I316" s="6" t="s">
        <v>1047</v>
      </c>
      <c r="J316" s="6" t="s">
        <v>4558</v>
      </c>
      <c r="K316" s="6" t="s">
        <v>400</v>
      </c>
      <c r="L316" s="6" t="s">
        <v>400</v>
      </c>
      <c r="M316" s="6" t="s">
        <v>904</v>
      </c>
      <c r="N316" s="6">
        <v>2</v>
      </c>
      <c r="O316" s="6">
        <v>11</v>
      </c>
      <c r="P316" s="6" t="s">
        <v>776</v>
      </c>
      <c r="Q316" s="6" t="s">
        <v>777</v>
      </c>
      <c r="R316" s="6" t="s">
        <v>778</v>
      </c>
      <c r="S316" s="6" t="s">
        <v>779</v>
      </c>
      <c r="T316" s="6" t="s">
        <v>780</v>
      </c>
      <c r="U316" s="6" t="s">
        <v>849</v>
      </c>
      <c r="V316" s="6" t="s">
        <v>849</v>
      </c>
      <c r="W316" s="6" t="s">
        <v>406</v>
      </c>
      <c r="X316" s="6" t="s">
        <v>406</v>
      </c>
      <c r="Y316" s="6">
        <v>210</v>
      </c>
      <c r="Z316" s="6" t="s">
        <v>783</v>
      </c>
      <c r="AA316" s="6" t="s">
        <v>784</v>
      </c>
      <c r="AB316" s="6" t="s">
        <v>1278</v>
      </c>
      <c r="AC316" s="6" t="s">
        <v>1472</v>
      </c>
      <c r="AD316" s="6" t="s">
        <v>2275</v>
      </c>
      <c r="AE316" s="6" t="s">
        <v>2664</v>
      </c>
      <c r="AF316" s="6" t="s">
        <v>3832</v>
      </c>
      <c r="AG316" s="6" t="s">
        <v>4587</v>
      </c>
      <c r="AH316" s="6" t="s">
        <v>3866</v>
      </c>
      <c r="AI316" s="6" t="s">
        <v>400</v>
      </c>
      <c r="AJ316" s="6" t="s">
        <v>406</v>
      </c>
      <c r="AK316" s="6">
        <v>10065481</v>
      </c>
      <c r="AL316" s="6" t="s">
        <v>400</v>
      </c>
      <c r="AM316" s="6" t="s">
        <v>406</v>
      </c>
      <c r="AN316" s="6" t="s">
        <v>4024</v>
      </c>
      <c r="AO316" s="6" t="s">
        <v>407</v>
      </c>
      <c r="AP316" s="6" t="s">
        <v>4614</v>
      </c>
      <c r="AQ316" s="6" t="s">
        <v>400</v>
      </c>
      <c r="AR316" s="6" t="s">
        <v>400</v>
      </c>
      <c r="AS316" s="6" t="s">
        <v>758</v>
      </c>
      <c r="AT316" s="6" t="s">
        <v>399</v>
      </c>
      <c r="AU316" s="6" t="s">
        <v>4615</v>
      </c>
      <c r="AV316" s="6" t="s">
        <v>4616</v>
      </c>
      <c r="AW316" s="6" t="s">
        <v>4617</v>
      </c>
      <c r="AX316" s="6" t="s">
        <v>400</v>
      </c>
      <c r="AY316" s="6" t="s">
        <v>4618</v>
      </c>
      <c r="AZ316" s="6" t="s">
        <v>797</v>
      </c>
      <c r="BA316" s="6" t="s">
        <v>4619</v>
      </c>
      <c r="BB316" s="6" t="s">
        <v>4620</v>
      </c>
      <c r="BC316" s="6" t="s">
        <v>832</v>
      </c>
      <c r="BD316" s="6" t="s">
        <v>406</v>
      </c>
      <c r="BE316" s="6" t="s">
        <v>400</v>
      </c>
      <c r="BF316" s="6" t="s">
        <v>400</v>
      </c>
      <c r="BG316" s="6" t="s">
        <v>400</v>
      </c>
      <c r="BH316" s="6" t="s">
        <v>406</v>
      </c>
      <c r="BI316" s="6" t="s">
        <v>400</v>
      </c>
      <c r="BJ316" s="6" t="s">
        <v>406</v>
      </c>
      <c r="BK316" s="6" t="s">
        <v>406</v>
      </c>
      <c r="BL316" s="6" t="s">
        <v>406</v>
      </c>
      <c r="BM316" s="6" t="s">
        <v>400</v>
      </c>
      <c r="BN316" s="6" t="s">
        <v>406</v>
      </c>
      <c r="BO316" s="6" t="s">
        <v>406</v>
      </c>
      <c r="BP316" s="6" t="s">
        <v>833</v>
      </c>
      <c r="BQ316" s="6" t="s">
        <v>400</v>
      </c>
      <c r="BR316" s="6" t="s">
        <v>400</v>
      </c>
      <c r="BS316" s="6" t="s">
        <v>400</v>
      </c>
      <c r="BT316" s="6" t="s">
        <v>400</v>
      </c>
      <c r="BU316" s="6" t="s">
        <v>400</v>
      </c>
      <c r="BV316" s="6" t="s">
        <v>400</v>
      </c>
      <c r="BW316" s="6" t="s">
        <v>400</v>
      </c>
      <c r="BX316" s="6" t="s">
        <v>400</v>
      </c>
      <c r="BY316" s="6" t="s">
        <v>400</v>
      </c>
      <c r="BZ316" s="6" t="s">
        <v>400</v>
      </c>
      <c r="CA316" s="6" t="s">
        <v>400</v>
      </c>
      <c r="CB316" s="6" t="s">
        <v>400</v>
      </c>
      <c r="CC316" s="6" t="s">
        <v>1526</v>
      </c>
      <c r="CD316" s="6">
        <v>2</v>
      </c>
      <c r="CE316" s="6">
        <v>8</v>
      </c>
      <c r="CF316" s="6" t="s">
        <v>400</v>
      </c>
      <c r="CG316" s="6" t="s">
        <v>400</v>
      </c>
      <c r="CH316" s="6" t="s">
        <v>417</v>
      </c>
      <c r="CI316" s="6" t="s">
        <v>765</v>
      </c>
      <c r="CJ316" s="6" t="s">
        <v>616</v>
      </c>
      <c r="CK316" s="6" t="s">
        <v>766</v>
      </c>
      <c r="CL316" s="6" t="s">
        <v>420</v>
      </c>
      <c r="CM316" s="6">
        <v>489431</v>
      </c>
      <c r="CN316" s="6">
        <v>511221</v>
      </c>
      <c r="CO316" s="6" t="s">
        <v>767</v>
      </c>
      <c r="CP316" s="6" t="s">
        <v>3775</v>
      </c>
      <c r="CQ316" s="6" t="s">
        <v>400</v>
      </c>
      <c r="CR316" s="6" t="s">
        <v>400</v>
      </c>
      <c r="CS316" s="6" t="s">
        <v>400</v>
      </c>
      <c r="CT316" s="6" t="s">
        <v>400</v>
      </c>
      <c r="CU316" s="6" t="s">
        <v>400</v>
      </c>
      <c r="CV316" s="6" t="s">
        <v>840</v>
      </c>
      <c r="CW316" s="6" t="s">
        <v>400</v>
      </c>
      <c r="CX316" s="6" t="s">
        <v>4621</v>
      </c>
      <c r="CY316" s="6" t="s">
        <v>400</v>
      </c>
      <c r="CZ316" s="6" t="s">
        <v>406</v>
      </c>
      <c r="DA316" s="6" t="s">
        <v>406</v>
      </c>
      <c r="DB316" s="6" t="s">
        <v>400</v>
      </c>
      <c r="DC316" s="6" t="s">
        <v>400</v>
      </c>
      <c r="DD316" s="6" t="s">
        <v>770</v>
      </c>
      <c r="DE316" s="6" t="s">
        <v>3776</v>
      </c>
      <c r="DF316" s="6" t="s">
        <v>2064</v>
      </c>
      <c r="DG316" s="6" t="s">
        <v>400</v>
      </c>
    </row>
    <row r="317" spans="1:111" x14ac:dyDescent="0.35">
      <c r="A317" s="6">
        <v>144682</v>
      </c>
      <c r="B317" s="6" t="s">
        <v>398</v>
      </c>
      <c r="C317" s="6" t="s">
        <v>399</v>
      </c>
      <c r="D317" s="6">
        <v>2042</v>
      </c>
      <c r="E317" s="6" t="s">
        <v>231</v>
      </c>
      <c r="F317" s="6" t="s">
        <v>3826</v>
      </c>
      <c r="G317" s="6" t="s">
        <v>3827</v>
      </c>
      <c r="H317" s="6" t="s">
        <v>404</v>
      </c>
      <c r="I317" s="6" t="s">
        <v>1047</v>
      </c>
      <c r="J317" s="6" t="s">
        <v>4558</v>
      </c>
      <c r="K317" s="6" t="s">
        <v>400</v>
      </c>
      <c r="L317" s="6" t="s">
        <v>400</v>
      </c>
      <c r="M317" s="6" t="s">
        <v>904</v>
      </c>
      <c r="N317" s="6">
        <v>5</v>
      </c>
      <c r="O317" s="6">
        <v>11</v>
      </c>
      <c r="P317" s="6" t="s">
        <v>1420</v>
      </c>
      <c r="Q317" s="6" t="s">
        <v>777</v>
      </c>
      <c r="R317" s="6" t="s">
        <v>817</v>
      </c>
      <c r="S317" s="6" t="s">
        <v>779</v>
      </c>
      <c r="T317" s="6" t="s">
        <v>780</v>
      </c>
      <c r="U317" s="6" t="s">
        <v>849</v>
      </c>
      <c r="V317" s="6" t="s">
        <v>849</v>
      </c>
      <c r="W317" s="6" t="s">
        <v>406</v>
      </c>
      <c r="X317" s="6" t="s">
        <v>406</v>
      </c>
      <c r="Y317" s="6">
        <v>56</v>
      </c>
      <c r="Z317" s="6" t="s">
        <v>783</v>
      </c>
      <c r="AA317" s="6" t="s">
        <v>784</v>
      </c>
      <c r="AB317" s="6" t="s">
        <v>965</v>
      </c>
      <c r="AC317" s="6" t="s">
        <v>889</v>
      </c>
      <c r="AD317" s="6" t="s">
        <v>1184</v>
      </c>
      <c r="AE317" s="6" t="s">
        <v>2416</v>
      </c>
      <c r="AF317" s="6" t="s">
        <v>3832</v>
      </c>
      <c r="AG317" s="6" t="s">
        <v>4587</v>
      </c>
      <c r="AH317" s="6" t="s">
        <v>3866</v>
      </c>
      <c r="AI317" s="6" t="s">
        <v>400</v>
      </c>
      <c r="AJ317" s="6" t="s">
        <v>406</v>
      </c>
      <c r="AK317" s="6">
        <v>10065482</v>
      </c>
      <c r="AL317" s="6" t="s">
        <v>400</v>
      </c>
      <c r="AM317" s="6" t="s">
        <v>406</v>
      </c>
      <c r="AN317" s="6" t="s">
        <v>1474</v>
      </c>
      <c r="AO317" s="6" t="s">
        <v>407</v>
      </c>
      <c r="AP317" s="6" t="s">
        <v>4622</v>
      </c>
      <c r="AQ317" s="6" t="s">
        <v>400</v>
      </c>
      <c r="AR317" s="6" t="s">
        <v>400</v>
      </c>
      <c r="AS317" s="6" t="s">
        <v>758</v>
      </c>
      <c r="AT317" s="6" t="s">
        <v>400</v>
      </c>
      <c r="AU317" s="6" t="s">
        <v>4623</v>
      </c>
      <c r="AV317" s="6" t="s">
        <v>4624</v>
      </c>
      <c r="AW317" s="6" t="s">
        <v>4625</v>
      </c>
      <c r="AX317" s="6" t="s">
        <v>4626</v>
      </c>
      <c r="AY317" s="6" t="s">
        <v>4627</v>
      </c>
      <c r="AZ317" s="6" t="s">
        <v>797</v>
      </c>
      <c r="BA317" s="6" t="s">
        <v>4628</v>
      </c>
      <c r="BB317" s="6" t="s">
        <v>4629</v>
      </c>
      <c r="BC317" s="6" t="s">
        <v>832</v>
      </c>
      <c r="BD317" s="6" t="s">
        <v>406</v>
      </c>
      <c r="BE317" s="6" t="s">
        <v>400</v>
      </c>
      <c r="BF317" s="6" t="s">
        <v>400</v>
      </c>
      <c r="BG317" s="6" t="s">
        <v>400</v>
      </c>
      <c r="BH317" s="6" t="s">
        <v>406</v>
      </c>
      <c r="BI317" s="6" t="s">
        <v>400</v>
      </c>
      <c r="BJ317" s="6" t="s">
        <v>406</v>
      </c>
      <c r="BK317" s="6" t="s">
        <v>406</v>
      </c>
      <c r="BL317" s="6" t="s">
        <v>406</v>
      </c>
      <c r="BM317" s="6" t="s">
        <v>400</v>
      </c>
      <c r="BN317" s="6" t="s">
        <v>406</v>
      </c>
      <c r="BO317" s="6" t="s">
        <v>406</v>
      </c>
      <c r="BP317" s="6" t="s">
        <v>400</v>
      </c>
      <c r="BQ317" s="6" t="s">
        <v>400</v>
      </c>
      <c r="BR317" s="6" t="s">
        <v>400</v>
      </c>
      <c r="BS317" s="6" t="s">
        <v>400</v>
      </c>
      <c r="BT317" s="6" t="s">
        <v>400</v>
      </c>
      <c r="BU317" s="6" t="s">
        <v>400</v>
      </c>
      <c r="BV317" s="6" t="s">
        <v>400</v>
      </c>
      <c r="BW317" s="6" t="s">
        <v>400</v>
      </c>
      <c r="BX317" s="6" t="s">
        <v>400</v>
      </c>
      <c r="BY317" s="6" t="s">
        <v>400</v>
      </c>
      <c r="BZ317" s="6" t="s">
        <v>400</v>
      </c>
      <c r="CA317" s="6" t="s">
        <v>400</v>
      </c>
      <c r="CB317" s="6" t="s">
        <v>400</v>
      </c>
      <c r="CC317" s="6" t="s">
        <v>400</v>
      </c>
      <c r="CD317" s="6" t="s">
        <v>400</v>
      </c>
      <c r="CE317" s="6" t="s">
        <v>400</v>
      </c>
      <c r="CF317" s="6" t="s">
        <v>400</v>
      </c>
      <c r="CG317" s="6" t="s">
        <v>400</v>
      </c>
      <c r="CH317" s="6" t="s">
        <v>417</v>
      </c>
      <c r="CI317" s="6" t="s">
        <v>958</v>
      </c>
      <c r="CJ317" s="6" t="s">
        <v>616</v>
      </c>
      <c r="CK317" s="6" t="s">
        <v>803</v>
      </c>
      <c r="CL317" s="6" t="s">
        <v>420</v>
      </c>
      <c r="CM317" s="6">
        <v>476125</v>
      </c>
      <c r="CN317" s="6">
        <v>507639</v>
      </c>
      <c r="CO317" s="6" t="s">
        <v>959</v>
      </c>
      <c r="CP317" s="6" t="s">
        <v>2310</v>
      </c>
      <c r="CQ317" s="6" t="s">
        <v>400</v>
      </c>
      <c r="CR317" s="6" t="s">
        <v>400</v>
      </c>
      <c r="CS317" s="6" t="s">
        <v>400</v>
      </c>
      <c r="CT317" s="6" t="s">
        <v>400</v>
      </c>
      <c r="CU317" s="6" t="s">
        <v>400</v>
      </c>
      <c r="CV317" s="6" t="s">
        <v>840</v>
      </c>
      <c r="CW317" s="6" t="s">
        <v>1304</v>
      </c>
      <c r="CX317" s="6" t="s">
        <v>4630</v>
      </c>
      <c r="CY317" s="6" t="s">
        <v>400</v>
      </c>
      <c r="CZ317" s="6" t="s">
        <v>406</v>
      </c>
      <c r="DA317" s="6" t="s">
        <v>406</v>
      </c>
      <c r="DB317" s="6" t="s">
        <v>400</v>
      </c>
      <c r="DC317" s="6" t="s">
        <v>400</v>
      </c>
      <c r="DD317" s="6" t="s">
        <v>962</v>
      </c>
      <c r="DE317" s="6" t="s">
        <v>2312</v>
      </c>
      <c r="DF317" s="6" t="s">
        <v>1065</v>
      </c>
      <c r="DG317" s="6" t="s">
        <v>400</v>
      </c>
    </row>
    <row r="318" spans="1:111" x14ac:dyDescent="0.35">
      <c r="A318" s="6">
        <v>144840</v>
      </c>
      <c r="B318" s="6" t="s">
        <v>398</v>
      </c>
      <c r="C318" s="6" t="s">
        <v>399</v>
      </c>
      <c r="D318" s="6">
        <v>3120</v>
      </c>
      <c r="E318" s="6" t="s">
        <v>266</v>
      </c>
      <c r="F318" s="6" t="s">
        <v>3826</v>
      </c>
      <c r="G318" s="6" t="s">
        <v>3827</v>
      </c>
      <c r="H318" s="6" t="s">
        <v>404</v>
      </c>
      <c r="I318" s="6" t="s">
        <v>1047</v>
      </c>
      <c r="J318" s="6" t="s">
        <v>4631</v>
      </c>
      <c r="K318" s="6" t="s">
        <v>400</v>
      </c>
      <c r="L318" s="6" t="s">
        <v>400</v>
      </c>
      <c r="M318" s="6" t="s">
        <v>904</v>
      </c>
      <c r="N318" s="6">
        <v>2</v>
      </c>
      <c r="O318" s="6">
        <v>11</v>
      </c>
      <c r="P318" s="6" t="s">
        <v>776</v>
      </c>
      <c r="Q318" s="6" t="s">
        <v>777</v>
      </c>
      <c r="R318" s="6" t="s">
        <v>778</v>
      </c>
      <c r="S318" s="6" t="s">
        <v>779</v>
      </c>
      <c r="T318" s="6" t="s">
        <v>780</v>
      </c>
      <c r="U318" s="6" t="s">
        <v>2185</v>
      </c>
      <c r="V318" s="6" t="s">
        <v>849</v>
      </c>
      <c r="W318" s="6" t="s">
        <v>2202</v>
      </c>
      <c r="X318" s="6" t="s">
        <v>406</v>
      </c>
      <c r="Y318" s="6">
        <v>112</v>
      </c>
      <c r="Z318" s="6" t="s">
        <v>783</v>
      </c>
      <c r="AA318" s="6" t="s">
        <v>784</v>
      </c>
      <c r="AB318" s="6" t="s">
        <v>4632</v>
      </c>
      <c r="AC318" s="6" t="s">
        <v>1957</v>
      </c>
      <c r="AD318" s="6" t="s">
        <v>1643</v>
      </c>
      <c r="AE318" s="6" t="s">
        <v>4633</v>
      </c>
      <c r="AF318" s="6" t="s">
        <v>3832</v>
      </c>
      <c r="AG318" s="6" t="s">
        <v>4488</v>
      </c>
      <c r="AH318" s="6" t="s">
        <v>3834</v>
      </c>
      <c r="AI318" s="6" t="s">
        <v>4489</v>
      </c>
      <c r="AJ318" s="6" t="s">
        <v>406</v>
      </c>
      <c r="AK318" s="6">
        <v>10064462</v>
      </c>
      <c r="AL318" s="6" t="s">
        <v>400</v>
      </c>
      <c r="AM318" s="6" t="s">
        <v>406</v>
      </c>
      <c r="AN318" s="6" t="s">
        <v>4151</v>
      </c>
      <c r="AO318" s="6" t="s">
        <v>407</v>
      </c>
      <c r="AP318" s="6" t="s">
        <v>989</v>
      </c>
      <c r="AQ318" s="6" t="s">
        <v>3362</v>
      </c>
      <c r="AR318" s="6" t="s">
        <v>400</v>
      </c>
      <c r="AS318" s="6" t="s">
        <v>730</v>
      </c>
      <c r="AT318" s="6" t="s">
        <v>399</v>
      </c>
      <c r="AU318" s="6" t="s">
        <v>4634</v>
      </c>
      <c r="AV318" s="6" t="s">
        <v>4635</v>
      </c>
      <c r="AW318" s="6" t="s">
        <v>4636</v>
      </c>
      <c r="AX318" s="6" t="s">
        <v>400</v>
      </c>
      <c r="AY318" s="6" t="s">
        <v>4637</v>
      </c>
      <c r="AZ318" s="6" t="s">
        <v>797</v>
      </c>
      <c r="BA318" s="6" t="s">
        <v>4567</v>
      </c>
      <c r="BB318" s="6" t="s">
        <v>4568</v>
      </c>
      <c r="BC318" s="6" t="s">
        <v>832</v>
      </c>
      <c r="BD318" s="6" t="s">
        <v>406</v>
      </c>
      <c r="BE318" s="6" t="s">
        <v>400</v>
      </c>
      <c r="BF318" s="6" t="s">
        <v>400</v>
      </c>
      <c r="BG318" s="6" t="s">
        <v>400</v>
      </c>
      <c r="BH318" s="6" t="s">
        <v>406</v>
      </c>
      <c r="BI318" s="6" t="s">
        <v>400</v>
      </c>
      <c r="BJ318" s="6" t="s">
        <v>406</v>
      </c>
      <c r="BK318" s="6" t="s">
        <v>406</v>
      </c>
      <c r="BL318" s="6" t="s">
        <v>406</v>
      </c>
      <c r="BM318" s="6" t="s">
        <v>400</v>
      </c>
      <c r="BN318" s="6" t="s">
        <v>406</v>
      </c>
      <c r="BO318" s="6" t="s">
        <v>406</v>
      </c>
      <c r="BP318" s="6" t="s">
        <v>400</v>
      </c>
      <c r="BQ318" s="6" t="s">
        <v>400</v>
      </c>
      <c r="BR318" s="6" t="s">
        <v>400</v>
      </c>
      <c r="BS318" s="6" t="s">
        <v>400</v>
      </c>
      <c r="BT318" s="6" t="s">
        <v>400</v>
      </c>
      <c r="BU318" s="6" t="s">
        <v>400</v>
      </c>
      <c r="BV318" s="6" t="s">
        <v>400</v>
      </c>
      <c r="BW318" s="6" t="s">
        <v>400</v>
      </c>
      <c r="BX318" s="6" t="s">
        <v>400</v>
      </c>
      <c r="BY318" s="6" t="s">
        <v>400</v>
      </c>
      <c r="BZ318" s="6" t="s">
        <v>400</v>
      </c>
      <c r="CA318" s="6" t="s">
        <v>400</v>
      </c>
      <c r="CB318" s="6" t="s">
        <v>400</v>
      </c>
      <c r="CC318" s="6" t="s">
        <v>400</v>
      </c>
      <c r="CD318" s="6" t="s">
        <v>400</v>
      </c>
      <c r="CE318" s="6" t="s">
        <v>400</v>
      </c>
      <c r="CF318" s="6" t="s">
        <v>400</v>
      </c>
      <c r="CG318" s="6" t="s">
        <v>400</v>
      </c>
      <c r="CH318" s="6" t="s">
        <v>417</v>
      </c>
      <c r="CI318" s="6" t="s">
        <v>2508</v>
      </c>
      <c r="CJ318" s="6" t="s">
        <v>418</v>
      </c>
      <c r="CK318" s="6" t="s">
        <v>919</v>
      </c>
      <c r="CL318" s="6" t="s">
        <v>420</v>
      </c>
      <c r="CM318" s="6">
        <v>440130</v>
      </c>
      <c r="CN318" s="6">
        <v>476296</v>
      </c>
      <c r="CO318" s="6" t="s">
        <v>734</v>
      </c>
      <c r="CP318" s="6" t="s">
        <v>2509</v>
      </c>
      <c r="CQ318" s="6" t="s">
        <v>400</v>
      </c>
      <c r="CR318" s="6" t="s">
        <v>400</v>
      </c>
      <c r="CS318" s="6" t="s">
        <v>400</v>
      </c>
      <c r="CT318" s="6" t="s">
        <v>400</v>
      </c>
      <c r="CU318" s="6" t="s">
        <v>400</v>
      </c>
      <c r="CV318" s="6" t="s">
        <v>840</v>
      </c>
      <c r="CW318" s="6" t="s">
        <v>400</v>
      </c>
      <c r="CX318" s="6" t="s">
        <v>3371</v>
      </c>
      <c r="CY318" s="6" t="s">
        <v>400</v>
      </c>
      <c r="CZ318" s="6" t="s">
        <v>406</v>
      </c>
      <c r="DA318" s="6" t="s">
        <v>406</v>
      </c>
      <c r="DB318" s="6" t="s">
        <v>400</v>
      </c>
      <c r="DC318" s="6" t="s">
        <v>400</v>
      </c>
      <c r="DD318" s="6" t="s">
        <v>737</v>
      </c>
      <c r="DE318" s="6" t="s">
        <v>2511</v>
      </c>
      <c r="DF318" s="6" t="s">
        <v>1794</v>
      </c>
      <c r="DG318" s="6" t="s">
        <v>400</v>
      </c>
    </row>
    <row r="319" spans="1:111" x14ac:dyDescent="0.35">
      <c r="A319" s="6">
        <v>144929</v>
      </c>
      <c r="B319" s="6" t="s">
        <v>398</v>
      </c>
      <c r="C319" s="6" t="s">
        <v>399</v>
      </c>
      <c r="D319" s="6">
        <v>4232</v>
      </c>
      <c r="E319" s="6" t="s">
        <v>4638</v>
      </c>
      <c r="F319" s="6" t="s">
        <v>3826</v>
      </c>
      <c r="G319" s="6" t="s">
        <v>3827</v>
      </c>
      <c r="H319" s="6" t="s">
        <v>404</v>
      </c>
      <c r="I319" s="6" t="s">
        <v>1047</v>
      </c>
      <c r="J319" s="6" t="s">
        <v>4639</v>
      </c>
      <c r="K319" s="6" t="s">
        <v>400</v>
      </c>
      <c r="L319" s="6" t="s">
        <v>400</v>
      </c>
      <c r="M319" s="6" t="s">
        <v>3154</v>
      </c>
      <c r="N319" s="6">
        <v>11</v>
      </c>
      <c r="O319" s="6">
        <v>16</v>
      </c>
      <c r="P319" s="6" t="s">
        <v>3155</v>
      </c>
      <c r="Q319" s="6" t="s">
        <v>777</v>
      </c>
      <c r="R319" s="6" t="s">
        <v>817</v>
      </c>
      <c r="S319" s="6" t="s">
        <v>779</v>
      </c>
      <c r="T319" s="6" t="s">
        <v>780</v>
      </c>
      <c r="U319" s="6" t="s">
        <v>849</v>
      </c>
      <c r="V319" s="6" t="s">
        <v>849</v>
      </c>
      <c r="W319" s="6" t="s">
        <v>406</v>
      </c>
      <c r="X319" s="6" t="s">
        <v>782</v>
      </c>
      <c r="Y319" s="6">
        <v>750</v>
      </c>
      <c r="Z319" s="6" t="s">
        <v>783</v>
      </c>
      <c r="AA319" s="6" t="s">
        <v>784</v>
      </c>
      <c r="AB319" s="6" t="s">
        <v>4640</v>
      </c>
      <c r="AC319" s="6" t="s">
        <v>4641</v>
      </c>
      <c r="AD319" s="6" t="s">
        <v>4642</v>
      </c>
      <c r="AE319" s="6" t="s">
        <v>2077</v>
      </c>
      <c r="AF319" s="6" t="s">
        <v>3832</v>
      </c>
      <c r="AG319" s="6" t="s">
        <v>4369</v>
      </c>
      <c r="AH319" s="6" t="s">
        <v>3834</v>
      </c>
      <c r="AI319" s="6" t="s">
        <v>4370</v>
      </c>
      <c r="AJ319" s="6" t="s">
        <v>406</v>
      </c>
      <c r="AK319" s="6">
        <v>10065067</v>
      </c>
      <c r="AL319" s="6" t="s">
        <v>400</v>
      </c>
      <c r="AM319" s="6" t="s">
        <v>406</v>
      </c>
      <c r="AN319" s="6" t="s">
        <v>2393</v>
      </c>
      <c r="AO319" s="6" t="s">
        <v>407</v>
      </c>
      <c r="AP319" s="6" t="s">
        <v>1628</v>
      </c>
      <c r="AQ319" s="6" t="s">
        <v>2013</v>
      </c>
      <c r="AR319" s="6" t="s">
        <v>400</v>
      </c>
      <c r="AS319" s="6" t="s">
        <v>438</v>
      </c>
      <c r="AT319" s="6" t="s">
        <v>399</v>
      </c>
      <c r="AU319" s="6" t="s">
        <v>4643</v>
      </c>
      <c r="AV319" s="6" t="s">
        <v>4644</v>
      </c>
      <c r="AW319" s="6" t="s">
        <v>4645</v>
      </c>
      <c r="AX319" s="6" t="s">
        <v>4376</v>
      </c>
      <c r="AY319" s="6" t="s">
        <v>4646</v>
      </c>
      <c r="AZ319" s="6" t="s">
        <v>797</v>
      </c>
      <c r="BA319" s="6" t="s">
        <v>4647</v>
      </c>
      <c r="BB319" s="6" t="s">
        <v>4648</v>
      </c>
      <c r="BC319" s="6" t="s">
        <v>832</v>
      </c>
      <c r="BD319" s="6" t="s">
        <v>406</v>
      </c>
      <c r="BE319" s="6" t="s">
        <v>400</v>
      </c>
      <c r="BF319" s="6" t="s">
        <v>400</v>
      </c>
      <c r="BG319" s="6" t="s">
        <v>400</v>
      </c>
      <c r="BH319" s="6" t="s">
        <v>406</v>
      </c>
      <c r="BI319" s="6" t="s">
        <v>400</v>
      </c>
      <c r="BJ319" s="6" t="s">
        <v>406</v>
      </c>
      <c r="BK319" s="6" t="s">
        <v>406</v>
      </c>
      <c r="BL319" s="6" t="s">
        <v>406</v>
      </c>
      <c r="BM319" s="6" t="s">
        <v>400</v>
      </c>
      <c r="BN319" s="6" t="s">
        <v>406</v>
      </c>
      <c r="BO319" s="6" t="s">
        <v>406</v>
      </c>
      <c r="BP319" s="6" t="s">
        <v>400</v>
      </c>
      <c r="BQ319" s="6" t="s">
        <v>400</v>
      </c>
      <c r="BR319" s="6" t="s">
        <v>400</v>
      </c>
      <c r="BS319" s="6" t="s">
        <v>400</v>
      </c>
      <c r="BT319" s="6" t="s">
        <v>400</v>
      </c>
      <c r="BU319" s="6" t="s">
        <v>400</v>
      </c>
      <c r="BV319" s="6" t="s">
        <v>400</v>
      </c>
      <c r="BW319" s="6" t="s">
        <v>400</v>
      </c>
      <c r="BX319" s="6" t="s">
        <v>400</v>
      </c>
      <c r="BY319" s="6" t="s">
        <v>400</v>
      </c>
      <c r="BZ319" s="6" t="s">
        <v>400</v>
      </c>
      <c r="CA319" s="6" t="s">
        <v>400</v>
      </c>
      <c r="CB319" s="6" t="s">
        <v>400</v>
      </c>
      <c r="CC319" s="6" t="s">
        <v>400</v>
      </c>
      <c r="CD319" s="6" t="s">
        <v>400</v>
      </c>
      <c r="CE319" s="6" t="s">
        <v>400</v>
      </c>
      <c r="CF319" s="6" t="s">
        <v>400</v>
      </c>
      <c r="CG319" s="6" t="s">
        <v>400</v>
      </c>
      <c r="CH319" s="6" t="s">
        <v>417</v>
      </c>
      <c r="CI319" s="6" t="s">
        <v>2020</v>
      </c>
      <c r="CJ319" s="6" t="s">
        <v>438</v>
      </c>
      <c r="CK319" s="6" t="s">
        <v>439</v>
      </c>
      <c r="CL319" s="6" t="s">
        <v>420</v>
      </c>
      <c r="CM319" s="6">
        <v>463334</v>
      </c>
      <c r="CN319" s="6">
        <v>434590</v>
      </c>
      <c r="CO319" s="6" t="s">
        <v>2021</v>
      </c>
      <c r="CP319" s="6" t="s">
        <v>4649</v>
      </c>
      <c r="CQ319" s="6" t="s">
        <v>400</v>
      </c>
      <c r="CR319" s="6" t="s">
        <v>400</v>
      </c>
      <c r="CS319" s="6" t="s">
        <v>400</v>
      </c>
      <c r="CT319" s="6" t="s">
        <v>400</v>
      </c>
      <c r="CU319" s="6" t="s">
        <v>400</v>
      </c>
      <c r="CV319" s="6" t="s">
        <v>1161</v>
      </c>
      <c r="CW319" s="6" t="s">
        <v>400</v>
      </c>
      <c r="CX319" s="6" t="s">
        <v>4650</v>
      </c>
      <c r="CY319" s="6" t="s">
        <v>400</v>
      </c>
      <c r="CZ319" s="6" t="s">
        <v>406</v>
      </c>
      <c r="DA319" s="6" t="s">
        <v>406</v>
      </c>
      <c r="DB319" s="6" t="s">
        <v>400</v>
      </c>
      <c r="DC319" s="6" t="s">
        <v>400</v>
      </c>
      <c r="DD319" s="6" t="s">
        <v>2024</v>
      </c>
      <c r="DE319" s="6" t="s">
        <v>4651</v>
      </c>
      <c r="DF319" s="6" t="s">
        <v>1341</v>
      </c>
      <c r="DG319" s="6" t="s">
        <v>400</v>
      </c>
    </row>
    <row r="320" spans="1:111" x14ac:dyDescent="0.35">
      <c r="A320" s="6">
        <v>144930</v>
      </c>
      <c r="B320" s="6" t="s">
        <v>398</v>
      </c>
      <c r="C320" s="6" t="s">
        <v>399</v>
      </c>
      <c r="D320" s="6">
        <v>3278</v>
      </c>
      <c r="E320" s="6" t="s">
        <v>265</v>
      </c>
      <c r="F320" s="6" t="s">
        <v>3826</v>
      </c>
      <c r="G320" s="6" t="s">
        <v>3827</v>
      </c>
      <c r="H320" s="6" t="s">
        <v>404</v>
      </c>
      <c r="I320" s="6" t="s">
        <v>1047</v>
      </c>
      <c r="J320" s="6" t="s">
        <v>4450</v>
      </c>
      <c r="K320" s="6" t="s">
        <v>400</v>
      </c>
      <c r="L320" s="6" t="s">
        <v>400</v>
      </c>
      <c r="M320" s="6" t="s">
        <v>904</v>
      </c>
      <c r="N320" s="6">
        <v>4</v>
      </c>
      <c r="O320" s="6">
        <v>11</v>
      </c>
      <c r="P320" s="6" t="s">
        <v>280</v>
      </c>
      <c r="Q320" s="6" t="s">
        <v>777</v>
      </c>
      <c r="R320" s="6" t="s">
        <v>817</v>
      </c>
      <c r="S320" s="6" t="s">
        <v>779</v>
      </c>
      <c r="T320" s="6" t="s">
        <v>780</v>
      </c>
      <c r="U320" s="6" t="s">
        <v>2185</v>
      </c>
      <c r="V320" s="6" t="s">
        <v>849</v>
      </c>
      <c r="W320" s="6" t="s">
        <v>2202</v>
      </c>
      <c r="X320" s="6" t="s">
        <v>406</v>
      </c>
      <c r="Y320" s="6">
        <v>220</v>
      </c>
      <c r="Z320" s="6" t="s">
        <v>783</v>
      </c>
      <c r="AA320" s="6" t="s">
        <v>784</v>
      </c>
      <c r="AB320" s="6" t="s">
        <v>1514</v>
      </c>
      <c r="AC320" s="6" t="s">
        <v>3203</v>
      </c>
      <c r="AD320" s="6" t="s">
        <v>1908</v>
      </c>
      <c r="AE320" s="6" t="s">
        <v>2919</v>
      </c>
      <c r="AF320" s="6" t="s">
        <v>3832</v>
      </c>
      <c r="AG320" s="6" t="s">
        <v>4047</v>
      </c>
      <c r="AH320" s="6" t="s">
        <v>3834</v>
      </c>
      <c r="AI320" s="6" t="s">
        <v>4048</v>
      </c>
      <c r="AJ320" s="6" t="s">
        <v>406</v>
      </c>
      <c r="AK320" s="6">
        <v>10065068</v>
      </c>
      <c r="AL320" s="6" t="s">
        <v>400</v>
      </c>
      <c r="AM320" s="6" t="s">
        <v>406</v>
      </c>
      <c r="AN320" s="6" t="s">
        <v>2533</v>
      </c>
      <c r="AO320" s="6" t="s">
        <v>407</v>
      </c>
      <c r="AP320" s="6" t="s">
        <v>4652</v>
      </c>
      <c r="AQ320" s="6" t="s">
        <v>4653</v>
      </c>
      <c r="AR320" s="6" t="s">
        <v>400</v>
      </c>
      <c r="AS320" s="6" t="s">
        <v>594</v>
      </c>
      <c r="AT320" s="6" t="s">
        <v>399</v>
      </c>
      <c r="AU320" s="6" t="s">
        <v>4654</v>
      </c>
      <c r="AV320" s="6" t="s">
        <v>4655</v>
      </c>
      <c r="AW320" s="6" t="s">
        <v>4656</v>
      </c>
      <c r="AX320" s="6" t="s">
        <v>4657</v>
      </c>
      <c r="AY320" s="6" t="s">
        <v>4658</v>
      </c>
      <c r="AZ320" s="6" t="s">
        <v>829</v>
      </c>
      <c r="BA320" s="6" t="s">
        <v>1017</v>
      </c>
      <c r="BB320" s="6" t="s">
        <v>4659</v>
      </c>
      <c r="BC320" s="6" t="s">
        <v>832</v>
      </c>
      <c r="BD320" s="6" t="s">
        <v>406</v>
      </c>
      <c r="BE320" s="6" t="s">
        <v>400</v>
      </c>
      <c r="BF320" s="6" t="s">
        <v>400</v>
      </c>
      <c r="BG320" s="6" t="s">
        <v>400</v>
      </c>
      <c r="BH320" s="6" t="s">
        <v>406</v>
      </c>
      <c r="BI320" s="6" t="s">
        <v>400</v>
      </c>
      <c r="BJ320" s="6" t="s">
        <v>406</v>
      </c>
      <c r="BK320" s="6" t="s">
        <v>406</v>
      </c>
      <c r="BL320" s="6" t="s">
        <v>406</v>
      </c>
      <c r="BM320" s="6" t="s">
        <v>400</v>
      </c>
      <c r="BN320" s="6" t="s">
        <v>406</v>
      </c>
      <c r="BO320" s="6" t="s">
        <v>406</v>
      </c>
      <c r="BP320" s="6" t="s">
        <v>400</v>
      </c>
      <c r="BQ320" s="6" t="s">
        <v>400</v>
      </c>
      <c r="BR320" s="6" t="s">
        <v>400</v>
      </c>
      <c r="BS320" s="6" t="s">
        <v>400</v>
      </c>
      <c r="BT320" s="6" t="s">
        <v>400</v>
      </c>
      <c r="BU320" s="6" t="s">
        <v>400</v>
      </c>
      <c r="BV320" s="6" t="s">
        <v>400</v>
      </c>
      <c r="BW320" s="6" t="s">
        <v>400</v>
      </c>
      <c r="BX320" s="6" t="s">
        <v>400</v>
      </c>
      <c r="BY320" s="6" t="s">
        <v>400</v>
      </c>
      <c r="BZ320" s="6" t="s">
        <v>400</v>
      </c>
      <c r="CA320" s="6" t="s">
        <v>400</v>
      </c>
      <c r="CB320" s="6" t="s">
        <v>400</v>
      </c>
      <c r="CC320" s="6" t="s">
        <v>400</v>
      </c>
      <c r="CD320" s="6" t="s">
        <v>400</v>
      </c>
      <c r="CE320" s="6" t="s">
        <v>400</v>
      </c>
      <c r="CF320" s="6" t="s">
        <v>400</v>
      </c>
      <c r="CG320" s="6" t="s">
        <v>400</v>
      </c>
      <c r="CH320" s="6" t="s">
        <v>417</v>
      </c>
      <c r="CI320" s="6" t="s">
        <v>1849</v>
      </c>
      <c r="CJ320" s="6" t="s">
        <v>720</v>
      </c>
      <c r="CK320" s="6" t="s">
        <v>919</v>
      </c>
      <c r="CL320" s="6" t="s">
        <v>420</v>
      </c>
      <c r="CM320" s="6">
        <v>446726</v>
      </c>
      <c r="CN320" s="6">
        <v>452071</v>
      </c>
      <c r="CO320" s="6" t="s">
        <v>1743</v>
      </c>
      <c r="CP320" s="6" t="s">
        <v>4660</v>
      </c>
      <c r="CQ320" s="6" t="s">
        <v>400</v>
      </c>
      <c r="CR320" s="6" t="s">
        <v>400</v>
      </c>
      <c r="CS320" s="6" t="s">
        <v>400</v>
      </c>
      <c r="CT320" s="6" t="s">
        <v>400</v>
      </c>
      <c r="CU320" s="6" t="s">
        <v>400</v>
      </c>
      <c r="CV320" s="6" t="s">
        <v>840</v>
      </c>
      <c r="CW320" s="6" t="s">
        <v>400</v>
      </c>
      <c r="CX320" s="6" t="s">
        <v>4661</v>
      </c>
      <c r="CY320" s="6" t="s">
        <v>400</v>
      </c>
      <c r="CZ320" s="6" t="s">
        <v>406</v>
      </c>
      <c r="DA320" s="6" t="s">
        <v>406</v>
      </c>
      <c r="DB320" s="6" t="s">
        <v>400</v>
      </c>
      <c r="DC320" s="6" t="s">
        <v>400</v>
      </c>
      <c r="DD320" s="6" t="s">
        <v>1746</v>
      </c>
      <c r="DE320" s="6" t="s">
        <v>4662</v>
      </c>
      <c r="DF320" s="6" t="s">
        <v>1793</v>
      </c>
      <c r="DG320" s="6" t="s">
        <v>400</v>
      </c>
    </row>
    <row r="321" spans="1:111" x14ac:dyDescent="0.35">
      <c r="A321" s="6">
        <v>144931</v>
      </c>
      <c r="B321" s="6" t="s">
        <v>398</v>
      </c>
      <c r="C321" s="6" t="s">
        <v>399</v>
      </c>
      <c r="D321" s="6">
        <v>2351</v>
      </c>
      <c r="E321" s="6" t="s">
        <v>249</v>
      </c>
      <c r="F321" s="6" t="s">
        <v>3826</v>
      </c>
      <c r="G321" s="6" t="s">
        <v>3827</v>
      </c>
      <c r="H321" s="6" t="s">
        <v>404</v>
      </c>
      <c r="I321" s="6" t="s">
        <v>1047</v>
      </c>
      <c r="J321" s="6" t="s">
        <v>4269</v>
      </c>
      <c r="K321" s="6" t="s">
        <v>400</v>
      </c>
      <c r="L321" s="6" t="s">
        <v>400</v>
      </c>
      <c r="M321" s="6" t="s">
        <v>904</v>
      </c>
      <c r="N321" s="6">
        <v>2</v>
      </c>
      <c r="O321" s="6">
        <v>11</v>
      </c>
      <c r="P321" s="6" t="s">
        <v>776</v>
      </c>
      <c r="Q321" s="6" t="s">
        <v>777</v>
      </c>
      <c r="R321" s="6" t="s">
        <v>778</v>
      </c>
      <c r="S321" s="6" t="s">
        <v>779</v>
      </c>
      <c r="T321" s="6" t="s">
        <v>780</v>
      </c>
      <c r="U321" s="6" t="s">
        <v>849</v>
      </c>
      <c r="V321" s="6" t="s">
        <v>849</v>
      </c>
      <c r="W321" s="6" t="s">
        <v>406</v>
      </c>
      <c r="X321" s="6" t="s">
        <v>406</v>
      </c>
      <c r="Y321" s="6">
        <v>420</v>
      </c>
      <c r="Z321" s="6" t="s">
        <v>783</v>
      </c>
      <c r="AA321" s="6" t="s">
        <v>784</v>
      </c>
      <c r="AB321" s="6" t="s">
        <v>4663</v>
      </c>
      <c r="AC321" s="6" t="s">
        <v>4664</v>
      </c>
      <c r="AD321" s="6" t="s">
        <v>4665</v>
      </c>
      <c r="AE321" s="6" t="s">
        <v>4666</v>
      </c>
      <c r="AF321" s="6" t="s">
        <v>3832</v>
      </c>
      <c r="AG321" s="6" t="s">
        <v>4667</v>
      </c>
      <c r="AH321" s="6" t="s">
        <v>3834</v>
      </c>
      <c r="AI321" s="6" t="s">
        <v>4668</v>
      </c>
      <c r="AJ321" s="6" t="s">
        <v>406</v>
      </c>
      <c r="AK321" s="6">
        <v>10065069</v>
      </c>
      <c r="AL321" s="6" t="s">
        <v>400</v>
      </c>
      <c r="AM321" s="6" t="s">
        <v>406</v>
      </c>
      <c r="AN321" s="6" t="s">
        <v>3780</v>
      </c>
      <c r="AO321" s="6" t="s">
        <v>407</v>
      </c>
      <c r="AP321" s="6" t="s">
        <v>649</v>
      </c>
      <c r="AQ321" s="6" t="s">
        <v>400</v>
      </c>
      <c r="AR321" s="6" t="s">
        <v>400</v>
      </c>
      <c r="AS321" s="6" t="s">
        <v>438</v>
      </c>
      <c r="AT321" s="6" t="s">
        <v>399</v>
      </c>
      <c r="AU321" s="6" t="s">
        <v>650</v>
      </c>
      <c r="AV321" s="6" t="s">
        <v>4669</v>
      </c>
      <c r="AW321" s="6" t="s">
        <v>4670</v>
      </c>
      <c r="AX321" s="6" t="s">
        <v>4671</v>
      </c>
      <c r="AY321" s="6" t="s">
        <v>4672</v>
      </c>
      <c r="AZ321" s="6" t="s">
        <v>829</v>
      </c>
      <c r="BA321" s="6" t="s">
        <v>1335</v>
      </c>
      <c r="BB321" s="6" t="s">
        <v>4673</v>
      </c>
      <c r="BC321" s="6" t="s">
        <v>832</v>
      </c>
      <c r="BD321" s="6" t="s">
        <v>406</v>
      </c>
      <c r="BE321" s="6" t="s">
        <v>400</v>
      </c>
      <c r="BF321" s="6" t="s">
        <v>400</v>
      </c>
      <c r="BG321" s="6" t="s">
        <v>400</v>
      </c>
      <c r="BH321" s="6" t="s">
        <v>406</v>
      </c>
      <c r="BI321" s="6" t="s">
        <v>400</v>
      </c>
      <c r="BJ321" s="6" t="s">
        <v>406</v>
      </c>
      <c r="BK321" s="6" t="s">
        <v>406</v>
      </c>
      <c r="BL321" s="6" t="s">
        <v>406</v>
      </c>
      <c r="BM321" s="6" t="s">
        <v>400</v>
      </c>
      <c r="BN321" s="6" t="s">
        <v>406</v>
      </c>
      <c r="BO321" s="6" t="s">
        <v>406</v>
      </c>
      <c r="BP321" s="6" t="s">
        <v>400</v>
      </c>
      <c r="BQ321" s="6" t="s">
        <v>400</v>
      </c>
      <c r="BR321" s="6" t="s">
        <v>400</v>
      </c>
      <c r="BS321" s="6" t="s">
        <v>400</v>
      </c>
      <c r="BT321" s="6" t="s">
        <v>400</v>
      </c>
      <c r="BU321" s="6" t="s">
        <v>400</v>
      </c>
      <c r="BV321" s="6" t="s">
        <v>400</v>
      </c>
      <c r="BW321" s="6" t="s">
        <v>400</v>
      </c>
      <c r="BX321" s="6" t="s">
        <v>400</v>
      </c>
      <c r="BY321" s="6" t="s">
        <v>400</v>
      </c>
      <c r="BZ321" s="6" t="s">
        <v>400</v>
      </c>
      <c r="CA321" s="6" t="s">
        <v>400</v>
      </c>
      <c r="CB321" s="6" t="s">
        <v>400</v>
      </c>
      <c r="CC321" s="6" t="s">
        <v>400</v>
      </c>
      <c r="CD321" s="6" t="s">
        <v>400</v>
      </c>
      <c r="CE321" s="6" t="s">
        <v>400</v>
      </c>
      <c r="CF321" s="6" t="s">
        <v>400</v>
      </c>
      <c r="CG321" s="6" t="s">
        <v>400</v>
      </c>
      <c r="CH321" s="6" t="s">
        <v>417</v>
      </c>
      <c r="CI321" s="6" t="s">
        <v>656</v>
      </c>
      <c r="CJ321" s="6" t="s">
        <v>438</v>
      </c>
      <c r="CK321" s="6" t="s">
        <v>439</v>
      </c>
      <c r="CL321" s="6" t="s">
        <v>420</v>
      </c>
      <c r="CM321" s="6">
        <v>460815</v>
      </c>
      <c r="CN321" s="6">
        <v>432512</v>
      </c>
      <c r="CO321" s="6" t="s">
        <v>657</v>
      </c>
      <c r="CP321" s="6" t="s">
        <v>658</v>
      </c>
      <c r="CQ321" s="6" t="s">
        <v>400</v>
      </c>
      <c r="CR321" s="6" t="s">
        <v>400</v>
      </c>
      <c r="CS321" s="6" t="s">
        <v>400</v>
      </c>
      <c r="CT321" s="6" t="s">
        <v>400</v>
      </c>
      <c r="CU321" s="6" t="s">
        <v>400</v>
      </c>
      <c r="CV321" s="6" t="s">
        <v>840</v>
      </c>
      <c r="CW321" s="6" t="s">
        <v>400</v>
      </c>
      <c r="CX321" s="6" t="s">
        <v>659</v>
      </c>
      <c r="CY321" s="6" t="s">
        <v>400</v>
      </c>
      <c r="CZ321" s="6" t="s">
        <v>406</v>
      </c>
      <c r="DA321" s="6" t="s">
        <v>406</v>
      </c>
      <c r="DB321" s="6" t="s">
        <v>400</v>
      </c>
      <c r="DC321" s="6" t="s">
        <v>400</v>
      </c>
      <c r="DD321" s="6" t="s">
        <v>660</v>
      </c>
      <c r="DE321" s="6" t="s">
        <v>661</v>
      </c>
      <c r="DF321" s="6" t="s">
        <v>4632</v>
      </c>
      <c r="DG321" s="6" t="s">
        <v>400</v>
      </c>
    </row>
    <row r="322" spans="1:111" x14ac:dyDescent="0.35">
      <c r="A322" s="6">
        <v>144976</v>
      </c>
      <c r="B322" s="6" t="s">
        <v>398</v>
      </c>
      <c r="C322" s="6" t="s">
        <v>399</v>
      </c>
      <c r="D322" s="6">
        <v>4006</v>
      </c>
      <c r="E322" s="6" t="s">
        <v>4674</v>
      </c>
      <c r="F322" s="6" t="s">
        <v>4002</v>
      </c>
      <c r="G322" s="6" t="s">
        <v>3827</v>
      </c>
      <c r="H322" s="6" t="s">
        <v>404</v>
      </c>
      <c r="I322" s="6" t="s">
        <v>3728</v>
      </c>
      <c r="J322" s="6" t="s">
        <v>4675</v>
      </c>
      <c r="K322" s="6" t="s">
        <v>400</v>
      </c>
      <c r="L322" s="6" t="s">
        <v>400</v>
      </c>
      <c r="M322" s="6" t="s">
        <v>3154</v>
      </c>
      <c r="N322" s="6">
        <v>11</v>
      </c>
      <c r="O322" s="6">
        <v>18</v>
      </c>
      <c r="P322" s="6" t="s">
        <v>3169</v>
      </c>
      <c r="Q322" s="6" t="s">
        <v>777</v>
      </c>
      <c r="R322" s="6" t="s">
        <v>817</v>
      </c>
      <c r="S322" s="6" t="s">
        <v>3170</v>
      </c>
      <c r="T322" s="6" t="s">
        <v>780</v>
      </c>
      <c r="U322" s="6" t="s">
        <v>849</v>
      </c>
      <c r="V322" s="6" t="s">
        <v>781</v>
      </c>
      <c r="W322" s="6" t="s">
        <v>406</v>
      </c>
      <c r="X322" s="6" t="s">
        <v>782</v>
      </c>
      <c r="Y322" s="6">
        <v>1378</v>
      </c>
      <c r="Z322" s="6" t="s">
        <v>406</v>
      </c>
      <c r="AA322" s="6" t="s">
        <v>784</v>
      </c>
      <c r="AB322" s="6" t="s">
        <v>4676</v>
      </c>
      <c r="AC322" s="6" t="s">
        <v>4677</v>
      </c>
      <c r="AD322" s="6" t="s">
        <v>4678</v>
      </c>
      <c r="AE322" s="6" t="s">
        <v>4633</v>
      </c>
      <c r="AF322" s="6" t="s">
        <v>3832</v>
      </c>
      <c r="AG322" s="6" t="s">
        <v>3945</v>
      </c>
      <c r="AH322" s="6" t="s">
        <v>3834</v>
      </c>
      <c r="AI322" s="6" t="s">
        <v>3946</v>
      </c>
      <c r="AJ322" s="6" t="s">
        <v>406</v>
      </c>
      <c r="AK322" s="6">
        <v>10065372</v>
      </c>
      <c r="AL322" s="6" t="s">
        <v>400</v>
      </c>
      <c r="AM322" s="6" t="s">
        <v>400</v>
      </c>
      <c r="AN322" s="6" t="s">
        <v>2381</v>
      </c>
      <c r="AO322" s="6" t="s">
        <v>407</v>
      </c>
      <c r="AP322" s="6" t="s">
        <v>1628</v>
      </c>
      <c r="AQ322" s="6" t="s">
        <v>1239</v>
      </c>
      <c r="AR322" s="6" t="s">
        <v>400</v>
      </c>
      <c r="AS322" s="6" t="s">
        <v>594</v>
      </c>
      <c r="AT322" s="6" t="s">
        <v>400</v>
      </c>
      <c r="AU322" s="6" t="s">
        <v>4679</v>
      </c>
      <c r="AV322" s="6" t="s">
        <v>4680</v>
      </c>
      <c r="AW322" s="6" t="s">
        <v>4681</v>
      </c>
      <c r="AX322" s="6" t="s">
        <v>400</v>
      </c>
      <c r="AY322" s="6" t="s">
        <v>4682</v>
      </c>
      <c r="AZ322" s="6" t="s">
        <v>797</v>
      </c>
      <c r="BA322" s="6" t="s">
        <v>897</v>
      </c>
      <c r="BB322" s="6" t="s">
        <v>2560</v>
      </c>
      <c r="BC322" s="6" t="s">
        <v>400</v>
      </c>
      <c r="BD322" s="6" t="s">
        <v>406</v>
      </c>
      <c r="BE322" s="6" t="s">
        <v>400</v>
      </c>
      <c r="BF322" s="6" t="s">
        <v>400</v>
      </c>
      <c r="BG322" s="6" t="s">
        <v>400</v>
      </c>
      <c r="BH322" s="6" t="s">
        <v>406</v>
      </c>
      <c r="BI322" s="6" t="s">
        <v>400</v>
      </c>
      <c r="BJ322" s="6" t="s">
        <v>400</v>
      </c>
      <c r="BK322" s="6" t="s">
        <v>406</v>
      </c>
      <c r="BL322" s="6" t="s">
        <v>406</v>
      </c>
      <c r="BM322" s="6" t="s">
        <v>400</v>
      </c>
      <c r="BN322" s="6" t="s">
        <v>400</v>
      </c>
      <c r="BO322" s="6" t="s">
        <v>406</v>
      </c>
      <c r="BP322" s="6" t="s">
        <v>400</v>
      </c>
      <c r="BQ322" s="6" t="s">
        <v>400</v>
      </c>
      <c r="BR322" s="6" t="s">
        <v>400</v>
      </c>
      <c r="BS322" s="6" t="s">
        <v>400</v>
      </c>
      <c r="BT322" s="6" t="s">
        <v>400</v>
      </c>
      <c r="BU322" s="6" t="s">
        <v>400</v>
      </c>
      <c r="BV322" s="6" t="s">
        <v>400</v>
      </c>
      <c r="BW322" s="6" t="s">
        <v>400</v>
      </c>
      <c r="BX322" s="6" t="s">
        <v>400</v>
      </c>
      <c r="BY322" s="6" t="s">
        <v>400</v>
      </c>
      <c r="BZ322" s="6" t="s">
        <v>400</v>
      </c>
      <c r="CA322" s="6" t="s">
        <v>400</v>
      </c>
      <c r="CB322" s="6" t="s">
        <v>400</v>
      </c>
      <c r="CC322" s="6" t="s">
        <v>400</v>
      </c>
      <c r="CD322" s="6" t="s">
        <v>400</v>
      </c>
      <c r="CE322" s="6" t="s">
        <v>400</v>
      </c>
      <c r="CF322" s="6" t="s">
        <v>400</v>
      </c>
      <c r="CG322" s="6" t="s">
        <v>400</v>
      </c>
      <c r="CH322" s="6" t="s">
        <v>417</v>
      </c>
      <c r="CI322" s="6" t="s">
        <v>1239</v>
      </c>
      <c r="CJ322" s="6" t="s">
        <v>720</v>
      </c>
      <c r="CK322" s="6" t="s">
        <v>419</v>
      </c>
      <c r="CL322" s="6" t="s">
        <v>420</v>
      </c>
      <c r="CM322" s="6">
        <v>453042</v>
      </c>
      <c r="CN322" s="6">
        <v>469206</v>
      </c>
      <c r="CO322" s="6" t="s">
        <v>1213</v>
      </c>
      <c r="CP322" s="6" t="s">
        <v>1245</v>
      </c>
      <c r="CQ322" s="6" t="s">
        <v>400</v>
      </c>
      <c r="CR322" s="6" t="s">
        <v>400</v>
      </c>
      <c r="CS322" s="6" t="s">
        <v>400</v>
      </c>
      <c r="CT322" s="6" t="s">
        <v>400</v>
      </c>
      <c r="CU322" s="6" t="s">
        <v>400</v>
      </c>
      <c r="CV322" s="6" t="s">
        <v>868</v>
      </c>
      <c r="CW322" s="6" t="s">
        <v>1304</v>
      </c>
      <c r="CX322" s="6" t="s">
        <v>4683</v>
      </c>
      <c r="CY322" s="6" t="s">
        <v>400</v>
      </c>
      <c r="CZ322" s="6" t="s">
        <v>406</v>
      </c>
      <c r="DA322" s="6" t="s">
        <v>406</v>
      </c>
      <c r="DB322" s="6" t="s">
        <v>400</v>
      </c>
      <c r="DC322" s="6" t="s">
        <v>400</v>
      </c>
      <c r="DD322" s="6" t="s">
        <v>1216</v>
      </c>
      <c r="DE322" s="6" t="s">
        <v>1247</v>
      </c>
      <c r="DF322" s="6" t="s">
        <v>964</v>
      </c>
      <c r="DG322" s="6" t="s">
        <v>400</v>
      </c>
    </row>
    <row r="323" spans="1:111" x14ac:dyDescent="0.35">
      <c r="A323" s="6">
        <v>145026</v>
      </c>
      <c r="B323" s="6" t="s">
        <v>398</v>
      </c>
      <c r="C323" s="6" t="s">
        <v>399</v>
      </c>
      <c r="D323" s="6">
        <v>2383</v>
      </c>
      <c r="E323" s="6" t="s">
        <v>213</v>
      </c>
      <c r="F323" s="6" t="s">
        <v>3826</v>
      </c>
      <c r="G323" s="6" t="s">
        <v>3827</v>
      </c>
      <c r="H323" s="6" t="s">
        <v>404</v>
      </c>
      <c r="I323" s="6" t="s">
        <v>1047</v>
      </c>
      <c r="J323" s="6" t="s">
        <v>4631</v>
      </c>
      <c r="K323" s="6" t="s">
        <v>400</v>
      </c>
      <c r="L323" s="6" t="s">
        <v>400</v>
      </c>
      <c r="M323" s="6" t="s">
        <v>904</v>
      </c>
      <c r="N323" s="6">
        <v>4</v>
      </c>
      <c r="O323" s="6">
        <v>11</v>
      </c>
      <c r="P323" s="6" t="s">
        <v>280</v>
      </c>
      <c r="Q323" s="6" t="s">
        <v>777</v>
      </c>
      <c r="R323" s="6" t="s">
        <v>817</v>
      </c>
      <c r="S323" s="6" t="s">
        <v>779</v>
      </c>
      <c r="T323" s="6" t="s">
        <v>780</v>
      </c>
      <c r="U323" s="6" t="s">
        <v>849</v>
      </c>
      <c r="V323" s="6" t="s">
        <v>849</v>
      </c>
      <c r="W323" s="6" t="s">
        <v>406</v>
      </c>
      <c r="X323" s="6" t="s">
        <v>406</v>
      </c>
      <c r="Y323" s="6">
        <v>210</v>
      </c>
      <c r="Z323" s="6" t="s">
        <v>783</v>
      </c>
      <c r="AA323" s="6" t="s">
        <v>784</v>
      </c>
      <c r="AB323" s="6" t="s">
        <v>4684</v>
      </c>
      <c r="AC323" s="6" t="s">
        <v>1908</v>
      </c>
      <c r="AD323" s="6" t="s">
        <v>1732</v>
      </c>
      <c r="AE323" s="6" t="s">
        <v>4685</v>
      </c>
      <c r="AF323" s="6" t="s">
        <v>3832</v>
      </c>
      <c r="AG323" s="6" t="s">
        <v>3833</v>
      </c>
      <c r="AH323" s="6" t="s">
        <v>3834</v>
      </c>
      <c r="AI323" s="6" t="s">
        <v>3835</v>
      </c>
      <c r="AJ323" s="6" t="s">
        <v>406</v>
      </c>
      <c r="AK323" s="6">
        <v>10064661</v>
      </c>
      <c r="AL323" s="6" t="s">
        <v>400</v>
      </c>
      <c r="AM323" s="6" t="s">
        <v>406</v>
      </c>
      <c r="AN323" s="6" t="s">
        <v>4686</v>
      </c>
      <c r="AO323" s="6" t="s">
        <v>407</v>
      </c>
      <c r="AP323" s="6" t="s">
        <v>4687</v>
      </c>
      <c r="AQ323" s="6" t="s">
        <v>400</v>
      </c>
      <c r="AR323" s="6" t="s">
        <v>400</v>
      </c>
      <c r="AS323" s="6" t="s">
        <v>492</v>
      </c>
      <c r="AT323" s="6" t="s">
        <v>399</v>
      </c>
      <c r="AU323" s="6" t="s">
        <v>4688</v>
      </c>
      <c r="AV323" s="6" t="s">
        <v>4689</v>
      </c>
      <c r="AW323" s="6" t="s">
        <v>4690</v>
      </c>
      <c r="AX323" s="6" t="s">
        <v>4691</v>
      </c>
      <c r="AY323" s="6" t="s">
        <v>4692</v>
      </c>
      <c r="AZ323" s="6" t="s">
        <v>896</v>
      </c>
      <c r="BA323" s="6" t="s">
        <v>2845</v>
      </c>
      <c r="BB323" s="6" t="s">
        <v>4693</v>
      </c>
      <c r="BC323" s="6" t="s">
        <v>832</v>
      </c>
      <c r="BD323" s="6" t="s">
        <v>406</v>
      </c>
      <c r="BE323" s="6" t="s">
        <v>400</v>
      </c>
      <c r="BF323" s="6" t="s">
        <v>400</v>
      </c>
      <c r="BG323" s="6" t="s">
        <v>400</v>
      </c>
      <c r="BH323" s="6" t="s">
        <v>406</v>
      </c>
      <c r="BI323" s="6" t="s">
        <v>400</v>
      </c>
      <c r="BJ323" s="6" t="s">
        <v>406</v>
      </c>
      <c r="BK323" s="6" t="s">
        <v>406</v>
      </c>
      <c r="BL323" s="6" t="s">
        <v>406</v>
      </c>
      <c r="BM323" s="6" t="s">
        <v>400</v>
      </c>
      <c r="BN323" s="6" t="s">
        <v>406</v>
      </c>
      <c r="BO323" s="6" t="s">
        <v>406</v>
      </c>
      <c r="BP323" s="6" t="s">
        <v>400</v>
      </c>
      <c r="BQ323" s="6" t="s">
        <v>400</v>
      </c>
      <c r="BR323" s="6" t="s">
        <v>400</v>
      </c>
      <c r="BS323" s="6" t="s">
        <v>400</v>
      </c>
      <c r="BT323" s="6" t="s">
        <v>400</v>
      </c>
      <c r="BU323" s="6" t="s">
        <v>400</v>
      </c>
      <c r="BV323" s="6" t="s">
        <v>400</v>
      </c>
      <c r="BW323" s="6" t="s">
        <v>400</v>
      </c>
      <c r="BX323" s="6" t="s">
        <v>400</v>
      </c>
      <c r="BY323" s="6" t="s">
        <v>400</v>
      </c>
      <c r="BZ323" s="6" t="s">
        <v>400</v>
      </c>
      <c r="CA323" s="6" t="s">
        <v>400</v>
      </c>
      <c r="CB323" s="6" t="s">
        <v>400</v>
      </c>
      <c r="CC323" s="6" t="s">
        <v>406</v>
      </c>
      <c r="CD323" s="6" t="s">
        <v>400</v>
      </c>
      <c r="CE323" s="6" t="s">
        <v>400</v>
      </c>
      <c r="CF323" s="6" t="s">
        <v>400</v>
      </c>
      <c r="CG323" s="6" t="s">
        <v>400</v>
      </c>
      <c r="CH323" s="6" t="s">
        <v>417</v>
      </c>
      <c r="CI323" s="6" t="s">
        <v>1757</v>
      </c>
      <c r="CJ323" s="6" t="s">
        <v>500</v>
      </c>
      <c r="CK323" s="6" t="s">
        <v>439</v>
      </c>
      <c r="CL323" s="6" t="s">
        <v>420</v>
      </c>
      <c r="CM323" s="6">
        <v>429978</v>
      </c>
      <c r="CN323" s="6">
        <v>456449</v>
      </c>
      <c r="CO323" s="6" t="s">
        <v>513</v>
      </c>
      <c r="CP323" s="6" t="s">
        <v>4159</v>
      </c>
      <c r="CQ323" s="6" t="s">
        <v>400</v>
      </c>
      <c r="CR323" s="6" t="s">
        <v>400</v>
      </c>
      <c r="CS323" s="6" t="s">
        <v>400</v>
      </c>
      <c r="CT323" s="6" t="s">
        <v>400</v>
      </c>
      <c r="CU323" s="6" t="s">
        <v>400</v>
      </c>
      <c r="CV323" s="6" t="s">
        <v>840</v>
      </c>
      <c r="CW323" s="6" t="s">
        <v>400</v>
      </c>
      <c r="CX323" s="6" t="s">
        <v>4694</v>
      </c>
      <c r="CY323" s="6" t="s">
        <v>400</v>
      </c>
      <c r="CZ323" s="6" t="s">
        <v>406</v>
      </c>
      <c r="DA323" s="6" t="s">
        <v>406</v>
      </c>
      <c r="DB323" s="6" t="s">
        <v>400</v>
      </c>
      <c r="DC323" s="6" t="s">
        <v>400</v>
      </c>
      <c r="DD323" s="6" t="s">
        <v>516</v>
      </c>
      <c r="DE323" s="6" t="s">
        <v>4161</v>
      </c>
      <c r="DF323" s="6" t="s">
        <v>1068</v>
      </c>
      <c r="DG323" s="6" t="s">
        <v>400</v>
      </c>
    </row>
    <row r="324" spans="1:111" x14ac:dyDescent="0.35">
      <c r="A324" s="6">
        <v>145090</v>
      </c>
      <c r="B324" s="6" t="s">
        <v>398</v>
      </c>
      <c r="C324" s="6" t="s">
        <v>399</v>
      </c>
      <c r="D324" s="6">
        <v>4076</v>
      </c>
      <c r="E324" s="6" t="s">
        <v>4695</v>
      </c>
      <c r="F324" s="6" t="s">
        <v>3826</v>
      </c>
      <c r="G324" s="6" t="s">
        <v>3827</v>
      </c>
      <c r="H324" s="6" t="s">
        <v>404</v>
      </c>
      <c r="I324" s="6" t="s">
        <v>1047</v>
      </c>
      <c r="J324" s="6" t="s">
        <v>4269</v>
      </c>
      <c r="K324" s="6" t="s">
        <v>400</v>
      </c>
      <c r="L324" s="6" t="s">
        <v>400</v>
      </c>
      <c r="M324" s="6" t="s">
        <v>3154</v>
      </c>
      <c r="N324" s="6">
        <v>11</v>
      </c>
      <c r="O324" s="6">
        <v>18</v>
      </c>
      <c r="P324" s="6" t="s">
        <v>3169</v>
      </c>
      <c r="Q324" s="6" t="s">
        <v>777</v>
      </c>
      <c r="R324" s="6" t="s">
        <v>817</v>
      </c>
      <c r="S324" s="6" t="s">
        <v>3170</v>
      </c>
      <c r="T324" s="6" t="s">
        <v>780</v>
      </c>
      <c r="U324" s="6" t="s">
        <v>849</v>
      </c>
      <c r="V324" s="6" t="s">
        <v>849</v>
      </c>
      <c r="W324" s="6" t="s">
        <v>406</v>
      </c>
      <c r="X324" s="6" t="s">
        <v>782</v>
      </c>
      <c r="Y324" s="6">
        <v>1649</v>
      </c>
      <c r="Z324" s="6" t="s">
        <v>818</v>
      </c>
      <c r="AA324" s="6" t="s">
        <v>784</v>
      </c>
      <c r="AB324" s="6" t="s">
        <v>4696</v>
      </c>
      <c r="AC324" s="6" t="s">
        <v>4697</v>
      </c>
      <c r="AD324" s="6" t="s">
        <v>4698</v>
      </c>
      <c r="AE324" s="6" t="s">
        <v>4699</v>
      </c>
      <c r="AF324" s="6" t="s">
        <v>3832</v>
      </c>
      <c r="AG324" s="6" t="s">
        <v>3865</v>
      </c>
      <c r="AH324" s="6" t="s">
        <v>3866</v>
      </c>
      <c r="AI324" s="6" t="s">
        <v>400</v>
      </c>
      <c r="AJ324" s="6" t="s">
        <v>406</v>
      </c>
      <c r="AK324" s="6">
        <v>10065396</v>
      </c>
      <c r="AL324" s="6" t="s">
        <v>400</v>
      </c>
      <c r="AM324" s="6" t="s">
        <v>406</v>
      </c>
      <c r="AN324" s="6" t="s">
        <v>4700</v>
      </c>
      <c r="AO324" s="6" t="s">
        <v>407</v>
      </c>
      <c r="AP324" s="6" t="s">
        <v>2642</v>
      </c>
      <c r="AQ324" s="6" t="s">
        <v>400</v>
      </c>
      <c r="AR324" s="6" t="s">
        <v>400</v>
      </c>
      <c r="AS324" s="6" t="s">
        <v>1073</v>
      </c>
      <c r="AT324" s="6" t="s">
        <v>399</v>
      </c>
      <c r="AU324" s="6" t="s">
        <v>4701</v>
      </c>
      <c r="AV324" s="6" t="s">
        <v>4702</v>
      </c>
      <c r="AW324" s="6" t="s">
        <v>4703</v>
      </c>
      <c r="AX324" s="6" t="s">
        <v>400</v>
      </c>
      <c r="AY324" s="6" t="s">
        <v>4704</v>
      </c>
      <c r="AZ324" s="6" t="s">
        <v>797</v>
      </c>
      <c r="BA324" s="6" t="s">
        <v>4705</v>
      </c>
      <c r="BB324" s="6" t="s">
        <v>4706</v>
      </c>
      <c r="BC324" s="6" t="s">
        <v>832</v>
      </c>
      <c r="BD324" s="6" t="s">
        <v>406</v>
      </c>
      <c r="BE324" s="6" t="s">
        <v>400</v>
      </c>
      <c r="BF324" s="6" t="s">
        <v>400</v>
      </c>
      <c r="BG324" s="6" t="s">
        <v>400</v>
      </c>
      <c r="BH324" s="6" t="s">
        <v>406</v>
      </c>
      <c r="BI324" s="6" t="s">
        <v>400</v>
      </c>
      <c r="BJ324" s="6" t="s">
        <v>406</v>
      </c>
      <c r="BK324" s="6" t="s">
        <v>406</v>
      </c>
      <c r="BL324" s="6" t="s">
        <v>406</v>
      </c>
      <c r="BM324" s="6" t="s">
        <v>400</v>
      </c>
      <c r="BN324" s="6" t="s">
        <v>406</v>
      </c>
      <c r="BO324" s="6" t="s">
        <v>406</v>
      </c>
      <c r="BP324" s="6" t="s">
        <v>400</v>
      </c>
      <c r="BQ324" s="6" t="s">
        <v>400</v>
      </c>
      <c r="BR324" s="6" t="s">
        <v>400</v>
      </c>
      <c r="BS324" s="6" t="s">
        <v>400</v>
      </c>
      <c r="BT324" s="6" t="s">
        <v>400</v>
      </c>
      <c r="BU324" s="6" t="s">
        <v>400</v>
      </c>
      <c r="BV324" s="6" t="s">
        <v>400</v>
      </c>
      <c r="BW324" s="6" t="s">
        <v>400</v>
      </c>
      <c r="BX324" s="6" t="s">
        <v>400</v>
      </c>
      <c r="BY324" s="6" t="s">
        <v>400</v>
      </c>
      <c r="BZ324" s="6" t="s">
        <v>400</v>
      </c>
      <c r="CA324" s="6" t="s">
        <v>400</v>
      </c>
      <c r="CB324" s="6" t="s">
        <v>400</v>
      </c>
      <c r="CC324" s="6" t="s">
        <v>1526</v>
      </c>
      <c r="CD324" s="6" t="s">
        <v>400</v>
      </c>
      <c r="CE324" s="6" t="s">
        <v>400</v>
      </c>
      <c r="CF324" s="6" t="s">
        <v>400</v>
      </c>
      <c r="CG324" s="6" t="s">
        <v>400</v>
      </c>
      <c r="CH324" s="6" t="s">
        <v>417</v>
      </c>
      <c r="CI324" s="6" t="s">
        <v>1073</v>
      </c>
      <c r="CJ324" s="6" t="s">
        <v>457</v>
      </c>
      <c r="CK324" s="6" t="s">
        <v>419</v>
      </c>
      <c r="CL324" s="6" t="s">
        <v>420</v>
      </c>
      <c r="CM324" s="6">
        <v>417972</v>
      </c>
      <c r="CN324" s="6">
        <v>501285</v>
      </c>
      <c r="CO324" s="6" t="s">
        <v>2648</v>
      </c>
      <c r="CP324" s="6" t="s">
        <v>2649</v>
      </c>
      <c r="CQ324" s="6" t="s">
        <v>400</v>
      </c>
      <c r="CR324" s="6" t="s">
        <v>400</v>
      </c>
      <c r="CS324" s="6" t="s">
        <v>400</v>
      </c>
      <c r="CT324" s="6" t="s">
        <v>400</v>
      </c>
      <c r="CU324" s="6" t="s">
        <v>400</v>
      </c>
      <c r="CV324" s="6" t="s">
        <v>840</v>
      </c>
      <c r="CW324" s="6" t="s">
        <v>400</v>
      </c>
      <c r="CX324" s="6" t="s">
        <v>2650</v>
      </c>
      <c r="CY324" s="6" t="s">
        <v>400</v>
      </c>
      <c r="CZ324" s="6" t="s">
        <v>406</v>
      </c>
      <c r="DA324" s="6" t="s">
        <v>406</v>
      </c>
      <c r="DB324" s="6" t="s">
        <v>400</v>
      </c>
      <c r="DC324" s="6" t="s">
        <v>400</v>
      </c>
      <c r="DD324" s="6" t="s">
        <v>2651</v>
      </c>
      <c r="DE324" s="6" t="s">
        <v>2652</v>
      </c>
      <c r="DF324" s="6" t="s">
        <v>4664</v>
      </c>
      <c r="DG324" s="6" t="s">
        <v>400</v>
      </c>
    </row>
    <row r="325" spans="1:111" x14ac:dyDescent="0.35">
      <c r="A325" s="6">
        <v>145241</v>
      </c>
      <c r="B325" s="6" t="s">
        <v>398</v>
      </c>
      <c r="C325" s="6" t="s">
        <v>399</v>
      </c>
      <c r="D325" s="6">
        <v>6044</v>
      </c>
      <c r="E325" s="6" t="s">
        <v>4707</v>
      </c>
      <c r="F325" s="6" t="s">
        <v>812</v>
      </c>
      <c r="G325" s="6" t="s">
        <v>813</v>
      </c>
      <c r="H325" s="6" t="s">
        <v>404</v>
      </c>
      <c r="I325" s="6" t="s">
        <v>3728</v>
      </c>
      <c r="J325" s="6" t="s">
        <v>4708</v>
      </c>
      <c r="K325" s="6" t="s">
        <v>400</v>
      </c>
      <c r="L325" s="6" t="s">
        <v>400</v>
      </c>
      <c r="M325" s="6" t="s">
        <v>406</v>
      </c>
      <c r="N325" s="6">
        <v>11</v>
      </c>
      <c r="O325" s="6">
        <v>18</v>
      </c>
      <c r="P325" s="6" t="s">
        <v>3169</v>
      </c>
      <c r="Q325" s="6" t="s">
        <v>777</v>
      </c>
      <c r="R325" s="6" t="s">
        <v>406</v>
      </c>
      <c r="S325" s="6" t="s">
        <v>406</v>
      </c>
      <c r="T325" s="6" t="s">
        <v>780</v>
      </c>
      <c r="U325" s="6" t="s">
        <v>781</v>
      </c>
      <c r="V325" s="6" t="s">
        <v>781</v>
      </c>
      <c r="W325" s="6" t="s">
        <v>406</v>
      </c>
      <c r="X325" s="6" t="s">
        <v>406</v>
      </c>
      <c r="Y325" s="6">
        <v>20</v>
      </c>
      <c r="Z325" s="6" t="s">
        <v>818</v>
      </c>
      <c r="AA325" s="6" t="s">
        <v>784</v>
      </c>
      <c r="AB325" s="6" t="s">
        <v>1323</v>
      </c>
      <c r="AC325" s="6" t="s">
        <v>872</v>
      </c>
      <c r="AD325" s="6" t="s">
        <v>1323</v>
      </c>
      <c r="AE325" s="6" t="s">
        <v>400</v>
      </c>
      <c r="AF325" s="6" t="s">
        <v>406</v>
      </c>
      <c r="AG325" s="6" t="s">
        <v>400</v>
      </c>
      <c r="AH325" s="6" t="s">
        <v>406</v>
      </c>
      <c r="AI325" s="6" t="s">
        <v>400</v>
      </c>
      <c r="AJ325" s="6" t="s">
        <v>406</v>
      </c>
      <c r="AK325" s="6" t="s">
        <v>400</v>
      </c>
      <c r="AL325" s="6" t="s">
        <v>400</v>
      </c>
      <c r="AM325" s="6" t="s">
        <v>400</v>
      </c>
      <c r="AN325" s="6" t="s">
        <v>4501</v>
      </c>
      <c r="AO325" s="6" t="s">
        <v>788</v>
      </c>
      <c r="AP325" s="6" t="s">
        <v>4709</v>
      </c>
      <c r="AQ325" s="6" t="s">
        <v>400</v>
      </c>
      <c r="AR325" s="6" t="s">
        <v>400</v>
      </c>
      <c r="AS325" s="6" t="s">
        <v>4710</v>
      </c>
      <c r="AT325" s="6" t="s">
        <v>400</v>
      </c>
      <c r="AU325" s="6" t="s">
        <v>4711</v>
      </c>
      <c r="AV325" s="6" t="s">
        <v>400</v>
      </c>
      <c r="AW325" s="6" t="s">
        <v>4712</v>
      </c>
      <c r="AX325" s="6" t="s">
        <v>4713</v>
      </c>
      <c r="AY325" s="6" t="s">
        <v>4714</v>
      </c>
      <c r="AZ325" s="6" t="s">
        <v>829</v>
      </c>
      <c r="BA325" s="6" t="s">
        <v>4715</v>
      </c>
      <c r="BB325" s="6" t="s">
        <v>4716</v>
      </c>
      <c r="BC325" s="6" t="s">
        <v>400</v>
      </c>
      <c r="BD325" s="6" t="s">
        <v>406</v>
      </c>
      <c r="BE325" s="6" t="s">
        <v>400</v>
      </c>
      <c r="BF325" s="6" t="s">
        <v>400</v>
      </c>
      <c r="BG325" s="6" t="s">
        <v>400</v>
      </c>
      <c r="BH325" s="6" t="s">
        <v>406</v>
      </c>
      <c r="BI325" s="6" t="s">
        <v>400</v>
      </c>
      <c r="BJ325" s="6" t="s">
        <v>400</v>
      </c>
      <c r="BK325" s="6" t="s">
        <v>406</v>
      </c>
      <c r="BL325" s="6" t="s">
        <v>406</v>
      </c>
      <c r="BM325" s="6" t="s">
        <v>400</v>
      </c>
      <c r="BN325" s="6" t="s">
        <v>400</v>
      </c>
      <c r="BO325" s="6" t="s">
        <v>801</v>
      </c>
      <c r="BP325" s="6" t="s">
        <v>400</v>
      </c>
      <c r="BQ325" s="6" t="s">
        <v>400</v>
      </c>
      <c r="BR325" s="6" t="s">
        <v>400</v>
      </c>
      <c r="BS325" s="6" t="s">
        <v>400</v>
      </c>
      <c r="BT325" s="6" t="s">
        <v>400</v>
      </c>
      <c r="BU325" s="6" t="s">
        <v>400</v>
      </c>
      <c r="BV325" s="6" t="s">
        <v>400</v>
      </c>
      <c r="BW325" s="6" t="s">
        <v>400</v>
      </c>
      <c r="BX325" s="6" t="s">
        <v>400</v>
      </c>
      <c r="BY325" s="6" t="s">
        <v>400</v>
      </c>
      <c r="BZ325" s="6" t="s">
        <v>400</v>
      </c>
      <c r="CA325" s="6" t="s">
        <v>400</v>
      </c>
      <c r="CB325" s="6" t="s">
        <v>400</v>
      </c>
      <c r="CC325" s="6" t="s">
        <v>400</v>
      </c>
      <c r="CD325" s="6" t="s">
        <v>400</v>
      </c>
      <c r="CE325" s="6" t="s">
        <v>400</v>
      </c>
      <c r="CF325" s="6" t="s">
        <v>400</v>
      </c>
      <c r="CG325" s="6" t="s">
        <v>400</v>
      </c>
      <c r="CH325" s="6" t="s">
        <v>417</v>
      </c>
      <c r="CI325" s="6" t="s">
        <v>4717</v>
      </c>
      <c r="CJ325" s="6" t="s">
        <v>4718</v>
      </c>
      <c r="CK325" s="6" t="s">
        <v>439</v>
      </c>
      <c r="CL325" s="6" t="s">
        <v>420</v>
      </c>
      <c r="CM325" s="6">
        <v>454219</v>
      </c>
      <c r="CN325" s="6">
        <v>435807</v>
      </c>
      <c r="CO325" s="6" t="s">
        <v>4719</v>
      </c>
      <c r="CP325" s="6" t="s">
        <v>4720</v>
      </c>
      <c r="CQ325" s="6" t="s">
        <v>838</v>
      </c>
      <c r="CR325" s="6">
        <v>1</v>
      </c>
      <c r="CS325" s="6">
        <v>3</v>
      </c>
      <c r="CT325" s="6" t="s">
        <v>4721</v>
      </c>
      <c r="CU325" s="6" t="s">
        <v>400</v>
      </c>
      <c r="CV325" s="6" t="s">
        <v>840</v>
      </c>
      <c r="CW325" s="6" t="s">
        <v>1304</v>
      </c>
      <c r="CX325" s="6" t="s">
        <v>4722</v>
      </c>
      <c r="CY325" s="6" t="s">
        <v>400</v>
      </c>
      <c r="CZ325" s="6" t="s">
        <v>406</v>
      </c>
      <c r="DA325" s="6" t="s">
        <v>406</v>
      </c>
      <c r="DB325" s="6" t="s">
        <v>400</v>
      </c>
      <c r="DC325" s="6" t="s">
        <v>400</v>
      </c>
      <c r="DD325" s="6" t="s">
        <v>4723</v>
      </c>
      <c r="DE325" s="6" t="s">
        <v>4724</v>
      </c>
      <c r="DF325" s="6" t="s">
        <v>400</v>
      </c>
      <c r="DG325" s="6" t="s">
        <v>400</v>
      </c>
    </row>
    <row r="326" spans="1:111" x14ac:dyDescent="0.35">
      <c r="A326" s="6">
        <v>145369</v>
      </c>
      <c r="B326" s="6" t="s">
        <v>398</v>
      </c>
      <c r="C326" s="6" t="s">
        <v>399</v>
      </c>
      <c r="D326" s="6">
        <v>2183</v>
      </c>
      <c r="E326" s="6" t="s">
        <v>253</v>
      </c>
      <c r="F326" s="6" t="s">
        <v>3826</v>
      </c>
      <c r="G326" s="6" t="s">
        <v>3827</v>
      </c>
      <c r="H326" s="6" t="s">
        <v>404</v>
      </c>
      <c r="I326" s="6" t="s">
        <v>1047</v>
      </c>
      <c r="J326" s="6" t="s">
        <v>4558</v>
      </c>
      <c r="K326" s="6" t="s">
        <v>400</v>
      </c>
      <c r="L326" s="6" t="s">
        <v>400</v>
      </c>
      <c r="M326" s="6" t="s">
        <v>904</v>
      </c>
      <c r="N326" s="6">
        <v>2</v>
      </c>
      <c r="O326" s="6">
        <v>11</v>
      </c>
      <c r="P326" s="6" t="s">
        <v>776</v>
      </c>
      <c r="Q326" s="6" t="s">
        <v>777</v>
      </c>
      <c r="R326" s="6" t="s">
        <v>778</v>
      </c>
      <c r="S326" s="6" t="s">
        <v>779</v>
      </c>
      <c r="T326" s="6" t="s">
        <v>780</v>
      </c>
      <c r="U326" s="6" t="s">
        <v>849</v>
      </c>
      <c r="V326" s="6" t="s">
        <v>849</v>
      </c>
      <c r="W326" s="6" t="s">
        <v>406</v>
      </c>
      <c r="X326" s="6" t="s">
        <v>406</v>
      </c>
      <c r="Y326" s="6">
        <v>339</v>
      </c>
      <c r="Z326" s="6" t="s">
        <v>783</v>
      </c>
      <c r="AA326" s="6" t="s">
        <v>784</v>
      </c>
      <c r="AB326" s="6" t="s">
        <v>4725</v>
      </c>
      <c r="AC326" s="6" t="s">
        <v>4726</v>
      </c>
      <c r="AD326" s="6" t="s">
        <v>4727</v>
      </c>
      <c r="AE326" s="6" t="s">
        <v>1748</v>
      </c>
      <c r="AF326" s="6" t="s">
        <v>3832</v>
      </c>
      <c r="AG326" s="6" t="s">
        <v>4488</v>
      </c>
      <c r="AH326" s="6" t="s">
        <v>3834</v>
      </c>
      <c r="AI326" s="6" t="s">
        <v>4489</v>
      </c>
      <c r="AJ326" s="6" t="s">
        <v>406</v>
      </c>
      <c r="AK326" s="6">
        <v>10066403</v>
      </c>
      <c r="AL326" s="6" t="s">
        <v>400</v>
      </c>
      <c r="AM326" s="6" t="s">
        <v>406</v>
      </c>
      <c r="AN326" s="6" t="s">
        <v>4728</v>
      </c>
      <c r="AO326" s="6" t="s">
        <v>407</v>
      </c>
      <c r="AP326" s="6" t="s">
        <v>3174</v>
      </c>
      <c r="AQ326" s="6" t="s">
        <v>3175</v>
      </c>
      <c r="AR326" s="6" t="s">
        <v>253</v>
      </c>
      <c r="AS326" s="6" t="s">
        <v>730</v>
      </c>
      <c r="AT326" s="6" t="s">
        <v>399</v>
      </c>
      <c r="AU326" s="6" t="s">
        <v>4729</v>
      </c>
      <c r="AV326" s="6" t="s">
        <v>4730</v>
      </c>
      <c r="AW326" s="6" t="s">
        <v>4731</v>
      </c>
      <c r="AX326" s="6" t="s">
        <v>4732</v>
      </c>
      <c r="AY326" s="6" t="s">
        <v>4733</v>
      </c>
      <c r="AZ326" s="6" t="s">
        <v>797</v>
      </c>
      <c r="BA326" s="6" t="s">
        <v>4734</v>
      </c>
      <c r="BB326" s="6" t="s">
        <v>4735</v>
      </c>
      <c r="BC326" s="6" t="s">
        <v>832</v>
      </c>
      <c r="BD326" s="6" t="s">
        <v>406</v>
      </c>
      <c r="BE326" s="6" t="s">
        <v>400</v>
      </c>
      <c r="BF326" s="6" t="s">
        <v>400</v>
      </c>
      <c r="BG326" s="6" t="s">
        <v>400</v>
      </c>
      <c r="BH326" s="6" t="s">
        <v>406</v>
      </c>
      <c r="BI326" s="6" t="s">
        <v>400</v>
      </c>
      <c r="BJ326" s="6" t="s">
        <v>406</v>
      </c>
      <c r="BK326" s="6" t="s">
        <v>406</v>
      </c>
      <c r="BL326" s="6" t="s">
        <v>406</v>
      </c>
      <c r="BM326" s="6" t="s">
        <v>400</v>
      </c>
      <c r="BN326" s="6" t="s">
        <v>406</v>
      </c>
      <c r="BO326" s="6" t="s">
        <v>406</v>
      </c>
      <c r="BP326" s="6" t="s">
        <v>400</v>
      </c>
      <c r="BQ326" s="6" t="s">
        <v>400</v>
      </c>
      <c r="BR326" s="6" t="s">
        <v>400</v>
      </c>
      <c r="BS326" s="6" t="s">
        <v>400</v>
      </c>
      <c r="BT326" s="6" t="s">
        <v>400</v>
      </c>
      <c r="BU326" s="6" t="s">
        <v>400</v>
      </c>
      <c r="BV326" s="6" t="s">
        <v>400</v>
      </c>
      <c r="BW326" s="6" t="s">
        <v>400</v>
      </c>
      <c r="BX326" s="6" t="s">
        <v>400</v>
      </c>
      <c r="BY326" s="6" t="s">
        <v>400</v>
      </c>
      <c r="BZ326" s="6" t="s">
        <v>400</v>
      </c>
      <c r="CA326" s="6" t="s">
        <v>400</v>
      </c>
      <c r="CB326" s="6" t="s">
        <v>400</v>
      </c>
      <c r="CC326" s="6" t="s">
        <v>400</v>
      </c>
      <c r="CD326" s="6" t="s">
        <v>400</v>
      </c>
      <c r="CE326" s="6" t="s">
        <v>400</v>
      </c>
      <c r="CF326" s="6" t="s">
        <v>400</v>
      </c>
      <c r="CG326" s="6" t="s">
        <v>400</v>
      </c>
      <c r="CH326" s="6" t="s">
        <v>417</v>
      </c>
      <c r="CI326" s="6" t="s">
        <v>2508</v>
      </c>
      <c r="CJ326" s="6" t="s">
        <v>418</v>
      </c>
      <c r="CK326" s="6" t="s">
        <v>599</v>
      </c>
      <c r="CL326" s="6" t="s">
        <v>420</v>
      </c>
      <c r="CM326" s="6">
        <v>442701</v>
      </c>
      <c r="CN326" s="6">
        <v>481386</v>
      </c>
      <c r="CO326" s="6" t="s">
        <v>734</v>
      </c>
      <c r="CP326" s="6" t="s">
        <v>3181</v>
      </c>
      <c r="CQ326" s="6" t="s">
        <v>400</v>
      </c>
      <c r="CR326" s="6" t="s">
        <v>400</v>
      </c>
      <c r="CS326" s="6" t="s">
        <v>400</v>
      </c>
      <c r="CT326" s="6" t="s">
        <v>400</v>
      </c>
      <c r="CU326" s="6" t="s">
        <v>400</v>
      </c>
      <c r="CV326" s="6" t="s">
        <v>840</v>
      </c>
      <c r="CW326" s="6" t="s">
        <v>400</v>
      </c>
      <c r="CX326" s="6" t="s">
        <v>3182</v>
      </c>
      <c r="CY326" s="6" t="s">
        <v>400</v>
      </c>
      <c r="CZ326" s="6" t="s">
        <v>406</v>
      </c>
      <c r="DA326" s="6" t="s">
        <v>406</v>
      </c>
      <c r="DB326" s="6" t="s">
        <v>400</v>
      </c>
      <c r="DC326" s="6" t="s">
        <v>400</v>
      </c>
      <c r="DD326" s="6" t="s">
        <v>737</v>
      </c>
      <c r="DE326" s="6" t="s">
        <v>3183</v>
      </c>
      <c r="DF326" s="6" t="s">
        <v>1957</v>
      </c>
      <c r="DG326" s="6" t="s">
        <v>400</v>
      </c>
    </row>
    <row r="327" spans="1:111" x14ac:dyDescent="0.35">
      <c r="A327" s="6">
        <v>145370</v>
      </c>
      <c r="B327" s="6" t="s">
        <v>398</v>
      </c>
      <c r="C327" s="6" t="s">
        <v>399</v>
      </c>
      <c r="D327" s="6">
        <v>2252</v>
      </c>
      <c r="E327" s="6" t="s">
        <v>210</v>
      </c>
      <c r="F327" s="6" t="s">
        <v>3826</v>
      </c>
      <c r="G327" s="6" t="s">
        <v>3827</v>
      </c>
      <c r="H327" s="6" t="s">
        <v>404</v>
      </c>
      <c r="I327" s="6" t="s">
        <v>1047</v>
      </c>
      <c r="J327" s="6" t="s">
        <v>4558</v>
      </c>
      <c r="K327" s="6" t="s">
        <v>400</v>
      </c>
      <c r="L327" s="6" t="s">
        <v>400</v>
      </c>
      <c r="M327" s="6" t="s">
        <v>904</v>
      </c>
      <c r="N327" s="6">
        <v>4</v>
      </c>
      <c r="O327" s="6">
        <v>11</v>
      </c>
      <c r="P327" s="6" t="s">
        <v>280</v>
      </c>
      <c r="Q327" s="6" t="s">
        <v>777</v>
      </c>
      <c r="R327" s="6" t="s">
        <v>817</v>
      </c>
      <c r="S327" s="6" t="s">
        <v>779</v>
      </c>
      <c r="T327" s="6" t="s">
        <v>780</v>
      </c>
      <c r="U327" s="6" t="s">
        <v>849</v>
      </c>
      <c r="V327" s="6" t="s">
        <v>849</v>
      </c>
      <c r="W327" s="6" t="s">
        <v>406</v>
      </c>
      <c r="X327" s="6" t="s">
        <v>406</v>
      </c>
      <c r="Y327" s="6">
        <v>200</v>
      </c>
      <c r="Z327" s="6" t="s">
        <v>783</v>
      </c>
      <c r="AA327" s="6" t="s">
        <v>784</v>
      </c>
      <c r="AB327" s="6" t="s">
        <v>1454</v>
      </c>
      <c r="AC327" s="6" t="s">
        <v>1529</v>
      </c>
      <c r="AD327" s="6" t="s">
        <v>1356</v>
      </c>
      <c r="AE327" s="6" t="s">
        <v>2816</v>
      </c>
      <c r="AF327" s="6" t="s">
        <v>3832</v>
      </c>
      <c r="AG327" s="6" t="s">
        <v>4488</v>
      </c>
      <c r="AH327" s="6" t="s">
        <v>3834</v>
      </c>
      <c r="AI327" s="6" t="s">
        <v>4489</v>
      </c>
      <c r="AJ327" s="6" t="s">
        <v>406</v>
      </c>
      <c r="AK327" s="6">
        <v>10066357</v>
      </c>
      <c r="AL327" s="6" t="s">
        <v>400</v>
      </c>
      <c r="AM327" s="6" t="s">
        <v>406</v>
      </c>
      <c r="AN327" s="6" t="s">
        <v>1010</v>
      </c>
      <c r="AO327" s="6" t="s">
        <v>407</v>
      </c>
      <c r="AP327" s="6" t="s">
        <v>4736</v>
      </c>
      <c r="AQ327" s="6" t="s">
        <v>400</v>
      </c>
      <c r="AR327" s="6" t="s">
        <v>400</v>
      </c>
      <c r="AS327" s="6" t="s">
        <v>730</v>
      </c>
      <c r="AT327" s="6" t="s">
        <v>399</v>
      </c>
      <c r="AU327" s="6" t="s">
        <v>4737</v>
      </c>
      <c r="AV327" s="6" t="s">
        <v>4738</v>
      </c>
      <c r="AW327" s="6" t="s">
        <v>4739</v>
      </c>
      <c r="AX327" s="6" t="s">
        <v>4740</v>
      </c>
      <c r="AY327" s="6" t="s">
        <v>4741</v>
      </c>
      <c r="AZ327" s="6" t="s">
        <v>829</v>
      </c>
      <c r="BA327" s="6" t="s">
        <v>4742</v>
      </c>
      <c r="BB327" s="6" t="s">
        <v>4743</v>
      </c>
      <c r="BC327" s="6" t="s">
        <v>832</v>
      </c>
      <c r="BD327" s="6" t="s">
        <v>406</v>
      </c>
      <c r="BE327" s="6" t="s">
        <v>400</v>
      </c>
      <c r="BF327" s="6" t="s">
        <v>400</v>
      </c>
      <c r="BG327" s="6" t="s">
        <v>400</v>
      </c>
      <c r="BH327" s="6" t="s">
        <v>406</v>
      </c>
      <c r="BI327" s="6" t="s">
        <v>400</v>
      </c>
      <c r="BJ327" s="6" t="s">
        <v>406</v>
      </c>
      <c r="BK327" s="6" t="s">
        <v>406</v>
      </c>
      <c r="BL327" s="6" t="s">
        <v>406</v>
      </c>
      <c r="BM327" s="6" t="s">
        <v>400</v>
      </c>
      <c r="BN327" s="6" t="s">
        <v>406</v>
      </c>
      <c r="BO327" s="6" t="s">
        <v>406</v>
      </c>
      <c r="BP327" s="6" t="s">
        <v>400</v>
      </c>
      <c r="BQ327" s="6" t="s">
        <v>400</v>
      </c>
      <c r="BR327" s="6" t="s">
        <v>400</v>
      </c>
      <c r="BS327" s="6" t="s">
        <v>400</v>
      </c>
      <c r="BT327" s="6" t="s">
        <v>400</v>
      </c>
      <c r="BU327" s="6" t="s">
        <v>400</v>
      </c>
      <c r="BV327" s="6" t="s">
        <v>400</v>
      </c>
      <c r="BW327" s="6" t="s">
        <v>400</v>
      </c>
      <c r="BX327" s="6" t="s">
        <v>400</v>
      </c>
      <c r="BY327" s="6" t="s">
        <v>400</v>
      </c>
      <c r="BZ327" s="6" t="s">
        <v>400</v>
      </c>
      <c r="CA327" s="6" t="s">
        <v>400</v>
      </c>
      <c r="CB327" s="6" t="s">
        <v>400</v>
      </c>
      <c r="CC327" s="6" t="s">
        <v>400</v>
      </c>
      <c r="CD327" s="6" t="s">
        <v>400</v>
      </c>
      <c r="CE327" s="6" t="s">
        <v>400</v>
      </c>
      <c r="CF327" s="6" t="s">
        <v>400</v>
      </c>
      <c r="CG327" s="6" t="s">
        <v>400</v>
      </c>
      <c r="CH327" s="6" t="s">
        <v>417</v>
      </c>
      <c r="CI327" s="6" t="s">
        <v>730</v>
      </c>
      <c r="CJ327" s="6" t="s">
        <v>418</v>
      </c>
      <c r="CK327" s="6" t="s">
        <v>835</v>
      </c>
      <c r="CL327" s="6" t="s">
        <v>420</v>
      </c>
      <c r="CM327" s="6">
        <v>439663</v>
      </c>
      <c r="CN327" s="6">
        <v>481204</v>
      </c>
      <c r="CO327" s="6" t="s">
        <v>4569</v>
      </c>
      <c r="CP327" s="6" t="s">
        <v>4744</v>
      </c>
      <c r="CQ327" s="6" t="s">
        <v>400</v>
      </c>
      <c r="CR327" s="6" t="s">
        <v>400</v>
      </c>
      <c r="CS327" s="6" t="s">
        <v>400</v>
      </c>
      <c r="CT327" s="6" t="s">
        <v>400</v>
      </c>
      <c r="CU327" s="6" t="s">
        <v>400</v>
      </c>
      <c r="CV327" s="6" t="s">
        <v>840</v>
      </c>
      <c r="CW327" s="6" t="s">
        <v>400</v>
      </c>
      <c r="CX327" s="6" t="s">
        <v>4745</v>
      </c>
      <c r="CY327" s="6" t="s">
        <v>400</v>
      </c>
      <c r="CZ327" s="6" t="s">
        <v>406</v>
      </c>
      <c r="DA327" s="6" t="s">
        <v>406</v>
      </c>
      <c r="DB327" s="6" t="s">
        <v>400</v>
      </c>
      <c r="DC327" s="6" t="s">
        <v>400</v>
      </c>
      <c r="DD327" s="6" t="s">
        <v>4572</v>
      </c>
      <c r="DE327" s="6" t="s">
        <v>4746</v>
      </c>
      <c r="DF327" s="6" t="s">
        <v>1184</v>
      </c>
      <c r="DG327" s="6" t="s">
        <v>400</v>
      </c>
    </row>
    <row r="328" spans="1:111" x14ac:dyDescent="0.35">
      <c r="A328" s="6">
        <v>145411</v>
      </c>
      <c r="B328" s="6" t="s">
        <v>398</v>
      </c>
      <c r="C328" s="6" t="s">
        <v>399</v>
      </c>
      <c r="D328" s="6">
        <v>2008</v>
      </c>
      <c r="E328" s="6" t="s">
        <v>241</v>
      </c>
      <c r="F328" s="6" t="s">
        <v>4002</v>
      </c>
      <c r="G328" s="6" t="s">
        <v>3827</v>
      </c>
      <c r="H328" s="6" t="s">
        <v>404</v>
      </c>
      <c r="I328" s="6" t="s">
        <v>3728</v>
      </c>
      <c r="J328" s="6" t="s">
        <v>4440</v>
      </c>
      <c r="K328" s="6" t="s">
        <v>400</v>
      </c>
      <c r="L328" s="6" t="s">
        <v>400</v>
      </c>
      <c r="M328" s="6" t="s">
        <v>904</v>
      </c>
      <c r="N328" s="6">
        <v>3</v>
      </c>
      <c r="O328" s="6">
        <v>11</v>
      </c>
      <c r="P328" s="6" t="s">
        <v>926</v>
      </c>
      <c r="Q328" s="6" t="s">
        <v>777</v>
      </c>
      <c r="R328" s="6" t="s">
        <v>778</v>
      </c>
      <c r="S328" s="6" t="s">
        <v>779</v>
      </c>
      <c r="T328" s="6" t="s">
        <v>780</v>
      </c>
      <c r="U328" s="6" t="s">
        <v>849</v>
      </c>
      <c r="V328" s="6" t="s">
        <v>849</v>
      </c>
      <c r="W328" s="6" t="s">
        <v>406</v>
      </c>
      <c r="X328" s="6" t="s">
        <v>406</v>
      </c>
      <c r="Y328" s="6">
        <v>200</v>
      </c>
      <c r="Z328" s="6" t="s">
        <v>783</v>
      </c>
      <c r="AA328" s="6" t="s">
        <v>784</v>
      </c>
      <c r="AB328" s="6" t="s">
        <v>1233</v>
      </c>
      <c r="AC328" s="6" t="s">
        <v>4285</v>
      </c>
      <c r="AD328" s="6" t="s">
        <v>4285</v>
      </c>
      <c r="AE328" s="6" t="s">
        <v>4747</v>
      </c>
      <c r="AF328" s="6" t="s">
        <v>3832</v>
      </c>
      <c r="AG328" s="6" t="s">
        <v>3945</v>
      </c>
      <c r="AH328" s="6" t="s">
        <v>3834</v>
      </c>
      <c r="AI328" s="6" t="s">
        <v>3946</v>
      </c>
      <c r="AJ328" s="6" t="s">
        <v>406</v>
      </c>
      <c r="AK328" s="6">
        <v>10066308</v>
      </c>
      <c r="AL328" s="6" t="s">
        <v>400</v>
      </c>
      <c r="AM328" s="6" t="s">
        <v>400</v>
      </c>
      <c r="AN328" s="6" t="s">
        <v>4748</v>
      </c>
      <c r="AO328" s="6" t="s">
        <v>407</v>
      </c>
      <c r="AP328" s="6" t="s">
        <v>4749</v>
      </c>
      <c r="AQ328" s="6" t="s">
        <v>400</v>
      </c>
      <c r="AR328" s="6" t="s">
        <v>400</v>
      </c>
      <c r="AS328" s="6" t="s">
        <v>1926</v>
      </c>
      <c r="AT328" s="6" t="s">
        <v>400</v>
      </c>
      <c r="AU328" s="6" t="s">
        <v>4750</v>
      </c>
      <c r="AV328" s="6" t="s">
        <v>4751</v>
      </c>
      <c r="AW328" s="6" t="s">
        <v>4752</v>
      </c>
      <c r="AX328" s="6" t="s">
        <v>400</v>
      </c>
      <c r="AY328" s="6" t="s">
        <v>4753</v>
      </c>
      <c r="AZ328" s="6" t="s">
        <v>797</v>
      </c>
      <c r="BA328" s="6" t="s">
        <v>4306</v>
      </c>
      <c r="BB328" s="6" t="s">
        <v>4754</v>
      </c>
      <c r="BC328" s="6" t="s">
        <v>400</v>
      </c>
      <c r="BD328" s="6" t="s">
        <v>406</v>
      </c>
      <c r="BE328" s="6" t="s">
        <v>400</v>
      </c>
      <c r="BF328" s="6" t="s">
        <v>400</v>
      </c>
      <c r="BG328" s="6" t="s">
        <v>400</v>
      </c>
      <c r="BH328" s="6" t="s">
        <v>406</v>
      </c>
      <c r="BI328" s="6" t="s">
        <v>400</v>
      </c>
      <c r="BJ328" s="6" t="s">
        <v>400</v>
      </c>
      <c r="BK328" s="6" t="s">
        <v>406</v>
      </c>
      <c r="BL328" s="6" t="s">
        <v>406</v>
      </c>
      <c r="BM328" s="6" t="s">
        <v>400</v>
      </c>
      <c r="BN328" s="6" t="s">
        <v>400</v>
      </c>
      <c r="BO328" s="6" t="s">
        <v>406</v>
      </c>
      <c r="BP328" s="6" t="s">
        <v>400</v>
      </c>
      <c r="BQ328" s="6" t="s">
        <v>400</v>
      </c>
      <c r="BR328" s="6" t="s">
        <v>400</v>
      </c>
      <c r="BS328" s="6" t="s">
        <v>400</v>
      </c>
      <c r="BT328" s="6" t="s">
        <v>400</v>
      </c>
      <c r="BU328" s="6" t="s">
        <v>400</v>
      </c>
      <c r="BV328" s="6" t="s">
        <v>400</v>
      </c>
      <c r="BW328" s="6" t="s">
        <v>400</v>
      </c>
      <c r="BX328" s="6" t="s">
        <v>400</v>
      </c>
      <c r="BY328" s="6" t="s">
        <v>400</v>
      </c>
      <c r="BZ328" s="6" t="s">
        <v>400</v>
      </c>
      <c r="CA328" s="6" t="s">
        <v>400</v>
      </c>
      <c r="CB328" s="6" t="s">
        <v>400</v>
      </c>
      <c r="CC328" s="6" t="s">
        <v>400</v>
      </c>
      <c r="CD328" s="6" t="s">
        <v>400</v>
      </c>
      <c r="CE328" s="6" t="s">
        <v>400</v>
      </c>
      <c r="CF328" s="6" t="s">
        <v>400</v>
      </c>
      <c r="CG328" s="6" t="s">
        <v>400</v>
      </c>
      <c r="CH328" s="6" t="s">
        <v>417</v>
      </c>
      <c r="CI328" s="6" t="s">
        <v>1933</v>
      </c>
      <c r="CJ328" s="6" t="s">
        <v>551</v>
      </c>
      <c r="CK328" s="6" t="s">
        <v>439</v>
      </c>
      <c r="CL328" s="6" t="s">
        <v>420</v>
      </c>
      <c r="CM328" s="6">
        <v>431190</v>
      </c>
      <c r="CN328" s="6">
        <v>469862</v>
      </c>
      <c r="CO328" s="6" t="s">
        <v>1934</v>
      </c>
      <c r="CP328" s="6" t="s">
        <v>4755</v>
      </c>
      <c r="CQ328" s="6" t="s">
        <v>400</v>
      </c>
      <c r="CR328" s="6" t="s">
        <v>400</v>
      </c>
      <c r="CS328" s="6" t="s">
        <v>400</v>
      </c>
      <c r="CT328" s="6" t="s">
        <v>400</v>
      </c>
      <c r="CU328" s="6" t="s">
        <v>400</v>
      </c>
      <c r="CV328" s="6" t="s">
        <v>840</v>
      </c>
      <c r="CW328" s="6" t="s">
        <v>400</v>
      </c>
      <c r="CX328" s="6" t="s">
        <v>4756</v>
      </c>
      <c r="CY328" s="6" t="s">
        <v>400</v>
      </c>
      <c r="CZ328" s="6" t="s">
        <v>406</v>
      </c>
      <c r="DA328" s="6" t="s">
        <v>406</v>
      </c>
      <c r="DB328" s="6" t="s">
        <v>400</v>
      </c>
      <c r="DC328" s="6" t="s">
        <v>400</v>
      </c>
      <c r="DD328" s="6" t="s">
        <v>1937</v>
      </c>
      <c r="DE328" s="6" t="s">
        <v>4757</v>
      </c>
      <c r="DF328" s="6" t="s">
        <v>1341</v>
      </c>
      <c r="DG328" s="6" t="s">
        <v>400</v>
      </c>
    </row>
    <row r="329" spans="1:111" x14ac:dyDescent="0.35">
      <c r="A329" s="6">
        <v>145633</v>
      </c>
      <c r="B329" s="6" t="s">
        <v>398</v>
      </c>
      <c r="C329" s="6" t="s">
        <v>399</v>
      </c>
      <c r="D329" s="6">
        <v>2076</v>
      </c>
      <c r="E329" s="6" t="s">
        <v>237</v>
      </c>
      <c r="F329" s="6" t="s">
        <v>3826</v>
      </c>
      <c r="G329" s="6" t="s">
        <v>3827</v>
      </c>
      <c r="H329" s="6" t="s">
        <v>404</v>
      </c>
      <c r="I329" s="6" t="s">
        <v>1047</v>
      </c>
      <c r="J329" s="6" t="s">
        <v>4675</v>
      </c>
      <c r="K329" s="6" t="s">
        <v>400</v>
      </c>
      <c r="L329" s="6" t="s">
        <v>400</v>
      </c>
      <c r="M329" s="6" t="s">
        <v>904</v>
      </c>
      <c r="N329" s="6">
        <v>4</v>
      </c>
      <c r="O329" s="6">
        <v>11</v>
      </c>
      <c r="P329" s="6" t="s">
        <v>280</v>
      </c>
      <c r="Q329" s="6" t="s">
        <v>777</v>
      </c>
      <c r="R329" s="6" t="s">
        <v>817</v>
      </c>
      <c r="S329" s="6" t="s">
        <v>779</v>
      </c>
      <c r="T329" s="6" t="s">
        <v>780</v>
      </c>
      <c r="U329" s="6" t="s">
        <v>849</v>
      </c>
      <c r="V329" s="6" t="s">
        <v>849</v>
      </c>
      <c r="W329" s="6" t="s">
        <v>406</v>
      </c>
      <c r="X329" s="6" t="s">
        <v>406</v>
      </c>
      <c r="Y329" s="6">
        <v>420</v>
      </c>
      <c r="Z329" s="6" t="s">
        <v>400</v>
      </c>
      <c r="AA329" s="6" t="s">
        <v>784</v>
      </c>
      <c r="AB329" s="6" t="s">
        <v>4758</v>
      </c>
      <c r="AC329" s="6" t="s">
        <v>1514</v>
      </c>
      <c r="AD329" s="6" t="s">
        <v>4150</v>
      </c>
      <c r="AE329" s="6" t="s">
        <v>4759</v>
      </c>
      <c r="AF329" s="6" t="s">
        <v>3832</v>
      </c>
      <c r="AG329" s="6" t="s">
        <v>4287</v>
      </c>
      <c r="AH329" s="6" t="s">
        <v>3834</v>
      </c>
      <c r="AI329" s="6" t="s">
        <v>4288</v>
      </c>
      <c r="AJ329" s="6" t="s">
        <v>406</v>
      </c>
      <c r="AK329" s="6">
        <v>10067244</v>
      </c>
      <c r="AL329" s="6" t="s">
        <v>400</v>
      </c>
      <c r="AM329" s="6" t="s">
        <v>406</v>
      </c>
      <c r="AN329" s="6" t="s">
        <v>1328</v>
      </c>
      <c r="AO329" s="6" t="s">
        <v>407</v>
      </c>
      <c r="AP329" s="6" t="s">
        <v>1169</v>
      </c>
      <c r="AQ329" s="6" t="s">
        <v>4355</v>
      </c>
      <c r="AR329" s="6" t="s">
        <v>400</v>
      </c>
      <c r="AS329" s="6" t="s">
        <v>608</v>
      </c>
      <c r="AT329" s="6" t="s">
        <v>399</v>
      </c>
      <c r="AU329" s="6" t="s">
        <v>4760</v>
      </c>
      <c r="AV329" s="6" t="s">
        <v>4761</v>
      </c>
      <c r="AW329" s="6" t="s">
        <v>4762</v>
      </c>
      <c r="AX329" s="6" t="s">
        <v>4763</v>
      </c>
      <c r="AY329" s="6" t="s">
        <v>4764</v>
      </c>
      <c r="AZ329" s="6" t="s">
        <v>829</v>
      </c>
      <c r="BA329" s="6" t="s">
        <v>4765</v>
      </c>
      <c r="BB329" s="6" t="s">
        <v>4766</v>
      </c>
      <c r="BC329" s="6" t="s">
        <v>832</v>
      </c>
      <c r="BD329" s="6" t="s">
        <v>406</v>
      </c>
      <c r="BE329" s="6" t="s">
        <v>400</v>
      </c>
      <c r="BF329" s="6" t="s">
        <v>400</v>
      </c>
      <c r="BG329" s="6" t="s">
        <v>400</v>
      </c>
      <c r="BH329" s="6" t="s">
        <v>406</v>
      </c>
      <c r="BI329" s="6" t="s">
        <v>400</v>
      </c>
      <c r="BJ329" s="6" t="s">
        <v>406</v>
      </c>
      <c r="BK329" s="6" t="s">
        <v>406</v>
      </c>
      <c r="BL329" s="6" t="s">
        <v>406</v>
      </c>
      <c r="BM329" s="6" t="s">
        <v>400</v>
      </c>
      <c r="BN329" s="6" t="s">
        <v>406</v>
      </c>
      <c r="BO329" s="6" t="s">
        <v>406</v>
      </c>
      <c r="BP329" s="6" t="s">
        <v>400</v>
      </c>
      <c r="BQ329" s="6" t="s">
        <v>400</v>
      </c>
      <c r="BR329" s="6" t="s">
        <v>400</v>
      </c>
      <c r="BS329" s="6" t="s">
        <v>400</v>
      </c>
      <c r="BT329" s="6" t="s">
        <v>400</v>
      </c>
      <c r="BU329" s="6" t="s">
        <v>400</v>
      </c>
      <c r="BV329" s="6" t="s">
        <v>400</v>
      </c>
      <c r="BW329" s="6" t="s">
        <v>400</v>
      </c>
      <c r="BX329" s="6" t="s">
        <v>400</v>
      </c>
      <c r="BY329" s="6" t="s">
        <v>400</v>
      </c>
      <c r="BZ329" s="6" t="s">
        <v>400</v>
      </c>
      <c r="CA329" s="6" t="s">
        <v>400</v>
      </c>
      <c r="CB329" s="6" t="s">
        <v>400</v>
      </c>
      <c r="CC329" s="6" t="s">
        <v>400</v>
      </c>
      <c r="CD329" s="6" t="s">
        <v>400</v>
      </c>
      <c r="CE329" s="6" t="s">
        <v>400</v>
      </c>
      <c r="CF329" s="6" t="s">
        <v>400</v>
      </c>
      <c r="CG329" s="6" t="s">
        <v>400</v>
      </c>
      <c r="CH329" s="6" t="s">
        <v>417</v>
      </c>
      <c r="CI329" s="6" t="s">
        <v>4355</v>
      </c>
      <c r="CJ329" s="6" t="s">
        <v>616</v>
      </c>
      <c r="CK329" s="6" t="s">
        <v>439</v>
      </c>
      <c r="CL329" s="6" t="s">
        <v>420</v>
      </c>
      <c r="CM329" s="6">
        <v>501689</v>
      </c>
      <c r="CN329" s="6">
        <v>489571</v>
      </c>
      <c r="CO329" s="6" t="s">
        <v>4362</v>
      </c>
      <c r="CP329" s="6" t="s">
        <v>4767</v>
      </c>
      <c r="CQ329" s="6" t="s">
        <v>400</v>
      </c>
      <c r="CR329" s="6" t="s">
        <v>400</v>
      </c>
      <c r="CS329" s="6" t="s">
        <v>400</v>
      </c>
      <c r="CT329" s="6" t="s">
        <v>400</v>
      </c>
      <c r="CU329" s="6" t="s">
        <v>400</v>
      </c>
      <c r="CV329" s="6" t="s">
        <v>1161</v>
      </c>
      <c r="CW329" s="6" t="s">
        <v>400</v>
      </c>
      <c r="CX329" s="6" t="s">
        <v>4768</v>
      </c>
      <c r="CY329" s="6" t="s">
        <v>400</v>
      </c>
      <c r="CZ329" s="6" t="s">
        <v>406</v>
      </c>
      <c r="DA329" s="6" t="s">
        <v>406</v>
      </c>
      <c r="DB329" s="6" t="s">
        <v>400</v>
      </c>
      <c r="DC329" s="6" t="s">
        <v>400</v>
      </c>
      <c r="DD329" s="6" t="s">
        <v>4365</v>
      </c>
      <c r="DE329" s="6" t="s">
        <v>4769</v>
      </c>
      <c r="DF329" s="6" t="s">
        <v>1957</v>
      </c>
      <c r="DG329" s="6" t="s">
        <v>400</v>
      </c>
    </row>
    <row r="330" spans="1:111" x14ac:dyDescent="0.35">
      <c r="A330" s="6">
        <v>145777</v>
      </c>
      <c r="B330" s="6" t="s">
        <v>398</v>
      </c>
      <c r="C330" s="6" t="s">
        <v>399</v>
      </c>
      <c r="D330" s="6">
        <v>4211</v>
      </c>
      <c r="E330" s="6" t="s">
        <v>4770</v>
      </c>
      <c r="F330" s="6" t="s">
        <v>3826</v>
      </c>
      <c r="G330" s="6" t="s">
        <v>3827</v>
      </c>
      <c r="H330" s="6" t="s">
        <v>404</v>
      </c>
      <c r="I330" s="6" t="s">
        <v>1047</v>
      </c>
      <c r="J330" s="6" t="s">
        <v>4771</v>
      </c>
      <c r="K330" s="6" t="s">
        <v>400</v>
      </c>
      <c r="L330" s="6" t="s">
        <v>400</v>
      </c>
      <c r="M330" s="6" t="s">
        <v>3154</v>
      </c>
      <c r="N330" s="6">
        <v>11</v>
      </c>
      <c r="O330" s="6">
        <v>18</v>
      </c>
      <c r="P330" s="6" t="s">
        <v>3169</v>
      </c>
      <c r="Q330" s="6" t="s">
        <v>777</v>
      </c>
      <c r="R330" s="6" t="s">
        <v>817</v>
      </c>
      <c r="S330" s="6" t="s">
        <v>3170</v>
      </c>
      <c r="T330" s="6" t="s">
        <v>780</v>
      </c>
      <c r="U330" s="6" t="s">
        <v>849</v>
      </c>
      <c r="V330" s="6" t="s">
        <v>849</v>
      </c>
      <c r="W330" s="6" t="s">
        <v>406</v>
      </c>
      <c r="X330" s="6" t="s">
        <v>782</v>
      </c>
      <c r="Y330" s="6">
        <v>1614</v>
      </c>
      <c r="Z330" s="6" t="s">
        <v>783</v>
      </c>
      <c r="AA330" s="6" t="s">
        <v>784</v>
      </c>
      <c r="AB330" s="6" t="s">
        <v>4772</v>
      </c>
      <c r="AC330" s="6" t="s">
        <v>4773</v>
      </c>
      <c r="AD330" s="6" t="s">
        <v>4774</v>
      </c>
      <c r="AE330" s="6" t="s">
        <v>2088</v>
      </c>
      <c r="AF330" s="6" t="s">
        <v>3832</v>
      </c>
      <c r="AG330" s="6" t="s">
        <v>4775</v>
      </c>
      <c r="AH330" s="6" t="s">
        <v>3834</v>
      </c>
      <c r="AI330" s="6" t="s">
        <v>4776</v>
      </c>
      <c r="AJ330" s="6" t="s">
        <v>406</v>
      </c>
      <c r="AK330" s="6">
        <v>10067568</v>
      </c>
      <c r="AL330" s="6" t="s">
        <v>400</v>
      </c>
      <c r="AM330" s="6" t="s">
        <v>406</v>
      </c>
      <c r="AN330" s="6" t="s">
        <v>1577</v>
      </c>
      <c r="AO330" s="6" t="s">
        <v>407</v>
      </c>
      <c r="AP330" s="6" t="s">
        <v>4777</v>
      </c>
      <c r="AQ330" s="6" t="s">
        <v>400</v>
      </c>
      <c r="AR330" s="6" t="s">
        <v>400</v>
      </c>
      <c r="AS330" s="6" t="s">
        <v>716</v>
      </c>
      <c r="AT330" s="6" t="s">
        <v>399</v>
      </c>
      <c r="AU330" s="6" t="s">
        <v>4778</v>
      </c>
      <c r="AV330" s="6" t="s">
        <v>4779</v>
      </c>
      <c r="AW330" s="6" t="s">
        <v>4780</v>
      </c>
      <c r="AX330" s="6" t="s">
        <v>400</v>
      </c>
      <c r="AY330" s="6" t="s">
        <v>4781</v>
      </c>
      <c r="AZ330" s="6" t="s">
        <v>829</v>
      </c>
      <c r="BA330" s="6" t="s">
        <v>4782</v>
      </c>
      <c r="BB330" s="6" t="s">
        <v>4783</v>
      </c>
      <c r="BC330" s="6" t="s">
        <v>832</v>
      </c>
      <c r="BD330" s="6" t="s">
        <v>406</v>
      </c>
      <c r="BE330" s="6" t="s">
        <v>400</v>
      </c>
      <c r="BF330" s="6" t="s">
        <v>400</v>
      </c>
      <c r="BG330" s="6" t="s">
        <v>400</v>
      </c>
      <c r="BH330" s="6" t="s">
        <v>406</v>
      </c>
      <c r="BI330" s="6" t="s">
        <v>400</v>
      </c>
      <c r="BJ330" s="6" t="s">
        <v>406</v>
      </c>
      <c r="BK330" s="6" t="s">
        <v>406</v>
      </c>
      <c r="BL330" s="6" t="s">
        <v>406</v>
      </c>
      <c r="BM330" s="6" t="s">
        <v>400</v>
      </c>
      <c r="BN330" s="6" t="s">
        <v>406</v>
      </c>
      <c r="BO330" s="6" t="s">
        <v>406</v>
      </c>
      <c r="BP330" s="6" t="s">
        <v>400</v>
      </c>
      <c r="BQ330" s="6" t="s">
        <v>400</v>
      </c>
      <c r="BR330" s="6" t="s">
        <v>400</v>
      </c>
      <c r="BS330" s="6" t="s">
        <v>400</v>
      </c>
      <c r="BT330" s="6" t="s">
        <v>400</v>
      </c>
      <c r="BU330" s="6" t="s">
        <v>400</v>
      </c>
      <c r="BV330" s="6" t="s">
        <v>400</v>
      </c>
      <c r="BW330" s="6" t="s">
        <v>400</v>
      </c>
      <c r="BX330" s="6" t="s">
        <v>400</v>
      </c>
      <c r="BY330" s="6" t="s">
        <v>400</v>
      </c>
      <c r="BZ330" s="6" t="s">
        <v>400</v>
      </c>
      <c r="CA330" s="6" t="s">
        <v>400</v>
      </c>
      <c r="CB330" s="6" t="s">
        <v>400</v>
      </c>
      <c r="CC330" s="6" t="s">
        <v>400</v>
      </c>
      <c r="CD330" s="6" t="s">
        <v>400</v>
      </c>
      <c r="CE330" s="6" t="s">
        <v>400</v>
      </c>
      <c r="CF330" s="6" t="s">
        <v>400</v>
      </c>
      <c r="CG330" s="6" t="s">
        <v>400</v>
      </c>
      <c r="CH330" s="6" t="s">
        <v>417</v>
      </c>
      <c r="CI330" s="6" t="s">
        <v>716</v>
      </c>
      <c r="CJ330" s="6" t="s">
        <v>720</v>
      </c>
      <c r="CK330" s="6" t="s">
        <v>919</v>
      </c>
      <c r="CL330" s="6" t="s">
        <v>420</v>
      </c>
      <c r="CM330" s="6">
        <v>445635</v>
      </c>
      <c r="CN330" s="6">
        <v>442629</v>
      </c>
      <c r="CO330" s="6" t="s">
        <v>721</v>
      </c>
      <c r="CP330" s="6" t="s">
        <v>4784</v>
      </c>
      <c r="CQ330" s="6" t="s">
        <v>400</v>
      </c>
      <c r="CR330" s="6" t="s">
        <v>400</v>
      </c>
      <c r="CS330" s="6" t="s">
        <v>400</v>
      </c>
      <c r="CT330" s="6" t="s">
        <v>400</v>
      </c>
      <c r="CU330" s="6" t="s">
        <v>400</v>
      </c>
      <c r="CV330" s="6" t="s">
        <v>840</v>
      </c>
      <c r="CW330" s="6" t="s">
        <v>400</v>
      </c>
      <c r="CX330" s="6" t="s">
        <v>4785</v>
      </c>
      <c r="CY330" s="6" t="s">
        <v>400</v>
      </c>
      <c r="CZ330" s="6" t="s">
        <v>406</v>
      </c>
      <c r="DA330" s="6" t="s">
        <v>406</v>
      </c>
      <c r="DB330" s="6" t="s">
        <v>400</v>
      </c>
      <c r="DC330" s="6" t="s">
        <v>400</v>
      </c>
      <c r="DD330" s="6" t="s">
        <v>724</v>
      </c>
      <c r="DE330" s="6" t="s">
        <v>4786</v>
      </c>
      <c r="DF330" s="6" t="s">
        <v>4632</v>
      </c>
      <c r="DG330" s="6" t="s">
        <v>400</v>
      </c>
    </row>
    <row r="331" spans="1:111" x14ac:dyDescent="0.35">
      <c r="A331" s="6">
        <v>145778</v>
      </c>
      <c r="B331" s="6" t="s">
        <v>398</v>
      </c>
      <c r="C331" s="6" t="s">
        <v>399</v>
      </c>
      <c r="D331" s="6">
        <v>3257</v>
      </c>
      <c r="E331" s="6" t="s">
        <v>235</v>
      </c>
      <c r="F331" s="6" t="s">
        <v>3826</v>
      </c>
      <c r="G331" s="6" t="s">
        <v>3827</v>
      </c>
      <c r="H331" s="6" t="s">
        <v>404</v>
      </c>
      <c r="I331" s="6" t="s">
        <v>1047</v>
      </c>
      <c r="J331" s="6" t="s">
        <v>4771</v>
      </c>
      <c r="K331" s="6" t="s">
        <v>400</v>
      </c>
      <c r="L331" s="6" t="s">
        <v>400</v>
      </c>
      <c r="M331" s="6" t="s">
        <v>904</v>
      </c>
      <c r="N331" s="6">
        <v>4</v>
      </c>
      <c r="O331" s="6">
        <v>11</v>
      </c>
      <c r="P331" s="6" t="s">
        <v>280</v>
      </c>
      <c r="Q331" s="6" t="s">
        <v>777</v>
      </c>
      <c r="R331" s="6" t="s">
        <v>817</v>
      </c>
      <c r="S331" s="6" t="s">
        <v>779</v>
      </c>
      <c r="T331" s="6" t="s">
        <v>780</v>
      </c>
      <c r="U331" s="6" t="s">
        <v>2185</v>
      </c>
      <c r="V331" s="6" t="s">
        <v>849</v>
      </c>
      <c r="W331" s="6" t="s">
        <v>2202</v>
      </c>
      <c r="X331" s="6" t="s">
        <v>406</v>
      </c>
      <c r="Y331" s="6">
        <v>210</v>
      </c>
      <c r="Z331" s="6" t="s">
        <v>783</v>
      </c>
      <c r="AA331" s="6" t="s">
        <v>784</v>
      </c>
      <c r="AB331" s="6" t="s">
        <v>1454</v>
      </c>
      <c r="AC331" s="6" t="s">
        <v>1516</v>
      </c>
      <c r="AD331" s="6" t="s">
        <v>1732</v>
      </c>
      <c r="AE331" s="6" t="s">
        <v>2816</v>
      </c>
      <c r="AF331" s="6" t="s">
        <v>3832</v>
      </c>
      <c r="AG331" s="6" t="s">
        <v>4775</v>
      </c>
      <c r="AH331" s="6" t="s">
        <v>3834</v>
      </c>
      <c r="AI331" s="6" t="s">
        <v>4776</v>
      </c>
      <c r="AJ331" s="6" t="s">
        <v>406</v>
      </c>
      <c r="AK331" s="6">
        <v>10067569</v>
      </c>
      <c r="AL331" s="6" t="s">
        <v>400</v>
      </c>
      <c r="AM331" s="6" t="s">
        <v>406</v>
      </c>
      <c r="AN331" s="6" t="s">
        <v>4787</v>
      </c>
      <c r="AO331" s="6" t="s">
        <v>407</v>
      </c>
      <c r="AP331" s="6" t="s">
        <v>4788</v>
      </c>
      <c r="AQ331" s="6" t="s">
        <v>4789</v>
      </c>
      <c r="AR331" s="6" t="s">
        <v>400</v>
      </c>
      <c r="AS331" s="6" t="s">
        <v>1649</v>
      </c>
      <c r="AT331" s="6" t="s">
        <v>792</v>
      </c>
      <c r="AU331" s="6" t="s">
        <v>4790</v>
      </c>
      <c r="AV331" s="6" t="s">
        <v>4791</v>
      </c>
      <c r="AW331" s="6" t="s">
        <v>4792</v>
      </c>
      <c r="AX331" s="6" t="s">
        <v>400</v>
      </c>
      <c r="AY331" s="6" t="s">
        <v>4793</v>
      </c>
      <c r="AZ331" s="6" t="s">
        <v>829</v>
      </c>
      <c r="BA331" s="6" t="s">
        <v>4794</v>
      </c>
      <c r="BB331" s="6" t="s">
        <v>4795</v>
      </c>
      <c r="BC331" s="6" t="s">
        <v>832</v>
      </c>
      <c r="BD331" s="6" t="s">
        <v>406</v>
      </c>
      <c r="BE331" s="6" t="s">
        <v>400</v>
      </c>
      <c r="BF331" s="6" t="s">
        <v>400</v>
      </c>
      <c r="BG331" s="6" t="s">
        <v>400</v>
      </c>
      <c r="BH331" s="6" t="s">
        <v>406</v>
      </c>
      <c r="BI331" s="6" t="s">
        <v>400</v>
      </c>
      <c r="BJ331" s="6" t="s">
        <v>406</v>
      </c>
      <c r="BK331" s="6" t="s">
        <v>406</v>
      </c>
      <c r="BL331" s="6" t="s">
        <v>406</v>
      </c>
      <c r="BM331" s="6" t="s">
        <v>400</v>
      </c>
      <c r="BN331" s="6" t="s">
        <v>406</v>
      </c>
      <c r="BO331" s="6" t="s">
        <v>406</v>
      </c>
      <c r="BP331" s="6" t="s">
        <v>400</v>
      </c>
      <c r="BQ331" s="6" t="s">
        <v>400</v>
      </c>
      <c r="BR331" s="6" t="s">
        <v>400</v>
      </c>
      <c r="BS331" s="6" t="s">
        <v>400</v>
      </c>
      <c r="BT331" s="6" t="s">
        <v>400</v>
      </c>
      <c r="BU331" s="6" t="s">
        <v>400</v>
      </c>
      <c r="BV331" s="6" t="s">
        <v>400</v>
      </c>
      <c r="BW331" s="6" t="s">
        <v>400</v>
      </c>
      <c r="BX331" s="6" t="s">
        <v>400</v>
      </c>
      <c r="BY331" s="6" t="s">
        <v>400</v>
      </c>
      <c r="BZ331" s="6" t="s">
        <v>400</v>
      </c>
      <c r="CA331" s="6" t="s">
        <v>400</v>
      </c>
      <c r="CB331" s="6" t="s">
        <v>400</v>
      </c>
      <c r="CC331" s="6" t="s">
        <v>400</v>
      </c>
      <c r="CD331" s="6" t="s">
        <v>400</v>
      </c>
      <c r="CE331" s="6" t="s">
        <v>400</v>
      </c>
      <c r="CF331" s="6" t="s">
        <v>400</v>
      </c>
      <c r="CG331" s="6" t="s">
        <v>400</v>
      </c>
      <c r="CH331" s="6" t="s">
        <v>417</v>
      </c>
      <c r="CI331" s="6" t="s">
        <v>437</v>
      </c>
      <c r="CJ331" s="6" t="s">
        <v>438</v>
      </c>
      <c r="CK331" s="6" t="s">
        <v>419</v>
      </c>
      <c r="CL331" s="6" t="s">
        <v>420</v>
      </c>
      <c r="CM331" s="6">
        <v>450566</v>
      </c>
      <c r="CN331" s="6">
        <v>429510</v>
      </c>
      <c r="CO331" s="6" t="s">
        <v>440</v>
      </c>
      <c r="CP331" s="6" t="s">
        <v>4796</v>
      </c>
      <c r="CQ331" s="6" t="s">
        <v>400</v>
      </c>
      <c r="CR331" s="6" t="s">
        <v>400</v>
      </c>
      <c r="CS331" s="6" t="s">
        <v>400</v>
      </c>
      <c r="CT331" s="6" t="s">
        <v>400</v>
      </c>
      <c r="CU331" s="6" t="s">
        <v>400</v>
      </c>
      <c r="CV331" s="6" t="s">
        <v>840</v>
      </c>
      <c r="CW331" s="6" t="s">
        <v>400</v>
      </c>
      <c r="CX331" s="6" t="s">
        <v>4797</v>
      </c>
      <c r="CY331" s="6" t="s">
        <v>400</v>
      </c>
      <c r="CZ331" s="6" t="s">
        <v>406</v>
      </c>
      <c r="DA331" s="6" t="s">
        <v>406</v>
      </c>
      <c r="DB331" s="6" t="s">
        <v>400</v>
      </c>
      <c r="DC331" s="6" t="s">
        <v>400</v>
      </c>
      <c r="DD331" s="6" t="s">
        <v>443</v>
      </c>
      <c r="DE331" s="6" t="s">
        <v>4798</v>
      </c>
      <c r="DF331" s="6" t="s">
        <v>1184</v>
      </c>
      <c r="DG331" s="6" t="s">
        <v>400</v>
      </c>
    </row>
    <row r="332" spans="1:111" x14ac:dyDescent="0.35">
      <c r="A332" s="6">
        <v>145819</v>
      </c>
      <c r="B332" s="6" t="s">
        <v>398</v>
      </c>
      <c r="C332" s="6" t="s">
        <v>399</v>
      </c>
      <c r="D332" s="6">
        <v>4216</v>
      </c>
      <c r="E332" s="6" t="s">
        <v>4799</v>
      </c>
      <c r="F332" s="6" t="s">
        <v>3826</v>
      </c>
      <c r="G332" s="6" t="s">
        <v>3827</v>
      </c>
      <c r="H332" s="6" t="s">
        <v>404</v>
      </c>
      <c r="I332" s="6" t="s">
        <v>1047</v>
      </c>
      <c r="J332" s="6" t="s">
        <v>4800</v>
      </c>
      <c r="K332" s="6" t="s">
        <v>400</v>
      </c>
      <c r="L332" s="6" t="s">
        <v>400</v>
      </c>
      <c r="M332" s="6" t="s">
        <v>3154</v>
      </c>
      <c r="N332" s="6">
        <v>11</v>
      </c>
      <c r="O332" s="6">
        <v>18</v>
      </c>
      <c r="P332" s="6" t="s">
        <v>3169</v>
      </c>
      <c r="Q332" s="6" t="s">
        <v>777</v>
      </c>
      <c r="R332" s="6" t="s">
        <v>817</v>
      </c>
      <c r="S332" s="6" t="s">
        <v>3170</v>
      </c>
      <c r="T332" s="6" t="s">
        <v>780</v>
      </c>
      <c r="U332" s="6" t="s">
        <v>849</v>
      </c>
      <c r="V332" s="6" t="s">
        <v>849</v>
      </c>
      <c r="W332" s="6" t="s">
        <v>406</v>
      </c>
      <c r="X332" s="6" t="s">
        <v>782</v>
      </c>
      <c r="Y332" s="6">
        <v>1139</v>
      </c>
      <c r="Z332" s="6" t="s">
        <v>783</v>
      </c>
      <c r="AA332" s="6" t="s">
        <v>784</v>
      </c>
      <c r="AB332" s="6" t="s">
        <v>4801</v>
      </c>
      <c r="AC332" s="6" t="s">
        <v>4802</v>
      </c>
      <c r="AD332" s="6" t="s">
        <v>4803</v>
      </c>
      <c r="AE332" s="6" t="s">
        <v>4804</v>
      </c>
      <c r="AF332" s="6" t="s">
        <v>3832</v>
      </c>
      <c r="AG332" s="6" t="s">
        <v>4775</v>
      </c>
      <c r="AH332" s="6" t="s">
        <v>3834</v>
      </c>
      <c r="AI332" s="6" t="s">
        <v>4776</v>
      </c>
      <c r="AJ332" s="6" t="s">
        <v>406</v>
      </c>
      <c r="AK332" s="6">
        <v>10067761</v>
      </c>
      <c r="AL332" s="6" t="s">
        <v>400</v>
      </c>
      <c r="AM332" s="6" t="s">
        <v>406</v>
      </c>
      <c r="AN332" s="6" t="s">
        <v>4049</v>
      </c>
      <c r="AO332" s="6" t="s">
        <v>407</v>
      </c>
      <c r="AP332" s="6" t="s">
        <v>4805</v>
      </c>
      <c r="AQ332" s="6" t="s">
        <v>2161</v>
      </c>
      <c r="AR332" s="6" t="s">
        <v>400</v>
      </c>
      <c r="AS332" s="6" t="s">
        <v>1649</v>
      </c>
      <c r="AT332" s="6" t="s">
        <v>792</v>
      </c>
      <c r="AU332" s="6" t="s">
        <v>4806</v>
      </c>
      <c r="AV332" s="6" t="s">
        <v>4807</v>
      </c>
      <c r="AW332" s="6" t="s">
        <v>4808</v>
      </c>
      <c r="AX332" s="6" t="s">
        <v>4808</v>
      </c>
      <c r="AY332" s="6" t="s">
        <v>4809</v>
      </c>
      <c r="AZ332" s="6" t="s">
        <v>400</v>
      </c>
      <c r="BA332" s="6" t="s">
        <v>4810</v>
      </c>
      <c r="BB332" s="6" t="s">
        <v>4811</v>
      </c>
      <c r="BC332" s="6" t="s">
        <v>832</v>
      </c>
      <c r="BD332" s="6" t="s">
        <v>406</v>
      </c>
      <c r="BE332" s="6" t="s">
        <v>400</v>
      </c>
      <c r="BF332" s="6" t="s">
        <v>400</v>
      </c>
      <c r="BG332" s="6" t="s">
        <v>400</v>
      </c>
      <c r="BH332" s="6" t="s">
        <v>406</v>
      </c>
      <c r="BI332" s="6" t="s">
        <v>400</v>
      </c>
      <c r="BJ332" s="6" t="s">
        <v>406</v>
      </c>
      <c r="BK332" s="6" t="s">
        <v>406</v>
      </c>
      <c r="BL332" s="6" t="s">
        <v>406</v>
      </c>
      <c r="BM332" s="6" t="s">
        <v>400</v>
      </c>
      <c r="BN332" s="6" t="s">
        <v>406</v>
      </c>
      <c r="BO332" s="6" t="s">
        <v>406</v>
      </c>
      <c r="BP332" s="6" t="s">
        <v>400</v>
      </c>
      <c r="BQ332" s="6" t="s">
        <v>400</v>
      </c>
      <c r="BR332" s="6" t="s">
        <v>400</v>
      </c>
      <c r="BS332" s="6" t="s">
        <v>400</v>
      </c>
      <c r="BT332" s="6" t="s">
        <v>400</v>
      </c>
      <c r="BU332" s="6" t="s">
        <v>400</v>
      </c>
      <c r="BV332" s="6" t="s">
        <v>400</v>
      </c>
      <c r="BW332" s="6" t="s">
        <v>400</v>
      </c>
      <c r="BX332" s="6" t="s">
        <v>400</v>
      </c>
      <c r="BY332" s="6" t="s">
        <v>400</v>
      </c>
      <c r="BZ332" s="6" t="s">
        <v>400</v>
      </c>
      <c r="CA332" s="6" t="s">
        <v>400</v>
      </c>
      <c r="CB332" s="6" t="s">
        <v>400</v>
      </c>
      <c r="CC332" s="6" t="s">
        <v>400</v>
      </c>
      <c r="CD332" s="6" t="s">
        <v>400</v>
      </c>
      <c r="CE332" s="6" t="s">
        <v>400</v>
      </c>
      <c r="CF332" s="6" t="s">
        <v>400</v>
      </c>
      <c r="CG332" s="6" t="s">
        <v>400</v>
      </c>
      <c r="CH332" s="6" t="s">
        <v>417</v>
      </c>
      <c r="CI332" s="6" t="s">
        <v>677</v>
      </c>
      <c r="CJ332" s="6" t="s">
        <v>438</v>
      </c>
      <c r="CK332" s="6" t="s">
        <v>419</v>
      </c>
      <c r="CL332" s="6" t="s">
        <v>420</v>
      </c>
      <c r="CM332" s="6">
        <v>449027</v>
      </c>
      <c r="CN332" s="6">
        <v>432955</v>
      </c>
      <c r="CO332" s="6" t="s">
        <v>681</v>
      </c>
      <c r="CP332" s="6" t="s">
        <v>2169</v>
      </c>
      <c r="CQ332" s="6" t="s">
        <v>400</v>
      </c>
      <c r="CR332" s="6" t="s">
        <v>400</v>
      </c>
      <c r="CS332" s="6" t="s">
        <v>400</v>
      </c>
      <c r="CT332" s="6" t="s">
        <v>400</v>
      </c>
      <c r="CU332" s="6" t="s">
        <v>400</v>
      </c>
      <c r="CV332" s="6" t="s">
        <v>840</v>
      </c>
      <c r="CW332" s="6" t="s">
        <v>400</v>
      </c>
      <c r="CX332" s="6" t="s">
        <v>4812</v>
      </c>
      <c r="CY332" s="6" t="s">
        <v>400</v>
      </c>
      <c r="CZ332" s="6" t="s">
        <v>406</v>
      </c>
      <c r="DA332" s="6" t="s">
        <v>406</v>
      </c>
      <c r="DB332" s="6" t="s">
        <v>400</v>
      </c>
      <c r="DC332" s="6" t="s">
        <v>400</v>
      </c>
      <c r="DD332" s="6" t="s">
        <v>683</v>
      </c>
      <c r="DE332" s="6" t="s">
        <v>2171</v>
      </c>
      <c r="DF332" s="6" t="s">
        <v>1515</v>
      </c>
      <c r="DG332" s="6" t="s">
        <v>400</v>
      </c>
    </row>
    <row r="333" spans="1:111" x14ac:dyDescent="0.35">
      <c r="A333" s="6">
        <v>145820</v>
      </c>
      <c r="B333" s="6" t="s">
        <v>398</v>
      </c>
      <c r="C333" s="6" t="s">
        <v>399</v>
      </c>
      <c r="D333" s="6">
        <v>2357</v>
      </c>
      <c r="E333" s="6" t="s">
        <v>251</v>
      </c>
      <c r="F333" s="6" t="s">
        <v>3826</v>
      </c>
      <c r="G333" s="6" t="s">
        <v>3827</v>
      </c>
      <c r="H333" s="6" t="s">
        <v>404</v>
      </c>
      <c r="I333" s="6" t="s">
        <v>1047</v>
      </c>
      <c r="J333" s="6" t="s">
        <v>4813</v>
      </c>
      <c r="K333" s="6" t="s">
        <v>400</v>
      </c>
      <c r="L333" s="6" t="s">
        <v>400</v>
      </c>
      <c r="M333" s="6" t="s">
        <v>904</v>
      </c>
      <c r="N333" s="6">
        <v>5</v>
      </c>
      <c r="O333" s="6">
        <v>11</v>
      </c>
      <c r="P333" s="6" t="s">
        <v>1420</v>
      </c>
      <c r="Q333" s="6" t="s">
        <v>777</v>
      </c>
      <c r="R333" s="6" t="s">
        <v>817</v>
      </c>
      <c r="S333" s="6" t="s">
        <v>779</v>
      </c>
      <c r="T333" s="6" t="s">
        <v>780</v>
      </c>
      <c r="U333" s="6" t="s">
        <v>849</v>
      </c>
      <c r="V333" s="6" t="s">
        <v>849</v>
      </c>
      <c r="W333" s="6" t="s">
        <v>406</v>
      </c>
      <c r="X333" s="6" t="s">
        <v>406</v>
      </c>
      <c r="Y333" s="6">
        <v>210</v>
      </c>
      <c r="Z333" s="6" t="s">
        <v>783</v>
      </c>
      <c r="AA333" s="6" t="s">
        <v>784</v>
      </c>
      <c r="AB333" s="6" t="s">
        <v>4814</v>
      </c>
      <c r="AC333" s="6" t="s">
        <v>1248</v>
      </c>
      <c r="AD333" s="6" t="s">
        <v>2599</v>
      </c>
      <c r="AE333" s="6" t="s">
        <v>3336</v>
      </c>
      <c r="AF333" s="6" t="s">
        <v>3832</v>
      </c>
      <c r="AG333" s="6" t="s">
        <v>4775</v>
      </c>
      <c r="AH333" s="6" t="s">
        <v>3834</v>
      </c>
      <c r="AI333" s="6" t="s">
        <v>4776</v>
      </c>
      <c r="AJ333" s="6" t="s">
        <v>406</v>
      </c>
      <c r="AK333" s="6">
        <v>10067764</v>
      </c>
      <c r="AL333" s="6" t="s">
        <v>400</v>
      </c>
      <c r="AM333" s="6" t="s">
        <v>406</v>
      </c>
      <c r="AN333" s="6" t="s">
        <v>4815</v>
      </c>
      <c r="AO333" s="6" t="s">
        <v>407</v>
      </c>
      <c r="AP333" s="6" t="s">
        <v>4816</v>
      </c>
      <c r="AQ333" s="6" t="s">
        <v>4817</v>
      </c>
      <c r="AR333" s="6" t="s">
        <v>400</v>
      </c>
      <c r="AS333" s="6" t="s">
        <v>1649</v>
      </c>
      <c r="AT333" s="6" t="s">
        <v>399</v>
      </c>
      <c r="AU333" s="6" t="s">
        <v>4818</v>
      </c>
      <c r="AV333" s="6" t="s">
        <v>4819</v>
      </c>
      <c r="AW333" s="6" t="s">
        <v>4820</v>
      </c>
      <c r="AX333" s="6" t="s">
        <v>400</v>
      </c>
      <c r="AY333" s="6" t="s">
        <v>4821</v>
      </c>
      <c r="AZ333" s="6" t="s">
        <v>832</v>
      </c>
      <c r="BA333" s="6" t="s">
        <v>4201</v>
      </c>
      <c r="BB333" s="6" t="s">
        <v>4822</v>
      </c>
      <c r="BC333" s="6" t="s">
        <v>832</v>
      </c>
      <c r="BD333" s="6" t="s">
        <v>406</v>
      </c>
      <c r="BE333" s="6" t="s">
        <v>400</v>
      </c>
      <c r="BF333" s="6" t="s">
        <v>400</v>
      </c>
      <c r="BG333" s="6" t="s">
        <v>400</v>
      </c>
      <c r="BH333" s="6" t="s">
        <v>406</v>
      </c>
      <c r="BI333" s="6" t="s">
        <v>400</v>
      </c>
      <c r="BJ333" s="6" t="s">
        <v>406</v>
      </c>
      <c r="BK333" s="6" t="s">
        <v>406</v>
      </c>
      <c r="BL333" s="6" t="s">
        <v>406</v>
      </c>
      <c r="BM333" s="6" t="s">
        <v>400</v>
      </c>
      <c r="BN333" s="6" t="s">
        <v>406</v>
      </c>
      <c r="BO333" s="6" t="s">
        <v>406</v>
      </c>
      <c r="BP333" s="6" t="s">
        <v>400</v>
      </c>
      <c r="BQ333" s="6" t="s">
        <v>400</v>
      </c>
      <c r="BR333" s="6" t="s">
        <v>400</v>
      </c>
      <c r="BS333" s="6" t="s">
        <v>400</v>
      </c>
      <c r="BT333" s="6" t="s">
        <v>400</v>
      </c>
      <c r="BU333" s="6" t="s">
        <v>400</v>
      </c>
      <c r="BV333" s="6" t="s">
        <v>400</v>
      </c>
      <c r="BW333" s="6" t="s">
        <v>400</v>
      </c>
      <c r="BX333" s="6" t="s">
        <v>400</v>
      </c>
      <c r="BY333" s="6" t="s">
        <v>400</v>
      </c>
      <c r="BZ333" s="6" t="s">
        <v>400</v>
      </c>
      <c r="CA333" s="6" t="s">
        <v>400</v>
      </c>
      <c r="CB333" s="6" t="s">
        <v>400</v>
      </c>
      <c r="CC333" s="6" t="s">
        <v>400</v>
      </c>
      <c r="CD333" s="6" t="s">
        <v>400</v>
      </c>
      <c r="CE333" s="6" t="s">
        <v>400</v>
      </c>
      <c r="CF333" s="6" t="s">
        <v>400</v>
      </c>
      <c r="CG333" s="6" t="s">
        <v>400</v>
      </c>
      <c r="CH333" s="6" t="s">
        <v>417</v>
      </c>
      <c r="CI333" s="6" t="s">
        <v>437</v>
      </c>
      <c r="CJ333" s="6" t="s">
        <v>438</v>
      </c>
      <c r="CK333" s="6" t="s">
        <v>419</v>
      </c>
      <c r="CL333" s="6" t="s">
        <v>420</v>
      </c>
      <c r="CM333" s="6">
        <v>449427</v>
      </c>
      <c r="CN333" s="6">
        <v>431329</v>
      </c>
      <c r="CO333" s="6" t="s">
        <v>681</v>
      </c>
      <c r="CP333" s="6" t="s">
        <v>4823</v>
      </c>
      <c r="CQ333" s="6" t="s">
        <v>400</v>
      </c>
      <c r="CR333" s="6" t="s">
        <v>400</v>
      </c>
      <c r="CS333" s="6" t="s">
        <v>400</v>
      </c>
      <c r="CT333" s="6" t="s">
        <v>400</v>
      </c>
      <c r="CU333" s="6" t="s">
        <v>400</v>
      </c>
      <c r="CV333" s="6" t="s">
        <v>840</v>
      </c>
      <c r="CW333" s="6" t="s">
        <v>400</v>
      </c>
      <c r="CX333" s="6" t="s">
        <v>4824</v>
      </c>
      <c r="CY333" s="6" t="s">
        <v>400</v>
      </c>
      <c r="CZ333" s="6" t="s">
        <v>406</v>
      </c>
      <c r="DA333" s="6" t="s">
        <v>406</v>
      </c>
      <c r="DB333" s="6" t="s">
        <v>400</v>
      </c>
      <c r="DC333" s="6" t="s">
        <v>400</v>
      </c>
      <c r="DD333" s="6" t="s">
        <v>683</v>
      </c>
      <c r="DE333" s="6" t="s">
        <v>4825</v>
      </c>
      <c r="DF333" s="6" t="s">
        <v>1200</v>
      </c>
      <c r="DG333" s="6" t="s">
        <v>400</v>
      </c>
    </row>
    <row r="334" spans="1:111" x14ac:dyDescent="0.35">
      <c r="A334" s="6">
        <v>145821</v>
      </c>
      <c r="B334" s="6" t="s">
        <v>398</v>
      </c>
      <c r="C334" s="6" t="s">
        <v>399</v>
      </c>
      <c r="D334" s="6">
        <v>2380</v>
      </c>
      <c r="E334" s="6" t="s">
        <v>250</v>
      </c>
      <c r="F334" s="6" t="s">
        <v>3826</v>
      </c>
      <c r="G334" s="6" t="s">
        <v>3827</v>
      </c>
      <c r="H334" s="6" t="s">
        <v>404</v>
      </c>
      <c r="I334" s="6" t="s">
        <v>1047</v>
      </c>
      <c r="J334" s="6" t="s">
        <v>4813</v>
      </c>
      <c r="K334" s="6" t="s">
        <v>400</v>
      </c>
      <c r="L334" s="6" t="s">
        <v>400</v>
      </c>
      <c r="M334" s="6" t="s">
        <v>904</v>
      </c>
      <c r="N334" s="6">
        <v>3</v>
      </c>
      <c r="O334" s="6">
        <v>11</v>
      </c>
      <c r="P334" s="6" t="s">
        <v>926</v>
      </c>
      <c r="Q334" s="6" t="s">
        <v>777</v>
      </c>
      <c r="R334" s="6" t="s">
        <v>778</v>
      </c>
      <c r="S334" s="6" t="s">
        <v>779</v>
      </c>
      <c r="T334" s="6" t="s">
        <v>780</v>
      </c>
      <c r="U334" s="6" t="s">
        <v>849</v>
      </c>
      <c r="V334" s="6" t="s">
        <v>849</v>
      </c>
      <c r="W334" s="6" t="s">
        <v>406</v>
      </c>
      <c r="X334" s="6" t="s">
        <v>406</v>
      </c>
      <c r="Y334" s="6">
        <v>240</v>
      </c>
      <c r="Z334" s="6" t="s">
        <v>783</v>
      </c>
      <c r="AA334" s="6" t="s">
        <v>784</v>
      </c>
      <c r="AB334" s="6" t="s">
        <v>3227</v>
      </c>
      <c r="AC334" s="6" t="s">
        <v>3426</v>
      </c>
      <c r="AD334" s="6" t="s">
        <v>1967</v>
      </c>
      <c r="AE334" s="6" t="s">
        <v>4826</v>
      </c>
      <c r="AF334" s="6" t="s">
        <v>3832</v>
      </c>
      <c r="AG334" s="6" t="s">
        <v>4775</v>
      </c>
      <c r="AH334" s="6" t="s">
        <v>3834</v>
      </c>
      <c r="AI334" s="6" t="s">
        <v>4776</v>
      </c>
      <c r="AJ334" s="6" t="s">
        <v>406</v>
      </c>
      <c r="AK334" s="6">
        <v>10067762</v>
      </c>
      <c r="AL334" s="6" t="s">
        <v>400</v>
      </c>
      <c r="AM334" s="6" t="s">
        <v>406</v>
      </c>
      <c r="AN334" s="6" t="s">
        <v>2665</v>
      </c>
      <c r="AO334" s="6" t="s">
        <v>407</v>
      </c>
      <c r="AP334" s="6" t="s">
        <v>4827</v>
      </c>
      <c r="AQ334" s="6" t="s">
        <v>2161</v>
      </c>
      <c r="AR334" s="6" t="s">
        <v>400</v>
      </c>
      <c r="AS334" s="6" t="s">
        <v>1649</v>
      </c>
      <c r="AT334" s="6" t="s">
        <v>399</v>
      </c>
      <c r="AU334" s="6" t="s">
        <v>4828</v>
      </c>
      <c r="AV334" s="6" t="s">
        <v>4829</v>
      </c>
      <c r="AW334" s="6" t="s">
        <v>4830</v>
      </c>
      <c r="AX334" s="6" t="s">
        <v>4830</v>
      </c>
      <c r="AY334" s="6" t="s">
        <v>4831</v>
      </c>
      <c r="AZ334" s="6" t="s">
        <v>829</v>
      </c>
      <c r="BA334" s="6" t="s">
        <v>3889</v>
      </c>
      <c r="BB334" s="6" t="s">
        <v>4832</v>
      </c>
      <c r="BC334" s="6" t="s">
        <v>832</v>
      </c>
      <c r="BD334" s="6" t="s">
        <v>406</v>
      </c>
      <c r="BE334" s="6" t="s">
        <v>400</v>
      </c>
      <c r="BF334" s="6" t="s">
        <v>400</v>
      </c>
      <c r="BG334" s="6" t="s">
        <v>400</v>
      </c>
      <c r="BH334" s="6" t="s">
        <v>406</v>
      </c>
      <c r="BI334" s="6" t="s">
        <v>400</v>
      </c>
      <c r="BJ334" s="6" t="s">
        <v>406</v>
      </c>
      <c r="BK334" s="6" t="s">
        <v>406</v>
      </c>
      <c r="BL334" s="6" t="s">
        <v>406</v>
      </c>
      <c r="BM334" s="6" t="s">
        <v>400</v>
      </c>
      <c r="BN334" s="6" t="s">
        <v>406</v>
      </c>
      <c r="BO334" s="6" t="s">
        <v>406</v>
      </c>
      <c r="BP334" s="6" t="s">
        <v>400</v>
      </c>
      <c r="BQ334" s="6" t="s">
        <v>400</v>
      </c>
      <c r="BR334" s="6" t="s">
        <v>400</v>
      </c>
      <c r="BS334" s="6" t="s">
        <v>400</v>
      </c>
      <c r="BT334" s="6" t="s">
        <v>400</v>
      </c>
      <c r="BU334" s="6" t="s">
        <v>400</v>
      </c>
      <c r="BV334" s="6" t="s">
        <v>400</v>
      </c>
      <c r="BW334" s="6" t="s">
        <v>400</v>
      </c>
      <c r="BX334" s="6" t="s">
        <v>400</v>
      </c>
      <c r="BY334" s="6" t="s">
        <v>400</v>
      </c>
      <c r="BZ334" s="6" t="s">
        <v>400</v>
      </c>
      <c r="CA334" s="6" t="s">
        <v>400</v>
      </c>
      <c r="CB334" s="6" t="s">
        <v>400</v>
      </c>
      <c r="CC334" s="6" t="s">
        <v>400</v>
      </c>
      <c r="CD334" s="6" t="s">
        <v>400</v>
      </c>
      <c r="CE334" s="6" t="s">
        <v>400</v>
      </c>
      <c r="CF334" s="6" t="s">
        <v>400</v>
      </c>
      <c r="CG334" s="6" t="s">
        <v>400</v>
      </c>
      <c r="CH334" s="6" t="s">
        <v>417</v>
      </c>
      <c r="CI334" s="6" t="s">
        <v>677</v>
      </c>
      <c r="CJ334" s="6" t="s">
        <v>438</v>
      </c>
      <c r="CK334" s="6" t="s">
        <v>419</v>
      </c>
      <c r="CL334" s="6" t="s">
        <v>420</v>
      </c>
      <c r="CM334" s="6">
        <v>449455</v>
      </c>
      <c r="CN334" s="6">
        <v>434026</v>
      </c>
      <c r="CO334" s="6" t="s">
        <v>681</v>
      </c>
      <c r="CP334" s="6" t="s">
        <v>682</v>
      </c>
      <c r="CQ334" s="6" t="s">
        <v>400</v>
      </c>
      <c r="CR334" s="6" t="s">
        <v>400</v>
      </c>
      <c r="CS334" s="6" t="s">
        <v>400</v>
      </c>
      <c r="CT334" s="6" t="s">
        <v>400</v>
      </c>
      <c r="CU334" s="6" t="s">
        <v>400</v>
      </c>
      <c r="CV334" s="6" t="s">
        <v>840</v>
      </c>
      <c r="CW334" s="6" t="s">
        <v>400</v>
      </c>
      <c r="CX334" s="6" t="s">
        <v>4833</v>
      </c>
      <c r="CY334" s="6" t="s">
        <v>400</v>
      </c>
      <c r="CZ334" s="6" t="s">
        <v>406</v>
      </c>
      <c r="DA334" s="6" t="s">
        <v>406</v>
      </c>
      <c r="DB334" s="6" t="s">
        <v>400</v>
      </c>
      <c r="DC334" s="6" t="s">
        <v>400</v>
      </c>
      <c r="DD334" s="6" t="s">
        <v>683</v>
      </c>
      <c r="DE334" s="6" t="s">
        <v>684</v>
      </c>
      <c r="DF334" s="6" t="s">
        <v>1371</v>
      </c>
      <c r="DG334" s="6" t="s">
        <v>400</v>
      </c>
    </row>
    <row r="335" spans="1:111" x14ac:dyDescent="0.35">
      <c r="A335" s="6">
        <v>145822</v>
      </c>
      <c r="B335" s="6" t="s">
        <v>398</v>
      </c>
      <c r="C335" s="6" t="s">
        <v>399</v>
      </c>
      <c r="D335" s="6">
        <v>2427</v>
      </c>
      <c r="E335" s="6" t="s">
        <v>245</v>
      </c>
      <c r="F335" s="6" t="s">
        <v>3826</v>
      </c>
      <c r="G335" s="6" t="s">
        <v>3827</v>
      </c>
      <c r="H335" s="6" t="s">
        <v>404</v>
      </c>
      <c r="I335" s="6" t="s">
        <v>1047</v>
      </c>
      <c r="J335" s="6" t="s">
        <v>4771</v>
      </c>
      <c r="K335" s="6" t="s">
        <v>400</v>
      </c>
      <c r="L335" s="6" t="s">
        <v>400</v>
      </c>
      <c r="M335" s="6" t="s">
        <v>904</v>
      </c>
      <c r="N335" s="6">
        <v>3</v>
      </c>
      <c r="O335" s="6">
        <v>11</v>
      </c>
      <c r="P335" s="6" t="s">
        <v>926</v>
      </c>
      <c r="Q335" s="6" t="s">
        <v>777</v>
      </c>
      <c r="R335" s="6" t="s">
        <v>778</v>
      </c>
      <c r="S335" s="6" t="s">
        <v>779</v>
      </c>
      <c r="T335" s="6" t="s">
        <v>780</v>
      </c>
      <c r="U335" s="6" t="s">
        <v>849</v>
      </c>
      <c r="V335" s="6" t="s">
        <v>849</v>
      </c>
      <c r="W335" s="6" t="s">
        <v>406</v>
      </c>
      <c r="X335" s="6" t="s">
        <v>406</v>
      </c>
      <c r="Y335" s="6">
        <v>406</v>
      </c>
      <c r="Z335" s="6" t="s">
        <v>783</v>
      </c>
      <c r="AA335" s="6" t="s">
        <v>784</v>
      </c>
      <c r="AB335" s="6" t="s">
        <v>4834</v>
      </c>
      <c r="AC335" s="6" t="s">
        <v>1370</v>
      </c>
      <c r="AD335" s="6" t="s">
        <v>1528</v>
      </c>
      <c r="AE335" s="6" t="s">
        <v>1473</v>
      </c>
      <c r="AF335" s="6" t="s">
        <v>3832</v>
      </c>
      <c r="AG335" s="6" t="s">
        <v>4775</v>
      </c>
      <c r="AH335" s="6" t="s">
        <v>3834</v>
      </c>
      <c r="AI335" s="6" t="s">
        <v>4776</v>
      </c>
      <c r="AJ335" s="6" t="s">
        <v>406</v>
      </c>
      <c r="AK335" s="6">
        <v>10067576</v>
      </c>
      <c r="AL335" s="6" t="s">
        <v>400</v>
      </c>
      <c r="AM335" s="6" t="s">
        <v>406</v>
      </c>
      <c r="AN335" s="6" t="s">
        <v>3852</v>
      </c>
      <c r="AO335" s="6" t="s">
        <v>407</v>
      </c>
      <c r="AP335" s="6" t="s">
        <v>519</v>
      </c>
      <c r="AQ335" s="6" t="s">
        <v>400</v>
      </c>
      <c r="AR335" s="6" t="s">
        <v>400</v>
      </c>
      <c r="AS335" s="6" t="s">
        <v>716</v>
      </c>
      <c r="AT335" s="6" t="s">
        <v>399</v>
      </c>
      <c r="AU335" s="6" t="s">
        <v>4835</v>
      </c>
      <c r="AV335" s="6" t="s">
        <v>4836</v>
      </c>
      <c r="AW335" s="6" t="s">
        <v>4837</v>
      </c>
      <c r="AX335" s="6" t="s">
        <v>400</v>
      </c>
      <c r="AY335" s="6" t="s">
        <v>4838</v>
      </c>
      <c r="AZ335" s="6" t="s">
        <v>829</v>
      </c>
      <c r="BA335" s="6" t="s">
        <v>1740</v>
      </c>
      <c r="BB335" s="6" t="s">
        <v>4839</v>
      </c>
      <c r="BC335" s="6" t="s">
        <v>832</v>
      </c>
      <c r="BD335" s="6" t="s">
        <v>406</v>
      </c>
      <c r="BE335" s="6" t="s">
        <v>400</v>
      </c>
      <c r="BF335" s="6" t="s">
        <v>400</v>
      </c>
      <c r="BG335" s="6" t="s">
        <v>400</v>
      </c>
      <c r="BH335" s="6" t="s">
        <v>406</v>
      </c>
      <c r="BI335" s="6" t="s">
        <v>400</v>
      </c>
      <c r="BJ335" s="6" t="s">
        <v>406</v>
      </c>
      <c r="BK335" s="6" t="s">
        <v>406</v>
      </c>
      <c r="BL335" s="6" t="s">
        <v>406</v>
      </c>
      <c r="BM335" s="6" t="s">
        <v>400</v>
      </c>
      <c r="BN335" s="6" t="s">
        <v>406</v>
      </c>
      <c r="BO335" s="6" t="s">
        <v>406</v>
      </c>
      <c r="BP335" s="6" t="s">
        <v>400</v>
      </c>
      <c r="BQ335" s="6" t="s">
        <v>400</v>
      </c>
      <c r="BR335" s="6" t="s">
        <v>400</v>
      </c>
      <c r="BS335" s="6" t="s">
        <v>400</v>
      </c>
      <c r="BT335" s="6" t="s">
        <v>400</v>
      </c>
      <c r="BU335" s="6" t="s">
        <v>400</v>
      </c>
      <c r="BV335" s="6" t="s">
        <v>400</v>
      </c>
      <c r="BW335" s="6" t="s">
        <v>400</v>
      </c>
      <c r="BX335" s="6" t="s">
        <v>400</v>
      </c>
      <c r="BY335" s="6" t="s">
        <v>400</v>
      </c>
      <c r="BZ335" s="6" t="s">
        <v>400</v>
      </c>
      <c r="CA335" s="6" t="s">
        <v>400</v>
      </c>
      <c r="CB335" s="6" t="s">
        <v>400</v>
      </c>
      <c r="CC335" s="6" t="s">
        <v>400</v>
      </c>
      <c r="CD335" s="6" t="s">
        <v>400</v>
      </c>
      <c r="CE335" s="6" t="s">
        <v>400</v>
      </c>
      <c r="CF335" s="6" t="s">
        <v>400</v>
      </c>
      <c r="CG335" s="6" t="s">
        <v>400</v>
      </c>
      <c r="CH335" s="6" t="s">
        <v>417</v>
      </c>
      <c r="CI335" s="6" t="s">
        <v>716</v>
      </c>
      <c r="CJ335" s="6" t="s">
        <v>720</v>
      </c>
      <c r="CK335" s="6" t="s">
        <v>419</v>
      </c>
      <c r="CL335" s="6" t="s">
        <v>420</v>
      </c>
      <c r="CM335" s="6">
        <v>448137</v>
      </c>
      <c r="CN335" s="6">
        <v>443481</v>
      </c>
      <c r="CO335" s="6" t="s">
        <v>721</v>
      </c>
      <c r="CP335" s="6" t="s">
        <v>4840</v>
      </c>
      <c r="CQ335" s="6" t="s">
        <v>400</v>
      </c>
      <c r="CR335" s="6" t="s">
        <v>400</v>
      </c>
      <c r="CS335" s="6" t="s">
        <v>400</v>
      </c>
      <c r="CT335" s="6" t="s">
        <v>400</v>
      </c>
      <c r="CU335" s="6" t="s">
        <v>400</v>
      </c>
      <c r="CV335" s="6" t="s">
        <v>840</v>
      </c>
      <c r="CW335" s="6" t="s">
        <v>400</v>
      </c>
      <c r="CX335" s="6" t="s">
        <v>4841</v>
      </c>
      <c r="CY335" s="6" t="s">
        <v>400</v>
      </c>
      <c r="CZ335" s="6" t="s">
        <v>406</v>
      </c>
      <c r="DA335" s="6" t="s">
        <v>406</v>
      </c>
      <c r="DB335" s="6" t="s">
        <v>400</v>
      </c>
      <c r="DC335" s="6" t="s">
        <v>400</v>
      </c>
      <c r="DD335" s="6" t="s">
        <v>724</v>
      </c>
      <c r="DE335" s="6" t="s">
        <v>4842</v>
      </c>
      <c r="DF335" s="6" t="s">
        <v>1644</v>
      </c>
      <c r="DG335" s="6" t="s">
        <v>400</v>
      </c>
    </row>
    <row r="336" spans="1:111" x14ac:dyDescent="0.35">
      <c r="A336" s="6">
        <v>145846</v>
      </c>
      <c r="B336" s="6" t="s">
        <v>398</v>
      </c>
      <c r="C336" s="6" t="s">
        <v>399</v>
      </c>
      <c r="D336" s="6">
        <v>2009</v>
      </c>
      <c r="E336" s="6" t="s">
        <v>248</v>
      </c>
      <c r="F336" s="6" t="s">
        <v>4002</v>
      </c>
      <c r="G336" s="6" t="s">
        <v>3827</v>
      </c>
      <c r="H336" s="6" t="s">
        <v>404</v>
      </c>
      <c r="I336" s="6" t="s">
        <v>3728</v>
      </c>
      <c r="J336" s="6" t="s">
        <v>4771</v>
      </c>
      <c r="K336" s="6" t="s">
        <v>400</v>
      </c>
      <c r="L336" s="6" t="s">
        <v>400</v>
      </c>
      <c r="M336" s="6" t="s">
        <v>904</v>
      </c>
      <c r="N336" s="6">
        <v>4</v>
      </c>
      <c r="O336" s="6">
        <v>11</v>
      </c>
      <c r="P336" s="6" t="s">
        <v>280</v>
      </c>
      <c r="Q336" s="6" t="s">
        <v>777</v>
      </c>
      <c r="R336" s="6" t="s">
        <v>817</v>
      </c>
      <c r="S336" s="6" t="s">
        <v>779</v>
      </c>
      <c r="T336" s="6" t="s">
        <v>780</v>
      </c>
      <c r="U336" s="6" t="s">
        <v>2185</v>
      </c>
      <c r="V336" s="6" t="s">
        <v>2185</v>
      </c>
      <c r="W336" s="6" t="s">
        <v>2202</v>
      </c>
      <c r="X336" s="6" t="s">
        <v>406</v>
      </c>
      <c r="Y336" s="6">
        <v>90</v>
      </c>
      <c r="Z336" s="6" t="s">
        <v>783</v>
      </c>
      <c r="AA336" s="6" t="s">
        <v>784</v>
      </c>
      <c r="AB336" s="6" t="s">
        <v>2285</v>
      </c>
      <c r="AC336" s="6" t="s">
        <v>927</v>
      </c>
      <c r="AD336" s="6" t="s">
        <v>945</v>
      </c>
      <c r="AE336" s="6" t="s">
        <v>2908</v>
      </c>
      <c r="AF336" s="6" t="s">
        <v>3832</v>
      </c>
      <c r="AG336" s="6" t="s">
        <v>4775</v>
      </c>
      <c r="AH336" s="6" t="s">
        <v>3834</v>
      </c>
      <c r="AI336" s="6" t="s">
        <v>4776</v>
      </c>
      <c r="AJ336" s="6" t="s">
        <v>406</v>
      </c>
      <c r="AK336" s="6">
        <v>10067577</v>
      </c>
      <c r="AL336" s="6" t="s">
        <v>400</v>
      </c>
      <c r="AM336" s="6" t="s">
        <v>400</v>
      </c>
      <c r="AN336" s="6" t="s">
        <v>1531</v>
      </c>
      <c r="AO336" s="6" t="s">
        <v>948</v>
      </c>
      <c r="AP336" s="6" t="s">
        <v>4843</v>
      </c>
      <c r="AQ336" s="6" t="s">
        <v>4844</v>
      </c>
      <c r="AR336" s="6" t="s">
        <v>400</v>
      </c>
      <c r="AS336" s="6" t="s">
        <v>716</v>
      </c>
      <c r="AT336" s="6" t="s">
        <v>399</v>
      </c>
      <c r="AU336" s="6" t="s">
        <v>4845</v>
      </c>
      <c r="AV336" s="6" t="s">
        <v>4846</v>
      </c>
      <c r="AW336" s="6" t="s">
        <v>4847</v>
      </c>
      <c r="AX336" s="6" t="s">
        <v>400</v>
      </c>
      <c r="AY336" s="6" t="s">
        <v>4848</v>
      </c>
      <c r="AZ336" s="6" t="s">
        <v>829</v>
      </c>
      <c r="BA336" s="6" t="s">
        <v>4794</v>
      </c>
      <c r="BB336" s="6" t="s">
        <v>4795</v>
      </c>
      <c r="BC336" s="6" t="s">
        <v>400</v>
      </c>
      <c r="BD336" s="6" t="s">
        <v>406</v>
      </c>
      <c r="BE336" s="6" t="s">
        <v>400</v>
      </c>
      <c r="BF336" s="6" t="s">
        <v>400</v>
      </c>
      <c r="BG336" s="6" t="s">
        <v>400</v>
      </c>
      <c r="BH336" s="6" t="s">
        <v>406</v>
      </c>
      <c r="BI336" s="6" t="s">
        <v>400</v>
      </c>
      <c r="BJ336" s="6" t="s">
        <v>400</v>
      </c>
      <c r="BK336" s="6" t="s">
        <v>406</v>
      </c>
      <c r="BL336" s="6" t="s">
        <v>406</v>
      </c>
      <c r="BM336" s="6" t="s">
        <v>400</v>
      </c>
      <c r="BN336" s="6" t="s">
        <v>400</v>
      </c>
      <c r="BO336" s="6" t="s">
        <v>406</v>
      </c>
      <c r="BP336" s="6" t="s">
        <v>400</v>
      </c>
      <c r="BQ336" s="6" t="s">
        <v>400</v>
      </c>
      <c r="BR336" s="6" t="s">
        <v>400</v>
      </c>
      <c r="BS336" s="6" t="s">
        <v>400</v>
      </c>
      <c r="BT336" s="6" t="s">
        <v>400</v>
      </c>
      <c r="BU336" s="6" t="s">
        <v>400</v>
      </c>
      <c r="BV336" s="6" t="s">
        <v>400</v>
      </c>
      <c r="BW336" s="6" t="s">
        <v>400</v>
      </c>
      <c r="BX336" s="6" t="s">
        <v>400</v>
      </c>
      <c r="BY336" s="6" t="s">
        <v>400</v>
      </c>
      <c r="BZ336" s="6" t="s">
        <v>400</v>
      </c>
      <c r="CA336" s="6" t="s">
        <v>400</v>
      </c>
      <c r="CB336" s="6" t="s">
        <v>400</v>
      </c>
      <c r="CC336" s="6" t="s">
        <v>400</v>
      </c>
      <c r="CD336" s="6" t="s">
        <v>400</v>
      </c>
      <c r="CE336" s="6" t="s">
        <v>400</v>
      </c>
      <c r="CF336" s="6" t="s">
        <v>400</v>
      </c>
      <c r="CG336" s="6" t="s">
        <v>400</v>
      </c>
      <c r="CH336" s="6" t="s">
        <v>417</v>
      </c>
      <c r="CI336" s="6" t="s">
        <v>4849</v>
      </c>
      <c r="CJ336" s="6" t="s">
        <v>720</v>
      </c>
      <c r="CK336" s="6" t="s">
        <v>919</v>
      </c>
      <c r="CL336" s="6" t="s">
        <v>420</v>
      </c>
      <c r="CM336" s="6">
        <v>447254</v>
      </c>
      <c r="CN336" s="6">
        <v>436882</v>
      </c>
      <c r="CO336" s="6" t="s">
        <v>2947</v>
      </c>
      <c r="CP336" s="6" t="s">
        <v>4850</v>
      </c>
      <c r="CQ336" s="6" t="s">
        <v>400</v>
      </c>
      <c r="CR336" s="6" t="s">
        <v>400</v>
      </c>
      <c r="CS336" s="6" t="s">
        <v>400</v>
      </c>
      <c r="CT336" s="6" t="s">
        <v>400</v>
      </c>
      <c r="CU336" s="6" t="s">
        <v>400</v>
      </c>
      <c r="CV336" s="6" t="s">
        <v>840</v>
      </c>
      <c r="CW336" s="6" t="s">
        <v>1304</v>
      </c>
      <c r="CX336" s="6" t="s">
        <v>4851</v>
      </c>
      <c r="CY336" s="6" t="s">
        <v>400</v>
      </c>
      <c r="CZ336" s="6" t="s">
        <v>406</v>
      </c>
      <c r="DA336" s="6" t="s">
        <v>406</v>
      </c>
      <c r="DB336" s="6" t="s">
        <v>400</v>
      </c>
      <c r="DC336" s="6" t="s">
        <v>400</v>
      </c>
      <c r="DD336" s="6" t="s">
        <v>2950</v>
      </c>
      <c r="DE336" s="6" t="s">
        <v>4852</v>
      </c>
      <c r="DF336" s="6" t="s">
        <v>1323</v>
      </c>
      <c r="DG336" s="6" t="s">
        <v>400</v>
      </c>
    </row>
    <row r="337" spans="1:111" x14ac:dyDescent="0.35">
      <c r="A337" s="6">
        <v>146005</v>
      </c>
      <c r="B337" s="6" t="s">
        <v>398</v>
      </c>
      <c r="C337" s="6" t="s">
        <v>399</v>
      </c>
      <c r="D337" s="6">
        <v>2301</v>
      </c>
      <c r="E337" s="6" t="s">
        <v>203</v>
      </c>
      <c r="F337" s="6" t="s">
        <v>3826</v>
      </c>
      <c r="G337" s="6" t="s">
        <v>3827</v>
      </c>
      <c r="H337" s="6" t="s">
        <v>404</v>
      </c>
      <c r="I337" s="6" t="s">
        <v>1047</v>
      </c>
      <c r="J337" s="6" t="s">
        <v>4124</v>
      </c>
      <c r="K337" s="6" t="s">
        <v>400</v>
      </c>
      <c r="L337" s="6" t="s">
        <v>400</v>
      </c>
      <c r="M337" s="6" t="s">
        <v>904</v>
      </c>
      <c r="N337" s="6">
        <v>4</v>
      </c>
      <c r="O337" s="6">
        <v>11</v>
      </c>
      <c r="P337" s="6" t="s">
        <v>280</v>
      </c>
      <c r="Q337" s="6" t="s">
        <v>777</v>
      </c>
      <c r="R337" s="6" t="s">
        <v>817</v>
      </c>
      <c r="S337" s="6" t="s">
        <v>779</v>
      </c>
      <c r="T337" s="6" t="s">
        <v>780</v>
      </c>
      <c r="U337" s="6" t="s">
        <v>849</v>
      </c>
      <c r="V337" s="6" t="s">
        <v>849</v>
      </c>
      <c r="W337" s="6" t="s">
        <v>406</v>
      </c>
      <c r="X337" s="6" t="s">
        <v>406</v>
      </c>
      <c r="Y337" s="6">
        <v>120</v>
      </c>
      <c r="Z337" s="6" t="s">
        <v>783</v>
      </c>
      <c r="AA337" s="6" t="s">
        <v>784</v>
      </c>
      <c r="AB337" s="6" t="s">
        <v>1248</v>
      </c>
      <c r="AC337" s="6" t="s">
        <v>1957</v>
      </c>
      <c r="AD337" s="6" t="s">
        <v>1691</v>
      </c>
      <c r="AE337" s="6" t="s">
        <v>853</v>
      </c>
      <c r="AF337" s="6" t="s">
        <v>3832</v>
      </c>
      <c r="AG337" s="6" t="s">
        <v>4775</v>
      </c>
      <c r="AH337" s="6" t="s">
        <v>3834</v>
      </c>
      <c r="AI337" s="6" t="s">
        <v>4776</v>
      </c>
      <c r="AJ337" s="6" t="s">
        <v>406</v>
      </c>
      <c r="AK337" s="6">
        <v>10068084</v>
      </c>
      <c r="AL337" s="6" t="s">
        <v>400</v>
      </c>
      <c r="AM337" s="6" t="s">
        <v>406</v>
      </c>
      <c r="AN337" s="6" t="s">
        <v>400</v>
      </c>
      <c r="AO337" s="6" t="s">
        <v>407</v>
      </c>
      <c r="AP337" s="6" t="s">
        <v>203</v>
      </c>
      <c r="AQ337" s="6" t="s">
        <v>1203</v>
      </c>
      <c r="AR337" s="6" t="s">
        <v>4853</v>
      </c>
      <c r="AS337" s="6" t="s">
        <v>594</v>
      </c>
      <c r="AT337" s="6" t="s">
        <v>399</v>
      </c>
      <c r="AU337" s="6" t="s">
        <v>4854</v>
      </c>
      <c r="AV337" s="6" t="s">
        <v>4855</v>
      </c>
      <c r="AW337" s="6" t="s">
        <v>4856</v>
      </c>
      <c r="AX337" s="6" t="s">
        <v>400</v>
      </c>
      <c r="AY337" s="6" t="s">
        <v>4857</v>
      </c>
      <c r="AZ337" s="6" t="s">
        <v>829</v>
      </c>
      <c r="BA337" s="6" t="s">
        <v>3889</v>
      </c>
      <c r="BB337" s="6" t="s">
        <v>4832</v>
      </c>
      <c r="BC337" s="6" t="s">
        <v>832</v>
      </c>
      <c r="BD337" s="6" t="s">
        <v>406</v>
      </c>
      <c r="BE337" s="6" t="s">
        <v>400</v>
      </c>
      <c r="BF337" s="6" t="s">
        <v>400</v>
      </c>
      <c r="BG337" s="6" t="s">
        <v>400</v>
      </c>
      <c r="BH337" s="6" t="s">
        <v>406</v>
      </c>
      <c r="BI337" s="6" t="s">
        <v>400</v>
      </c>
      <c r="BJ337" s="6" t="s">
        <v>406</v>
      </c>
      <c r="BK337" s="6" t="s">
        <v>406</v>
      </c>
      <c r="BL337" s="6" t="s">
        <v>406</v>
      </c>
      <c r="BM337" s="6" t="s">
        <v>400</v>
      </c>
      <c r="BN337" s="6" t="s">
        <v>406</v>
      </c>
      <c r="BO337" s="6" t="s">
        <v>406</v>
      </c>
      <c r="BP337" s="6" t="s">
        <v>400</v>
      </c>
      <c r="BQ337" s="6" t="s">
        <v>400</v>
      </c>
      <c r="BR337" s="6" t="s">
        <v>400</v>
      </c>
      <c r="BS337" s="6" t="s">
        <v>400</v>
      </c>
      <c r="BT337" s="6" t="s">
        <v>400</v>
      </c>
      <c r="BU337" s="6" t="s">
        <v>400</v>
      </c>
      <c r="BV337" s="6" t="s">
        <v>400</v>
      </c>
      <c r="BW337" s="6" t="s">
        <v>400</v>
      </c>
      <c r="BX337" s="6" t="s">
        <v>400</v>
      </c>
      <c r="BY337" s="6" t="s">
        <v>400</v>
      </c>
      <c r="BZ337" s="6" t="s">
        <v>400</v>
      </c>
      <c r="CA337" s="6" t="s">
        <v>400</v>
      </c>
      <c r="CB337" s="6" t="s">
        <v>400</v>
      </c>
      <c r="CC337" s="6" t="s">
        <v>400</v>
      </c>
      <c r="CD337" s="6" t="s">
        <v>400</v>
      </c>
      <c r="CE337" s="6" t="s">
        <v>400</v>
      </c>
      <c r="CF337" s="6" t="s">
        <v>400</v>
      </c>
      <c r="CG337" s="6" t="s">
        <v>400</v>
      </c>
      <c r="CH337" s="6" t="s">
        <v>417</v>
      </c>
      <c r="CI337" s="6" t="s">
        <v>4849</v>
      </c>
      <c r="CJ337" s="6" t="s">
        <v>720</v>
      </c>
      <c r="CK337" s="6" t="s">
        <v>919</v>
      </c>
      <c r="CL337" s="6" t="s">
        <v>420</v>
      </c>
      <c r="CM337" s="6">
        <v>455415</v>
      </c>
      <c r="CN337" s="6">
        <v>442262</v>
      </c>
      <c r="CO337" s="6" t="s">
        <v>2947</v>
      </c>
      <c r="CP337" s="6" t="s">
        <v>4858</v>
      </c>
      <c r="CQ337" s="6" t="s">
        <v>400</v>
      </c>
      <c r="CR337" s="6" t="s">
        <v>400</v>
      </c>
      <c r="CS337" s="6" t="s">
        <v>400</v>
      </c>
      <c r="CT337" s="6" t="s">
        <v>400</v>
      </c>
      <c r="CU337" s="6" t="s">
        <v>400</v>
      </c>
      <c r="CV337" s="6" t="s">
        <v>400</v>
      </c>
      <c r="CW337" s="6" t="s">
        <v>400</v>
      </c>
      <c r="CX337" s="6" t="s">
        <v>4859</v>
      </c>
      <c r="CY337" s="6" t="s">
        <v>400</v>
      </c>
      <c r="CZ337" s="6" t="s">
        <v>406</v>
      </c>
      <c r="DA337" s="6" t="s">
        <v>406</v>
      </c>
      <c r="DB337" s="6" t="s">
        <v>400</v>
      </c>
      <c r="DC337" s="6" t="s">
        <v>400</v>
      </c>
      <c r="DD337" s="6" t="s">
        <v>2950</v>
      </c>
      <c r="DE337" s="6" t="s">
        <v>4860</v>
      </c>
      <c r="DF337" s="6" t="s">
        <v>872</v>
      </c>
      <c r="DG337" s="6" t="s">
        <v>400</v>
      </c>
    </row>
    <row r="338" spans="1:111" x14ac:dyDescent="0.35">
      <c r="A338" s="6">
        <v>146006</v>
      </c>
      <c r="B338" s="6" t="s">
        <v>398</v>
      </c>
      <c r="C338" s="6" t="s">
        <v>399</v>
      </c>
      <c r="D338" s="6">
        <v>2422</v>
      </c>
      <c r="E338" s="6" t="s">
        <v>226</v>
      </c>
      <c r="F338" s="6" t="s">
        <v>3826</v>
      </c>
      <c r="G338" s="6" t="s">
        <v>3827</v>
      </c>
      <c r="H338" s="6" t="s">
        <v>404</v>
      </c>
      <c r="I338" s="6" t="s">
        <v>1047</v>
      </c>
      <c r="J338" s="6" t="s">
        <v>4124</v>
      </c>
      <c r="K338" s="6" t="s">
        <v>400</v>
      </c>
      <c r="L338" s="6" t="s">
        <v>400</v>
      </c>
      <c r="M338" s="6" t="s">
        <v>904</v>
      </c>
      <c r="N338" s="6">
        <v>3</v>
      </c>
      <c r="O338" s="6">
        <v>11</v>
      </c>
      <c r="P338" s="6" t="s">
        <v>926</v>
      </c>
      <c r="Q338" s="6" t="s">
        <v>777</v>
      </c>
      <c r="R338" s="6" t="s">
        <v>778</v>
      </c>
      <c r="S338" s="6" t="s">
        <v>779</v>
      </c>
      <c r="T338" s="6" t="s">
        <v>780</v>
      </c>
      <c r="U338" s="6" t="s">
        <v>849</v>
      </c>
      <c r="V338" s="6" t="s">
        <v>849</v>
      </c>
      <c r="W338" s="6" t="s">
        <v>406</v>
      </c>
      <c r="X338" s="6" t="s">
        <v>406</v>
      </c>
      <c r="Y338" s="6">
        <v>105</v>
      </c>
      <c r="Z338" s="6" t="s">
        <v>783</v>
      </c>
      <c r="AA338" s="6" t="s">
        <v>784</v>
      </c>
      <c r="AB338" s="6" t="s">
        <v>984</v>
      </c>
      <c r="AC338" s="6" t="s">
        <v>2007</v>
      </c>
      <c r="AD338" s="6" t="s">
        <v>2007</v>
      </c>
      <c r="AE338" s="6" t="s">
        <v>4861</v>
      </c>
      <c r="AF338" s="6" t="s">
        <v>3832</v>
      </c>
      <c r="AG338" s="6" t="s">
        <v>4775</v>
      </c>
      <c r="AH338" s="6" t="s">
        <v>3834</v>
      </c>
      <c r="AI338" s="6" t="s">
        <v>4776</v>
      </c>
      <c r="AJ338" s="6" t="s">
        <v>406</v>
      </c>
      <c r="AK338" s="6">
        <v>10068085</v>
      </c>
      <c r="AL338" s="6" t="s">
        <v>400</v>
      </c>
      <c r="AM338" s="6" t="s">
        <v>406</v>
      </c>
      <c r="AN338" s="6" t="s">
        <v>1609</v>
      </c>
      <c r="AO338" s="6" t="s">
        <v>407</v>
      </c>
      <c r="AP338" s="6" t="s">
        <v>4862</v>
      </c>
      <c r="AQ338" s="6" t="s">
        <v>4863</v>
      </c>
      <c r="AR338" s="6" t="s">
        <v>400</v>
      </c>
      <c r="AS338" s="6" t="s">
        <v>1913</v>
      </c>
      <c r="AT338" s="6" t="s">
        <v>399</v>
      </c>
      <c r="AU338" s="6" t="s">
        <v>4864</v>
      </c>
      <c r="AV338" s="6" t="s">
        <v>4865</v>
      </c>
      <c r="AW338" s="6" t="s">
        <v>4866</v>
      </c>
      <c r="AX338" s="6" t="s">
        <v>4866</v>
      </c>
      <c r="AY338" s="6" t="s">
        <v>4867</v>
      </c>
      <c r="AZ338" s="6" t="s">
        <v>797</v>
      </c>
      <c r="BA338" s="6" t="s">
        <v>4201</v>
      </c>
      <c r="BB338" s="6" t="s">
        <v>4822</v>
      </c>
      <c r="BC338" s="6" t="s">
        <v>832</v>
      </c>
      <c r="BD338" s="6" t="s">
        <v>406</v>
      </c>
      <c r="BE338" s="6" t="s">
        <v>400</v>
      </c>
      <c r="BF338" s="6" t="s">
        <v>400</v>
      </c>
      <c r="BG338" s="6" t="s">
        <v>400</v>
      </c>
      <c r="BH338" s="6" t="s">
        <v>406</v>
      </c>
      <c r="BI338" s="6" t="s">
        <v>400</v>
      </c>
      <c r="BJ338" s="6" t="s">
        <v>406</v>
      </c>
      <c r="BK338" s="6" t="s">
        <v>406</v>
      </c>
      <c r="BL338" s="6" t="s">
        <v>406</v>
      </c>
      <c r="BM338" s="6" t="s">
        <v>400</v>
      </c>
      <c r="BN338" s="6" t="s">
        <v>406</v>
      </c>
      <c r="BO338" s="6" t="s">
        <v>406</v>
      </c>
      <c r="BP338" s="6" t="s">
        <v>400</v>
      </c>
      <c r="BQ338" s="6" t="s">
        <v>400</v>
      </c>
      <c r="BR338" s="6" t="s">
        <v>400</v>
      </c>
      <c r="BS338" s="6" t="s">
        <v>400</v>
      </c>
      <c r="BT338" s="6" t="s">
        <v>400</v>
      </c>
      <c r="BU338" s="6" t="s">
        <v>400</v>
      </c>
      <c r="BV338" s="6" t="s">
        <v>400</v>
      </c>
      <c r="BW338" s="6" t="s">
        <v>400</v>
      </c>
      <c r="BX338" s="6" t="s">
        <v>400</v>
      </c>
      <c r="BY338" s="6" t="s">
        <v>400</v>
      </c>
      <c r="BZ338" s="6" t="s">
        <v>400</v>
      </c>
      <c r="CA338" s="6" t="s">
        <v>400</v>
      </c>
      <c r="CB338" s="6" t="s">
        <v>400</v>
      </c>
      <c r="CC338" s="6" t="s">
        <v>400</v>
      </c>
      <c r="CD338" s="6" t="s">
        <v>400</v>
      </c>
      <c r="CE338" s="6" t="s">
        <v>400</v>
      </c>
      <c r="CF338" s="6" t="s">
        <v>400</v>
      </c>
      <c r="CG338" s="6" t="s">
        <v>400</v>
      </c>
      <c r="CH338" s="6" t="s">
        <v>417</v>
      </c>
      <c r="CI338" s="6" t="s">
        <v>1920</v>
      </c>
      <c r="CJ338" s="6" t="s">
        <v>438</v>
      </c>
      <c r="CK338" s="6" t="s">
        <v>919</v>
      </c>
      <c r="CL338" s="6" t="s">
        <v>420</v>
      </c>
      <c r="CM338" s="6">
        <v>455338</v>
      </c>
      <c r="CN338" s="6">
        <v>424973</v>
      </c>
      <c r="CO338" s="6" t="s">
        <v>1775</v>
      </c>
      <c r="CP338" s="6" t="s">
        <v>4868</v>
      </c>
      <c r="CQ338" s="6" t="s">
        <v>400</v>
      </c>
      <c r="CR338" s="6" t="s">
        <v>400</v>
      </c>
      <c r="CS338" s="6" t="s">
        <v>400</v>
      </c>
      <c r="CT338" s="6" t="s">
        <v>400</v>
      </c>
      <c r="CU338" s="6" t="s">
        <v>400</v>
      </c>
      <c r="CV338" s="6" t="s">
        <v>1161</v>
      </c>
      <c r="CW338" s="6" t="s">
        <v>400</v>
      </c>
      <c r="CX338" s="6" t="s">
        <v>4869</v>
      </c>
      <c r="CY338" s="6" t="s">
        <v>400</v>
      </c>
      <c r="CZ338" s="6" t="s">
        <v>406</v>
      </c>
      <c r="DA338" s="6" t="s">
        <v>406</v>
      </c>
      <c r="DB338" s="6" t="s">
        <v>400</v>
      </c>
      <c r="DC338" s="6" t="s">
        <v>400</v>
      </c>
      <c r="DD338" s="6" t="s">
        <v>1778</v>
      </c>
      <c r="DE338" s="6" t="s">
        <v>4870</v>
      </c>
      <c r="DF338" s="6" t="s">
        <v>876</v>
      </c>
      <c r="DG338" s="6" t="s">
        <v>400</v>
      </c>
    </row>
    <row r="339" spans="1:111" x14ac:dyDescent="0.35">
      <c r="A339" s="6">
        <v>146007</v>
      </c>
      <c r="B339" s="6" t="s">
        <v>398</v>
      </c>
      <c r="C339" s="6" t="s">
        <v>399</v>
      </c>
      <c r="D339" s="6">
        <v>3251</v>
      </c>
      <c r="E339" s="6" t="s">
        <v>227</v>
      </c>
      <c r="F339" s="6" t="s">
        <v>3826</v>
      </c>
      <c r="G339" s="6" t="s">
        <v>3827</v>
      </c>
      <c r="H339" s="6" t="s">
        <v>404</v>
      </c>
      <c r="I339" s="6" t="s">
        <v>1047</v>
      </c>
      <c r="J339" s="6" t="s">
        <v>4124</v>
      </c>
      <c r="K339" s="6" t="s">
        <v>400</v>
      </c>
      <c r="L339" s="6" t="s">
        <v>400</v>
      </c>
      <c r="M339" s="6" t="s">
        <v>904</v>
      </c>
      <c r="N339" s="6">
        <v>3</v>
      </c>
      <c r="O339" s="6">
        <v>11</v>
      </c>
      <c r="P339" s="6" t="s">
        <v>926</v>
      </c>
      <c r="Q339" s="6" t="s">
        <v>777</v>
      </c>
      <c r="R339" s="6" t="s">
        <v>778</v>
      </c>
      <c r="S339" s="6" t="s">
        <v>779</v>
      </c>
      <c r="T339" s="6" t="s">
        <v>780</v>
      </c>
      <c r="U339" s="6" t="s">
        <v>2185</v>
      </c>
      <c r="V339" s="6" t="s">
        <v>849</v>
      </c>
      <c r="W339" s="6" t="s">
        <v>2202</v>
      </c>
      <c r="X339" s="6" t="s">
        <v>406</v>
      </c>
      <c r="Y339" s="6">
        <v>230</v>
      </c>
      <c r="Z339" s="6" t="s">
        <v>783</v>
      </c>
      <c r="AA339" s="6" t="s">
        <v>784</v>
      </c>
      <c r="AB339" s="6" t="s">
        <v>4871</v>
      </c>
      <c r="AC339" s="6" t="s">
        <v>1086</v>
      </c>
      <c r="AD339" s="6" t="s">
        <v>2324</v>
      </c>
      <c r="AE339" s="6" t="s">
        <v>3136</v>
      </c>
      <c r="AF339" s="6" t="s">
        <v>3832</v>
      </c>
      <c r="AG339" s="6" t="s">
        <v>4775</v>
      </c>
      <c r="AH339" s="6" t="s">
        <v>3834</v>
      </c>
      <c r="AI339" s="6" t="s">
        <v>4776</v>
      </c>
      <c r="AJ339" s="6" t="s">
        <v>406</v>
      </c>
      <c r="AK339" s="6">
        <v>10068049</v>
      </c>
      <c r="AL339" s="6" t="s">
        <v>400</v>
      </c>
      <c r="AM339" s="6" t="s">
        <v>406</v>
      </c>
      <c r="AN339" s="6" t="s">
        <v>4872</v>
      </c>
      <c r="AO339" s="6" t="s">
        <v>407</v>
      </c>
      <c r="AP339" s="6" t="s">
        <v>1203</v>
      </c>
      <c r="AQ339" s="6" t="s">
        <v>4873</v>
      </c>
      <c r="AR339" s="6" t="s">
        <v>400</v>
      </c>
      <c r="AS339" s="6" t="s">
        <v>716</v>
      </c>
      <c r="AT339" s="6" t="s">
        <v>399</v>
      </c>
      <c r="AU339" s="6" t="s">
        <v>4874</v>
      </c>
      <c r="AV339" s="6" t="s">
        <v>4875</v>
      </c>
      <c r="AW339" s="6" t="s">
        <v>4876</v>
      </c>
      <c r="AX339" s="6" t="s">
        <v>4876</v>
      </c>
      <c r="AY339" s="6" t="s">
        <v>4877</v>
      </c>
      <c r="AZ339" s="6" t="s">
        <v>896</v>
      </c>
      <c r="BA339" s="6" t="s">
        <v>2677</v>
      </c>
      <c r="BB339" s="6" t="s">
        <v>3368</v>
      </c>
      <c r="BC339" s="6" t="s">
        <v>832</v>
      </c>
      <c r="BD339" s="6" t="s">
        <v>406</v>
      </c>
      <c r="BE339" s="6" t="s">
        <v>400</v>
      </c>
      <c r="BF339" s="6" t="s">
        <v>400</v>
      </c>
      <c r="BG339" s="6" t="s">
        <v>400</v>
      </c>
      <c r="BH339" s="6" t="s">
        <v>406</v>
      </c>
      <c r="BI339" s="6" t="s">
        <v>400</v>
      </c>
      <c r="BJ339" s="6" t="s">
        <v>406</v>
      </c>
      <c r="BK339" s="6" t="s">
        <v>406</v>
      </c>
      <c r="BL339" s="6" t="s">
        <v>406</v>
      </c>
      <c r="BM339" s="6" t="s">
        <v>400</v>
      </c>
      <c r="BN339" s="6" t="s">
        <v>406</v>
      </c>
      <c r="BO339" s="6" t="s">
        <v>406</v>
      </c>
      <c r="BP339" s="6" t="s">
        <v>400</v>
      </c>
      <c r="BQ339" s="6" t="s">
        <v>400</v>
      </c>
      <c r="BR339" s="6" t="s">
        <v>400</v>
      </c>
      <c r="BS339" s="6" t="s">
        <v>400</v>
      </c>
      <c r="BT339" s="6" t="s">
        <v>400</v>
      </c>
      <c r="BU339" s="6" t="s">
        <v>400</v>
      </c>
      <c r="BV339" s="6" t="s">
        <v>400</v>
      </c>
      <c r="BW339" s="6" t="s">
        <v>400</v>
      </c>
      <c r="BX339" s="6" t="s">
        <v>400</v>
      </c>
      <c r="BY339" s="6" t="s">
        <v>400</v>
      </c>
      <c r="BZ339" s="6" t="s">
        <v>400</v>
      </c>
      <c r="CA339" s="6" t="s">
        <v>400</v>
      </c>
      <c r="CB339" s="6" t="s">
        <v>400</v>
      </c>
      <c r="CC339" s="6" t="s">
        <v>400</v>
      </c>
      <c r="CD339" s="6" t="s">
        <v>400</v>
      </c>
      <c r="CE339" s="6" t="s">
        <v>400</v>
      </c>
      <c r="CF339" s="6" t="s">
        <v>400</v>
      </c>
      <c r="CG339" s="6" t="s">
        <v>400</v>
      </c>
      <c r="CH339" s="6" t="s">
        <v>417</v>
      </c>
      <c r="CI339" s="6" t="s">
        <v>4849</v>
      </c>
      <c r="CJ339" s="6" t="s">
        <v>720</v>
      </c>
      <c r="CK339" s="6" t="s">
        <v>919</v>
      </c>
      <c r="CL339" s="6" t="s">
        <v>420</v>
      </c>
      <c r="CM339" s="6">
        <v>451413</v>
      </c>
      <c r="CN339" s="6">
        <v>436992</v>
      </c>
      <c r="CO339" s="6" t="s">
        <v>2947</v>
      </c>
      <c r="CP339" s="6" t="s">
        <v>4878</v>
      </c>
      <c r="CQ339" s="6" t="s">
        <v>400</v>
      </c>
      <c r="CR339" s="6" t="s">
        <v>400</v>
      </c>
      <c r="CS339" s="6" t="s">
        <v>400</v>
      </c>
      <c r="CT339" s="6" t="s">
        <v>400</v>
      </c>
      <c r="CU339" s="6" t="s">
        <v>400</v>
      </c>
      <c r="CV339" s="6" t="s">
        <v>840</v>
      </c>
      <c r="CW339" s="6" t="s">
        <v>400</v>
      </c>
      <c r="CX339" s="6" t="s">
        <v>4879</v>
      </c>
      <c r="CY339" s="6" t="s">
        <v>400</v>
      </c>
      <c r="CZ339" s="6" t="s">
        <v>406</v>
      </c>
      <c r="DA339" s="6" t="s">
        <v>406</v>
      </c>
      <c r="DB339" s="6" t="s">
        <v>400</v>
      </c>
      <c r="DC339" s="6" t="s">
        <v>400</v>
      </c>
      <c r="DD339" s="6" t="s">
        <v>2950</v>
      </c>
      <c r="DE339" s="6" t="s">
        <v>4880</v>
      </c>
      <c r="DF339" s="6" t="s">
        <v>1793</v>
      </c>
      <c r="DG339" s="6" t="s">
        <v>400</v>
      </c>
    </row>
    <row r="340" spans="1:111" x14ac:dyDescent="0.35">
      <c r="A340" s="6">
        <v>146112</v>
      </c>
      <c r="B340" s="6" t="s">
        <v>398</v>
      </c>
      <c r="C340" s="6" t="s">
        <v>399</v>
      </c>
      <c r="D340" s="6">
        <v>2217</v>
      </c>
      <c r="E340" s="6" t="s">
        <v>259</v>
      </c>
      <c r="F340" s="6" t="s">
        <v>3826</v>
      </c>
      <c r="G340" s="6" t="s">
        <v>3827</v>
      </c>
      <c r="H340" s="6" t="s">
        <v>404</v>
      </c>
      <c r="I340" s="6" t="s">
        <v>1047</v>
      </c>
      <c r="J340" s="6" t="s">
        <v>4881</v>
      </c>
      <c r="K340" s="6" t="s">
        <v>400</v>
      </c>
      <c r="L340" s="6" t="s">
        <v>400</v>
      </c>
      <c r="M340" s="6" t="s">
        <v>904</v>
      </c>
      <c r="N340" s="6">
        <v>2</v>
      </c>
      <c r="O340" s="6">
        <v>11</v>
      </c>
      <c r="P340" s="6" t="s">
        <v>776</v>
      </c>
      <c r="Q340" s="6" t="s">
        <v>777</v>
      </c>
      <c r="R340" s="6" t="s">
        <v>778</v>
      </c>
      <c r="S340" s="6" t="s">
        <v>779</v>
      </c>
      <c r="T340" s="6" t="s">
        <v>780</v>
      </c>
      <c r="U340" s="6" t="s">
        <v>849</v>
      </c>
      <c r="V340" s="6" t="s">
        <v>849</v>
      </c>
      <c r="W340" s="6" t="s">
        <v>406</v>
      </c>
      <c r="X340" s="6" t="s">
        <v>406</v>
      </c>
      <c r="Y340" s="6">
        <v>210</v>
      </c>
      <c r="Z340" s="6" t="s">
        <v>783</v>
      </c>
      <c r="AA340" s="6" t="s">
        <v>784</v>
      </c>
      <c r="AB340" s="6" t="s">
        <v>3273</v>
      </c>
      <c r="AC340" s="6" t="s">
        <v>984</v>
      </c>
      <c r="AD340" s="6" t="s">
        <v>2275</v>
      </c>
      <c r="AE340" s="6" t="s">
        <v>4882</v>
      </c>
      <c r="AF340" s="6" t="s">
        <v>3832</v>
      </c>
      <c r="AG340" s="6" t="s">
        <v>4059</v>
      </c>
      <c r="AH340" s="6" t="s">
        <v>3834</v>
      </c>
      <c r="AI340" s="6" t="s">
        <v>4060</v>
      </c>
      <c r="AJ340" s="6" t="s">
        <v>406</v>
      </c>
      <c r="AK340" s="6">
        <v>10080976</v>
      </c>
      <c r="AL340" s="6" t="s">
        <v>400</v>
      </c>
      <c r="AM340" s="6" t="s">
        <v>406</v>
      </c>
      <c r="AN340" s="6" t="s">
        <v>2747</v>
      </c>
      <c r="AO340" s="6" t="s">
        <v>407</v>
      </c>
      <c r="AP340" s="6" t="s">
        <v>757</v>
      </c>
      <c r="AQ340" s="6" t="s">
        <v>400</v>
      </c>
      <c r="AR340" s="6" t="s">
        <v>400</v>
      </c>
      <c r="AS340" s="6" t="s">
        <v>758</v>
      </c>
      <c r="AT340" s="6" t="s">
        <v>399</v>
      </c>
      <c r="AU340" s="6" t="s">
        <v>759</v>
      </c>
      <c r="AV340" s="6" t="s">
        <v>4883</v>
      </c>
      <c r="AW340" s="6" t="s">
        <v>4884</v>
      </c>
      <c r="AX340" s="6" t="s">
        <v>4885</v>
      </c>
      <c r="AY340" s="6" t="s">
        <v>4886</v>
      </c>
      <c r="AZ340" s="6" t="s">
        <v>996</v>
      </c>
      <c r="BA340" s="6" t="s">
        <v>897</v>
      </c>
      <c r="BB340" s="6" t="s">
        <v>4581</v>
      </c>
      <c r="BC340" s="6" t="s">
        <v>832</v>
      </c>
      <c r="BD340" s="6" t="s">
        <v>406</v>
      </c>
      <c r="BE340" s="6" t="s">
        <v>400</v>
      </c>
      <c r="BF340" s="6" t="s">
        <v>400</v>
      </c>
      <c r="BG340" s="6" t="s">
        <v>400</v>
      </c>
      <c r="BH340" s="6" t="s">
        <v>406</v>
      </c>
      <c r="BI340" s="6" t="s">
        <v>400</v>
      </c>
      <c r="BJ340" s="6" t="s">
        <v>406</v>
      </c>
      <c r="BK340" s="6" t="s">
        <v>406</v>
      </c>
      <c r="BL340" s="6" t="s">
        <v>406</v>
      </c>
      <c r="BM340" s="6" t="s">
        <v>400</v>
      </c>
      <c r="BN340" s="6" t="s">
        <v>406</v>
      </c>
      <c r="BO340" s="6" t="s">
        <v>406</v>
      </c>
      <c r="BP340" s="6" t="s">
        <v>400</v>
      </c>
      <c r="BQ340" s="6" t="s">
        <v>400</v>
      </c>
      <c r="BR340" s="6" t="s">
        <v>400</v>
      </c>
      <c r="BS340" s="6" t="s">
        <v>400</v>
      </c>
      <c r="BT340" s="6" t="s">
        <v>400</v>
      </c>
      <c r="BU340" s="6" t="s">
        <v>400</v>
      </c>
      <c r="BV340" s="6" t="s">
        <v>400</v>
      </c>
      <c r="BW340" s="6" t="s">
        <v>400</v>
      </c>
      <c r="BX340" s="6" t="s">
        <v>400</v>
      </c>
      <c r="BY340" s="6" t="s">
        <v>400</v>
      </c>
      <c r="BZ340" s="6" t="s">
        <v>400</v>
      </c>
      <c r="CA340" s="6" t="s">
        <v>400</v>
      </c>
      <c r="CB340" s="6" t="s">
        <v>400</v>
      </c>
      <c r="CC340" s="6" t="s">
        <v>400</v>
      </c>
      <c r="CD340" s="6" t="s">
        <v>400</v>
      </c>
      <c r="CE340" s="6" t="s">
        <v>400</v>
      </c>
      <c r="CF340" s="6" t="s">
        <v>400</v>
      </c>
      <c r="CG340" s="6" t="s">
        <v>400</v>
      </c>
      <c r="CH340" s="6" t="s">
        <v>417</v>
      </c>
      <c r="CI340" s="6" t="s">
        <v>765</v>
      </c>
      <c r="CJ340" s="6" t="s">
        <v>616</v>
      </c>
      <c r="CK340" s="6" t="s">
        <v>766</v>
      </c>
      <c r="CL340" s="6" t="s">
        <v>420</v>
      </c>
      <c r="CM340" s="6">
        <v>488848</v>
      </c>
      <c r="CN340" s="6">
        <v>510745</v>
      </c>
      <c r="CO340" s="6" t="s">
        <v>767</v>
      </c>
      <c r="CP340" s="6" t="s">
        <v>768</v>
      </c>
      <c r="CQ340" s="6" t="s">
        <v>400</v>
      </c>
      <c r="CR340" s="6" t="s">
        <v>400</v>
      </c>
      <c r="CS340" s="6" t="s">
        <v>400</v>
      </c>
      <c r="CT340" s="6" t="s">
        <v>400</v>
      </c>
      <c r="CU340" s="6" t="s">
        <v>400</v>
      </c>
      <c r="CV340" s="6" t="s">
        <v>840</v>
      </c>
      <c r="CW340" s="6" t="s">
        <v>400</v>
      </c>
      <c r="CX340" s="6" t="s">
        <v>769</v>
      </c>
      <c r="CY340" s="6" t="s">
        <v>400</v>
      </c>
      <c r="CZ340" s="6" t="s">
        <v>406</v>
      </c>
      <c r="DA340" s="6" t="s">
        <v>406</v>
      </c>
      <c r="DB340" s="6" t="s">
        <v>400</v>
      </c>
      <c r="DC340" s="6" t="s">
        <v>400</v>
      </c>
      <c r="DD340" s="6" t="s">
        <v>770</v>
      </c>
      <c r="DE340" s="6" t="s">
        <v>771</v>
      </c>
      <c r="DF340" s="6" t="s">
        <v>2007</v>
      </c>
      <c r="DG340" s="6" t="s">
        <v>400</v>
      </c>
    </row>
    <row r="341" spans="1:111" x14ac:dyDescent="0.35">
      <c r="A341" s="6">
        <v>146152</v>
      </c>
      <c r="B341" s="6" t="s">
        <v>398</v>
      </c>
      <c r="C341" s="6" t="s">
        <v>399</v>
      </c>
      <c r="D341" s="6">
        <v>2392</v>
      </c>
      <c r="E341" s="6" t="s">
        <v>263</v>
      </c>
      <c r="F341" s="6" t="s">
        <v>3826</v>
      </c>
      <c r="G341" s="6" t="s">
        <v>3827</v>
      </c>
      <c r="H341" s="6" t="s">
        <v>404</v>
      </c>
      <c r="I341" s="6" t="s">
        <v>1047</v>
      </c>
      <c r="J341" s="6" t="s">
        <v>4881</v>
      </c>
      <c r="K341" s="6" t="s">
        <v>400</v>
      </c>
      <c r="L341" s="6" t="s">
        <v>400</v>
      </c>
      <c r="M341" s="6" t="s">
        <v>904</v>
      </c>
      <c r="N341" s="6">
        <v>3</v>
      </c>
      <c r="O341" s="6">
        <v>11</v>
      </c>
      <c r="P341" s="6" t="s">
        <v>926</v>
      </c>
      <c r="Q341" s="6" t="s">
        <v>777</v>
      </c>
      <c r="R341" s="6" t="s">
        <v>778</v>
      </c>
      <c r="S341" s="6" t="s">
        <v>779</v>
      </c>
      <c r="T341" s="6" t="s">
        <v>780</v>
      </c>
      <c r="U341" s="6" t="s">
        <v>849</v>
      </c>
      <c r="V341" s="6" t="s">
        <v>849</v>
      </c>
      <c r="W341" s="6" t="s">
        <v>406</v>
      </c>
      <c r="X341" s="6" t="s">
        <v>406</v>
      </c>
      <c r="Y341" s="6">
        <v>196</v>
      </c>
      <c r="Z341" s="6" t="s">
        <v>783</v>
      </c>
      <c r="AA341" s="6" t="s">
        <v>784</v>
      </c>
      <c r="AB341" s="6" t="s">
        <v>1356</v>
      </c>
      <c r="AC341" s="6" t="s">
        <v>1691</v>
      </c>
      <c r="AD341" s="6" t="s">
        <v>944</v>
      </c>
      <c r="AE341" s="6" t="s">
        <v>4887</v>
      </c>
      <c r="AF341" s="6" t="s">
        <v>3832</v>
      </c>
      <c r="AG341" s="6" t="s">
        <v>4047</v>
      </c>
      <c r="AH341" s="6" t="s">
        <v>3834</v>
      </c>
      <c r="AI341" s="6" t="s">
        <v>4048</v>
      </c>
      <c r="AJ341" s="6" t="s">
        <v>406</v>
      </c>
      <c r="AK341" s="6">
        <v>10080977</v>
      </c>
      <c r="AL341" s="6" t="s">
        <v>400</v>
      </c>
      <c r="AM341" s="6" t="s">
        <v>406</v>
      </c>
      <c r="AN341" s="6" t="s">
        <v>4888</v>
      </c>
      <c r="AO341" s="6" t="s">
        <v>407</v>
      </c>
      <c r="AP341" s="6" t="s">
        <v>4889</v>
      </c>
      <c r="AQ341" s="6" t="s">
        <v>400</v>
      </c>
      <c r="AR341" s="6" t="s">
        <v>400</v>
      </c>
      <c r="AS341" s="6" t="s">
        <v>716</v>
      </c>
      <c r="AT341" s="6" t="s">
        <v>399</v>
      </c>
      <c r="AU341" s="6" t="s">
        <v>4890</v>
      </c>
      <c r="AV341" s="6" t="s">
        <v>4891</v>
      </c>
      <c r="AW341" s="6" t="s">
        <v>4892</v>
      </c>
      <c r="AX341" s="6" t="s">
        <v>400</v>
      </c>
      <c r="AY341" s="6" t="s">
        <v>4893</v>
      </c>
      <c r="AZ341" s="6" t="s">
        <v>996</v>
      </c>
      <c r="BA341" s="6" t="s">
        <v>567</v>
      </c>
      <c r="BB341" s="6" t="s">
        <v>4894</v>
      </c>
      <c r="BC341" s="6" t="s">
        <v>832</v>
      </c>
      <c r="BD341" s="6" t="s">
        <v>406</v>
      </c>
      <c r="BE341" s="6" t="s">
        <v>400</v>
      </c>
      <c r="BF341" s="6" t="s">
        <v>400</v>
      </c>
      <c r="BG341" s="6" t="s">
        <v>400</v>
      </c>
      <c r="BH341" s="6" t="s">
        <v>406</v>
      </c>
      <c r="BI341" s="6" t="s">
        <v>400</v>
      </c>
      <c r="BJ341" s="6" t="s">
        <v>406</v>
      </c>
      <c r="BK341" s="6" t="s">
        <v>406</v>
      </c>
      <c r="BL341" s="6" t="s">
        <v>406</v>
      </c>
      <c r="BM341" s="6" t="s">
        <v>400</v>
      </c>
      <c r="BN341" s="6" t="s">
        <v>406</v>
      </c>
      <c r="BO341" s="6" t="s">
        <v>406</v>
      </c>
      <c r="BP341" s="6" t="s">
        <v>400</v>
      </c>
      <c r="BQ341" s="6" t="s">
        <v>400</v>
      </c>
      <c r="BR341" s="6" t="s">
        <v>400</v>
      </c>
      <c r="BS341" s="6" t="s">
        <v>400</v>
      </c>
      <c r="BT341" s="6" t="s">
        <v>400</v>
      </c>
      <c r="BU341" s="6" t="s">
        <v>400</v>
      </c>
      <c r="BV341" s="6" t="s">
        <v>400</v>
      </c>
      <c r="BW341" s="6" t="s">
        <v>400</v>
      </c>
      <c r="BX341" s="6" t="s">
        <v>400</v>
      </c>
      <c r="BY341" s="6" t="s">
        <v>400</v>
      </c>
      <c r="BZ341" s="6" t="s">
        <v>400</v>
      </c>
      <c r="CA341" s="6" t="s">
        <v>400</v>
      </c>
      <c r="CB341" s="6" t="s">
        <v>400</v>
      </c>
      <c r="CC341" s="6" t="s">
        <v>400</v>
      </c>
      <c r="CD341" s="6" t="s">
        <v>400</v>
      </c>
      <c r="CE341" s="6" t="s">
        <v>400</v>
      </c>
      <c r="CF341" s="6" t="s">
        <v>400</v>
      </c>
      <c r="CG341" s="6" t="s">
        <v>400</v>
      </c>
      <c r="CH341" s="6" t="s">
        <v>417</v>
      </c>
      <c r="CI341" s="6" t="s">
        <v>716</v>
      </c>
      <c r="CJ341" s="6" t="s">
        <v>720</v>
      </c>
      <c r="CK341" s="6" t="s">
        <v>419</v>
      </c>
      <c r="CL341" s="6" t="s">
        <v>420</v>
      </c>
      <c r="CM341" s="6">
        <v>449219</v>
      </c>
      <c r="CN341" s="6">
        <v>443617</v>
      </c>
      <c r="CO341" s="6" t="s">
        <v>721</v>
      </c>
      <c r="CP341" s="6" t="s">
        <v>722</v>
      </c>
      <c r="CQ341" s="6" t="s">
        <v>400</v>
      </c>
      <c r="CR341" s="6" t="s">
        <v>400</v>
      </c>
      <c r="CS341" s="6" t="s">
        <v>400</v>
      </c>
      <c r="CT341" s="6" t="s">
        <v>400</v>
      </c>
      <c r="CU341" s="6" t="s">
        <v>400</v>
      </c>
      <c r="CV341" s="6" t="s">
        <v>840</v>
      </c>
      <c r="CW341" s="6" t="s">
        <v>400</v>
      </c>
      <c r="CX341" s="6" t="s">
        <v>4895</v>
      </c>
      <c r="CY341" s="6" t="s">
        <v>400</v>
      </c>
      <c r="CZ341" s="6" t="s">
        <v>406</v>
      </c>
      <c r="DA341" s="6" t="s">
        <v>406</v>
      </c>
      <c r="DB341" s="6" t="s">
        <v>400</v>
      </c>
      <c r="DC341" s="6" t="s">
        <v>400</v>
      </c>
      <c r="DD341" s="6" t="s">
        <v>724</v>
      </c>
      <c r="DE341" s="6" t="s">
        <v>725</v>
      </c>
      <c r="DF341" s="6" t="s">
        <v>1005</v>
      </c>
      <c r="DG341" s="6" t="s">
        <v>400</v>
      </c>
    </row>
    <row r="342" spans="1:111" x14ac:dyDescent="0.35">
      <c r="A342" s="6">
        <v>146312</v>
      </c>
      <c r="B342" s="6" t="s">
        <v>398</v>
      </c>
      <c r="C342" s="6" t="s">
        <v>399</v>
      </c>
      <c r="D342" s="6">
        <v>2010</v>
      </c>
      <c r="E342" s="6" t="s">
        <v>207</v>
      </c>
      <c r="F342" s="6" t="s">
        <v>4002</v>
      </c>
      <c r="G342" s="6" t="s">
        <v>3827</v>
      </c>
      <c r="H342" s="6" t="s">
        <v>404</v>
      </c>
      <c r="I342" s="6" t="s">
        <v>3728</v>
      </c>
      <c r="J342" s="6" t="s">
        <v>4896</v>
      </c>
      <c r="K342" s="6" t="s">
        <v>400</v>
      </c>
      <c r="L342" s="6" t="s">
        <v>400</v>
      </c>
      <c r="M342" s="6" t="s">
        <v>904</v>
      </c>
      <c r="N342" s="6">
        <v>3</v>
      </c>
      <c r="O342" s="6">
        <v>11</v>
      </c>
      <c r="P342" s="6" t="s">
        <v>926</v>
      </c>
      <c r="Q342" s="6" t="s">
        <v>777</v>
      </c>
      <c r="R342" s="6" t="s">
        <v>778</v>
      </c>
      <c r="S342" s="6" t="s">
        <v>779</v>
      </c>
      <c r="T342" s="6" t="s">
        <v>780</v>
      </c>
      <c r="U342" s="6" t="s">
        <v>849</v>
      </c>
      <c r="V342" s="6" t="s">
        <v>849</v>
      </c>
      <c r="W342" s="6" t="s">
        <v>406</v>
      </c>
      <c r="X342" s="6" t="s">
        <v>406</v>
      </c>
      <c r="Y342" s="6">
        <v>460</v>
      </c>
      <c r="Z342" s="6" t="s">
        <v>783</v>
      </c>
      <c r="AA342" s="6" t="s">
        <v>784</v>
      </c>
      <c r="AB342" s="6" t="s">
        <v>4897</v>
      </c>
      <c r="AC342" s="6" t="s">
        <v>1164</v>
      </c>
      <c r="AD342" s="6" t="s">
        <v>4814</v>
      </c>
      <c r="AE342" s="6" t="s">
        <v>4898</v>
      </c>
      <c r="AF342" s="6" t="s">
        <v>3832</v>
      </c>
      <c r="AG342" s="6" t="s">
        <v>4047</v>
      </c>
      <c r="AH342" s="6" t="s">
        <v>3834</v>
      </c>
      <c r="AI342" s="6" t="s">
        <v>4048</v>
      </c>
      <c r="AJ342" s="6" t="s">
        <v>406</v>
      </c>
      <c r="AK342" s="6">
        <v>10081165</v>
      </c>
      <c r="AL342" s="6" t="s">
        <v>400</v>
      </c>
      <c r="AM342" s="6" t="s">
        <v>400</v>
      </c>
      <c r="AN342" s="6" t="s">
        <v>1857</v>
      </c>
      <c r="AO342" s="6" t="s">
        <v>407</v>
      </c>
      <c r="AP342" s="6" t="s">
        <v>4899</v>
      </c>
      <c r="AQ342" s="6" t="s">
        <v>625</v>
      </c>
      <c r="AR342" s="6" t="s">
        <v>400</v>
      </c>
      <c r="AS342" s="6" t="s">
        <v>608</v>
      </c>
      <c r="AT342" s="6" t="s">
        <v>400</v>
      </c>
      <c r="AU342" s="6" t="s">
        <v>4900</v>
      </c>
      <c r="AV342" s="6" t="s">
        <v>4901</v>
      </c>
      <c r="AW342" s="6" t="s">
        <v>4902</v>
      </c>
      <c r="AX342" s="6" t="s">
        <v>400</v>
      </c>
      <c r="AY342" s="6" t="s">
        <v>4903</v>
      </c>
      <c r="AZ342" s="6" t="s">
        <v>797</v>
      </c>
      <c r="BA342" s="6" t="s">
        <v>1397</v>
      </c>
      <c r="BB342" s="6" t="s">
        <v>4904</v>
      </c>
      <c r="BC342" s="6" t="s">
        <v>400</v>
      </c>
      <c r="BD342" s="6" t="s">
        <v>406</v>
      </c>
      <c r="BE342" s="6" t="s">
        <v>400</v>
      </c>
      <c r="BF342" s="6" t="s">
        <v>400</v>
      </c>
      <c r="BG342" s="6" t="s">
        <v>400</v>
      </c>
      <c r="BH342" s="6" t="s">
        <v>406</v>
      </c>
      <c r="BI342" s="6" t="s">
        <v>400</v>
      </c>
      <c r="BJ342" s="6" t="s">
        <v>400</v>
      </c>
      <c r="BK342" s="6" t="s">
        <v>406</v>
      </c>
      <c r="BL342" s="6" t="s">
        <v>406</v>
      </c>
      <c r="BM342" s="6" t="s">
        <v>400</v>
      </c>
      <c r="BN342" s="6" t="s">
        <v>400</v>
      </c>
      <c r="BO342" s="6" t="s">
        <v>406</v>
      </c>
      <c r="BP342" s="6" t="s">
        <v>400</v>
      </c>
      <c r="BQ342" s="6" t="s">
        <v>400</v>
      </c>
      <c r="BR342" s="6" t="s">
        <v>400</v>
      </c>
      <c r="BS342" s="6" t="s">
        <v>400</v>
      </c>
      <c r="BT342" s="6" t="s">
        <v>400</v>
      </c>
      <c r="BU342" s="6" t="s">
        <v>400</v>
      </c>
      <c r="BV342" s="6" t="s">
        <v>400</v>
      </c>
      <c r="BW342" s="6" t="s">
        <v>400</v>
      </c>
      <c r="BX342" s="6" t="s">
        <v>400</v>
      </c>
      <c r="BY342" s="6" t="s">
        <v>400</v>
      </c>
      <c r="BZ342" s="6" t="s">
        <v>400</v>
      </c>
      <c r="CA342" s="6" t="s">
        <v>400</v>
      </c>
      <c r="CB342" s="6" t="s">
        <v>400</v>
      </c>
      <c r="CC342" s="6" t="s">
        <v>400</v>
      </c>
      <c r="CD342" s="6" t="s">
        <v>400</v>
      </c>
      <c r="CE342" s="6" t="s">
        <v>400</v>
      </c>
      <c r="CF342" s="6" t="s">
        <v>400</v>
      </c>
      <c r="CG342" s="6" t="s">
        <v>400</v>
      </c>
      <c r="CH342" s="6" t="s">
        <v>417</v>
      </c>
      <c r="CI342" s="6" t="s">
        <v>625</v>
      </c>
      <c r="CJ342" s="6" t="s">
        <v>616</v>
      </c>
      <c r="CK342" s="6" t="s">
        <v>439</v>
      </c>
      <c r="CL342" s="6" t="s">
        <v>420</v>
      </c>
      <c r="CM342" s="6">
        <v>504238</v>
      </c>
      <c r="CN342" s="6">
        <v>483896</v>
      </c>
      <c r="CO342" s="6" t="s">
        <v>632</v>
      </c>
      <c r="CP342" s="6" t="s">
        <v>633</v>
      </c>
      <c r="CQ342" s="6" t="s">
        <v>400</v>
      </c>
      <c r="CR342" s="6" t="s">
        <v>400</v>
      </c>
      <c r="CS342" s="6" t="s">
        <v>400</v>
      </c>
      <c r="CT342" s="6" t="s">
        <v>400</v>
      </c>
      <c r="CU342" s="6" t="s">
        <v>400</v>
      </c>
      <c r="CV342" s="6" t="s">
        <v>1161</v>
      </c>
      <c r="CW342" s="6" t="s">
        <v>1304</v>
      </c>
      <c r="CX342" s="6" t="s">
        <v>4905</v>
      </c>
      <c r="CY342" s="6" t="s">
        <v>400</v>
      </c>
      <c r="CZ342" s="6" t="s">
        <v>406</v>
      </c>
      <c r="DA342" s="6" t="s">
        <v>406</v>
      </c>
      <c r="DB342" s="6" t="s">
        <v>400</v>
      </c>
      <c r="DC342" s="6" t="s">
        <v>400</v>
      </c>
      <c r="DD342" s="6" t="s">
        <v>635</v>
      </c>
      <c r="DE342" s="6" t="s">
        <v>636</v>
      </c>
      <c r="DF342" s="6" t="s">
        <v>2043</v>
      </c>
      <c r="DG342" s="6" t="s">
        <v>400</v>
      </c>
    </row>
    <row r="343" spans="1:111" x14ac:dyDescent="0.35">
      <c r="A343" s="6">
        <v>146769</v>
      </c>
      <c r="B343" s="6" t="s">
        <v>398</v>
      </c>
      <c r="C343" s="6" t="s">
        <v>399</v>
      </c>
      <c r="D343" s="6">
        <v>4007</v>
      </c>
      <c r="E343" s="6" t="s">
        <v>4906</v>
      </c>
      <c r="F343" s="6" t="s">
        <v>4002</v>
      </c>
      <c r="G343" s="6" t="s">
        <v>3827</v>
      </c>
      <c r="H343" s="6" t="s">
        <v>404</v>
      </c>
      <c r="I343" s="6" t="s">
        <v>3728</v>
      </c>
      <c r="J343" s="6" t="s">
        <v>4907</v>
      </c>
      <c r="K343" s="6" t="s">
        <v>400</v>
      </c>
      <c r="L343" s="6" t="s">
        <v>400</v>
      </c>
      <c r="M343" s="6" t="s">
        <v>3154</v>
      </c>
      <c r="N343" s="6">
        <v>11</v>
      </c>
      <c r="O343" s="6">
        <v>16</v>
      </c>
      <c r="P343" s="6" t="s">
        <v>3155</v>
      </c>
      <c r="Q343" s="6" t="s">
        <v>777</v>
      </c>
      <c r="R343" s="6" t="s">
        <v>400</v>
      </c>
      <c r="S343" s="6" t="s">
        <v>779</v>
      </c>
      <c r="T343" s="6" t="s">
        <v>780</v>
      </c>
      <c r="U343" s="6" t="s">
        <v>849</v>
      </c>
      <c r="V343" s="6" t="s">
        <v>849</v>
      </c>
      <c r="W343" s="6" t="s">
        <v>406</v>
      </c>
      <c r="X343" s="6" t="s">
        <v>782</v>
      </c>
      <c r="Y343" s="6">
        <v>1299</v>
      </c>
      <c r="Z343" s="6" t="s">
        <v>818</v>
      </c>
      <c r="AA343" s="6" t="s">
        <v>784</v>
      </c>
      <c r="AB343" s="6" t="s">
        <v>4908</v>
      </c>
      <c r="AC343" s="6" t="s">
        <v>4909</v>
      </c>
      <c r="AD343" s="6" t="s">
        <v>3447</v>
      </c>
      <c r="AE343" s="6" t="s">
        <v>4910</v>
      </c>
      <c r="AF343" s="6" t="s">
        <v>3832</v>
      </c>
      <c r="AG343" s="6" t="s">
        <v>4369</v>
      </c>
      <c r="AH343" s="6" t="s">
        <v>3834</v>
      </c>
      <c r="AI343" s="6" t="s">
        <v>4370</v>
      </c>
      <c r="AJ343" s="6" t="s">
        <v>406</v>
      </c>
      <c r="AK343" s="6">
        <v>10082389</v>
      </c>
      <c r="AL343" s="6" t="s">
        <v>400</v>
      </c>
      <c r="AM343" s="6" t="s">
        <v>400</v>
      </c>
      <c r="AN343" s="6" t="s">
        <v>2533</v>
      </c>
      <c r="AO343" s="6" t="s">
        <v>407</v>
      </c>
      <c r="AP343" s="6" t="s">
        <v>3992</v>
      </c>
      <c r="AQ343" s="6" t="s">
        <v>400</v>
      </c>
      <c r="AR343" s="6" t="s">
        <v>400</v>
      </c>
      <c r="AS343" s="6" t="s">
        <v>608</v>
      </c>
      <c r="AT343" s="6" t="s">
        <v>400</v>
      </c>
      <c r="AU343" s="6" t="s">
        <v>4911</v>
      </c>
      <c r="AV343" s="6" t="s">
        <v>4912</v>
      </c>
      <c r="AW343" s="6" t="s">
        <v>4913</v>
      </c>
      <c r="AX343" s="6" t="s">
        <v>4376</v>
      </c>
      <c r="AY343" s="6" t="s">
        <v>4914</v>
      </c>
      <c r="AZ343" s="6" t="s">
        <v>996</v>
      </c>
      <c r="BA343" s="6" t="s">
        <v>897</v>
      </c>
      <c r="BB343" s="6" t="s">
        <v>4915</v>
      </c>
      <c r="BC343" s="6" t="s">
        <v>400</v>
      </c>
      <c r="BD343" s="6" t="s">
        <v>406</v>
      </c>
      <c r="BE343" s="6" t="s">
        <v>400</v>
      </c>
      <c r="BF343" s="6" t="s">
        <v>400</v>
      </c>
      <c r="BG343" s="6" t="s">
        <v>400</v>
      </c>
      <c r="BH343" s="6" t="s">
        <v>406</v>
      </c>
      <c r="BI343" s="6" t="s">
        <v>400</v>
      </c>
      <c r="BJ343" s="6" t="s">
        <v>400</v>
      </c>
      <c r="BK343" s="6" t="s">
        <v>406</v>
      </c>
      <c r="BL343" s="6" t="s">
        <v>406</v>
      </c>
      <c r="BM343" s="6" t="s">
        <v>400</v>
      </c>
      <c r="BN343" s="6" t="s">
        <v>400</v>
      </c>
      <c r="BO343" s="6" t="s">
        <v>406</v>
      </c>
      <c r="BP343" s="6" t="s">
        <v>400</v>
      </c>
      <c r="BQ343" s="6" t="s">
        <v>400</v>
      </c>
      <c r="BR343" s="6" t="s">
        <v>400</v>
      </c>
      <c r="BS343" s="6" t="s">
        <v>400</v>
      </c>
      <c r="BT343" s="6" t="s">
        <v>400</v>
      </c>
      <c r="BU343" s="6" t="s">
        <v>400</v>
      </c>
      <c r="BV343" s="6" t="s">
        <v>400</v>
      </c>
      <c r="BW343" s="6" t="s">
        <v>400</v>
      </c>
      <c r="BX343" s="6" t="s">
        <v>400</v>
      </c>
      <c r="BY343" s="6" t="s">
        <v>400</v>
      </c>
      <c r="BZ343" s="6" t="s">
        <v>400</v>
      </c>
      <c r="CA343" s="6" t="s">
        <v>400</v>
      </c>
      <c r="CB343" s="6" t="s">
        <v>400</v>
      </c>
      <c r="CC343" s="6" t="s">
        <v>400</v>
      </c>
      <c r="CD343" s="6" t="s">
        <v>400</v>
      </c>
      <c r="CE343" s="6" t="s">
        <v>400</v>
      </c>
      <c r="CF343" s="6" t="s">
        <v>400</v>
      </c>
      <c r="CG343" s="6" t="s">
        <v>400</v>
      </c>
      <c r="CH343" s="6" t="s">
        <v>417</v>
      </c>
      <c r="CI343" s="6" t="s">
        <v>615</v>
      </c>
      <c r="CJ343" s="6" t="s">
        <v>616</v>
      </c>
      <c r="CK343" s="6" t="s">
        <v>439</v>
      </c>
      <c r="CL343" s="6" t="s">
        <v>420</v>
      </c>
      <c r="CM343" s="6">
        <v>501563</v>
      </c>
      <c r="CN343" s="6">
        <v>488226</v>
      </c>
      <c r="CO343" s="6" t="s">
        <v>3637</v>
      </c>
      <c r="CP343" s="6" t="s">
        <v>3999</v>
      </c>
      <c r="CQ343" s="6" t="s">
        <v>400</v>
      </c>
      <c r="CR343" s="6" t="s">
        <v>400</v>
      </c>
      <c r="CS343" s="6" t="s">
        <v>400</v>
      </c>
      <c r="CT343" s="6" t="s">
        <v>400</v>
      </c>
      <c r="CU343" s="6" t="s">
        <v>400</v>
      </c>
      <c r="CV343" s="6" t="s">
        <v>1161</v>
      </c>
      <c r="CW343" s="6" t="s">
        <v>1304</v>
      </c>
      <c r="CX343" s="6" t="s">
        <v>4916</v>
      </c>
      <c r="CY343" s="6" t="s">
        <v>400</v>
      </c>
      <c r="CZ343" s="6" t="s">
        <v>406</v>
      </c>
      <c r="DA343" s="6" t="s">
        <v>406</v>
      </c>
      <c r="DB343" s="6" t="s">
        <v>400</v>
      </c>
      <c r="DC343" s="6" t="s">
        <v>400</v>
      </c>
      <c r="DD343" s="6" t="s">
        <v>3640</v>
      </c>
      <c r="DE343" s="6" t="s">
        <v>4001</v>
      </c>
      <c r="DF343" s="6" t="s">
        <v>3272</v>
      </c>
      <c r="DG343" s="6" t="s">
        <v>400</v>
      </c>
    </row>
    <row r="344" spans="1:111" x14ac:dyDescent="0.35">
      <c r="A344" s="6">
        <v>146819</v>
      </c>
      <c r="B344" s="6" t="s">
        <v>398</v>
      </c>
      <c r="C344" s="6" t="s">
        <v>399</v>
      </c>
      <c r="D344" s="6">
        <v>4008</v>
      </c>
      <c r="E344" s="6" t="s">
        <v>4917</v>
      </c>
      <c r="F344" s="6" t="s">
        <v>4002</v>
      </c>
      <c r="G344" s="6" t="s">
        <v>3827</v>
      </c>
      <c r="H344" s="6" t="s">
        <v>404</v>
      </c>
      <c r="I344" s="6" t="s">
        <v>3728</v>
      </c>
      <c r="J344" s="6" t="s">
        <v>4907</v>
      </c>
      <c r="K344" s="6" t="s">
        <v>400</v>
      </c>
      <c r="L344" s="6" t="s">
        <v>400</v>
      </c>
      <c r="M344" s="6" t="s">
        <v>3154</v>
      </c>
      <c r="N344" s="6">
        <v>11</v>
      </c>
      <c r="O344" s="6">
        <v>16</v>
      </c>
      <c r="P344" s="6" t="s">
        <v>3155</v>
      </c>
      <c r="Q344" s="6" t="s">
        <v>777</v>
      </c>
      <c r="R344" s="6" t="s">
        <v>400</v>
      </c>
      <c r="S344" s="6" t="s">
        <v>779</v>
      </c>
      <c r="T344" s="6" t="s">
        <v>780</v>
      </c>
      <c r="U344" s="6" t="s">
        <v>781</v>
      </c>
      <c r="V344" s="6" t="s">
        <v>781</v>
      </c>
      <c r="W344" s="6" t="s">
        <v>406</v>
      </c>
      <c r="X344" s="6" t="s">
        <v>400</v>
      </c>
      <c r="Y344" s="6">
        <v>939</v>
      </c>
      <c r="Z344" s="6" t="s">
        <v>783</v>
      </c>
      <c r="AA344" s="6" t="s">
        <v>784</v>
      </c>
      <c r="AB344" s="6" t="s">
        <v>4918</v>
      </c>
      <c r="AC344" s="6" t="s">
        <v>4919</v>
      </c>
      <c r="AD344" s="6" t="s">
        <v>4920</v>
      </c>
      <c r="AE344" s="6" t="s">
        <v>2125</v>
      </c>
      <c r="AF344" s="6" t="s">
        <v>3832</v>
      </c>
      <c r="AG344" s="6" t="s">
        <v>4369</v>
      </c>
      <c r="AH344" s="6" t="s">
        <v>3834</v>
      </c>
      <c r="AI344" s="6" t="s">
        <v>4370</v>
      </c>
      <c r="AJ344" s="6" t="s">
        <v>406</v>
      </c>
      <c r="AK344" s="6">
        <v>10082390</v>
      </c>
      <c r="AL344" s="6" t="s">
        <v>400</v>
      </c>
      <c r="AM344" s="6" t="s">
        <v>400</v>
      </c>
      <c r="AN344" s="6" t="s">
        <v>4815</v>
      </c>
      <c r="AO344" s="6" t="s">
        <v>407</v>
      </c>
      <c r="AP344" s="6" t="s">
        <v>4921</v>
      </c>
      <c r="AQ344" s="6" t="s">
        <v>625</v>
      </c>
      <c r="AR344" s="6" t="s">
        <v>400</v>
      </c>
      <c r="AS344" s="6" t="s">
        <v>608</v>
      </c>
      <c r="AT344" s="6" t="s">
        <v>400</v>
      </c>
      <c r="AU344" s="6" t="s">
        <v>4922</v>
      </c>
      <c r="AV344" s="6" t="s">
        <v>4923</v>
      </c>
      <c r="AW344" s="6" t="s">
        <v>4924</v>
      </c>
      <c r="AX344" s="6" t="s">
        <v>4376</v>
      </c>
      <c r="AY344" s="6" t="s">
        <v>4925</v>
      </c>
      <c r="AZ344" s="6" t="s">
        <v>797</v>
      </c>
      <c r="BA344" s="6" t="s">
        <v>4926</v>
      </c>
      <c r="BB344" s="6" t="s">
        <v>4927</v>
      </c>
      <c r="BC344" s="6" t="s">
        <v>400</v>
      </c>
      <c r="BD344" s="6" t="s">
        <v>406</v>
      </c>
      <c r="BE344" s="6" t="s">
        <v>400</v>
      </c>
      <c r="BF344" s="6" t="s">
        <v>400</v>
      </c>
      <c r="BG344" s="6" t="s">
        <v>400</v>
      </c>
      <c r="BH344" s="6" t="s">
        <v>406</v>
      </c>
      <c r="BI344" s="6" t="s">
        <v>400</v>
      </c>
      <c r="BJ344" s="6" t="s">
        <v>400</v>
      </c>
      <c r="BK344" s="6" t="s">
        <v>406</v>
      </c>
      <c r="BL344" s="6" t="s">
        <v>406</v>
      </c>
      <c r="BM344" s="6" t="s">
        <v>400</v>
      </c>
      <c r="BN344" s="6" t="s">
        <v>400</v>
      </c>
      <c r="BO344" s="6" t="s">
        <v>406</v>
      </c>
      <c r="BP344" s="6" t="s">
        <v>400</v>
      </c>
      <c r="BQ344" s="6" t="s">
        <v>400</v>
      </c>
      <c r="BR344" s="6" t="s">
        <v>400</v>
      </c>
      <c r="BS344" s="6" t="s">
        <v>400</v>
      </c>
      <c r="BT344" s="6" t="s">
        <v>400</v>
      </c>
      <c r="BU344" s="6" t="s">
        <v>400</v>
      </c>
      <c r="BV344" s="6" t="s">
        <v>400</v>
      </c>
      <c r="BW344" s="6" t="s">
        <v>400</v>
      </c>
      <c r="BX344" s="6" t="s">
        <v>400</v>
      </c>
      <c r="BY344" s="6" t="s">
        <v>400</v>
      </c>
      <c r="BZ344" s="6" t="s">
        <v>400</v>
      </c>
      <c r="CA344" s="6" t="s">
        <v>400</v>
      </c>
      <c r="CB344" s="6" t="s">
        <v>400</v>
      </c>
      <c r="CC344" s="6" t="s">
        <v>400</v>
      </c>
      <c r="CD344" s="6" t="s">
        <v>400</v>
      </c>
      <c r="CE344" s="6" t="s">
        <v>400</v>
      </c>
      <c r="CF344" s="6" t="s">
        <v>400</v>
      </c>
      <c r="CG344" s="6" t="s">
        <v>400</v>
      </c>
      <c r="CH344" s="6" t="s">
        <v>417</v>
      </c>
      <c r="CI344" s="6" t="s">
        <v>625</v>
      </c>
      <c r="CJ344" s="6" t="s">
        <v>616</v>
      </c>
      <c r="CK344" s="6" t="s">
        <v>439</v>
      </c>
      <c r="CL344" s="6" t="s">
        <v>420</v>
      </c>
      <c r="CM344" s="6">
        <v>504784</v>
      </c>
      <c r="CN344" s="6">
        <v>483731</v>
      </c>
      <c r="CO344" s="6" t="s">
        <v>632</v>
      </c>
      <c r="CP344" s="6" t="s">
        <v>633</v>
      </c>
      <c r="CQ344" s="6" t="s">
        <v>400</v>
      </c>
      <c r="CR344" s="6" t="s">
        <v>400</v>
      </c>
      <c r="CS344" s="6" t="s">
        <v>400</v>
      </c>
      <c r="CT344" s="6" t="s">
        <v>400</v>
      </c>
      <c r="CU344" s="6" t="s">
        <v>400</v>
      </c>
      <c r="CV344" s="6" t="s">
        <v>1161</v>
      </c>
      <c r="CW344" s="6" t="s">
        <v>1304</v>
      </c>
      <c r="CX344" s="6" t="s">
        <v>4928</v>
      </c>
      <c r="CY344" s="6" t="s">
        <v>400</v>
      </c>
      <c r="CZ344" s="6" t="s">
        <v>406</v>
      </c>
      <c r="DA344" s="6" t="s">
        <v>406</v>
      </c>
      <c r="DB344" s="6" t="s">
        <v>400</v>
      </c>
      <c r="DC344" s="6" t="s">
        <v>400</v>
      </c>
      <c r="DD344" s="6" t="s">
        <v>635</v>
      </c>
      <c r="DE344" s="6" t="s">
        <v>636</v>
      </c>
      <c r="DF344" s="6" t="s">
        <v>4929</v>
      </c>
      <c r="DG344" s="6" t="s">
        <v>400</v>
      </c>
    </row>
    <row r="345" spans="1:111" x14ac:dyDescent="0.35">
      <c r="A345" s="6">
        <v>146967</v>
      </c>
      <c r="B345" s="6" t="s">
        <v>398</v>
      </c>
      <c r="C345" s="6" t="s">
        <v>399</v>
      </c>
      <c r="D345" s="6">
        <v>2011</v>
      </c>
      <c r="E345" s="6" t="s">
        <v>260</v>
      </c>
      <c r="F345" s="6" t="s">
        <v>4002</v>
      </c>
      <c r="G345" s="6" t="s">
        <v>3827</v>
      </c>
      <c r="H345" s="6" t="s">
        <v>404</v>
      </c>
      <c r="I345" s="6" t="s">
        <v>3728</v>
      </c>
      <c r="J345" s="6" t="s">
        <v>4930</v>
      </c>
      <c r="K345" s="6" t="s">
        <v>400</v>
      </c>
      <c r="L345" s="6" t="s">
        <v>400</v>
      </c>
      <c r="M345" s="6" t="s">
        <v>904</v>
      </c>
      <c r="N345" s="6">
        <v>3</v>
      </c>
      <c r="O345" s="6">
        <v>11</v>
      </c>
      <c r="P345" s="6" t="s">
        <v>926</v>
      </c>
      <c r="Q345" s="6" t="s">
        <v>777</v>
      </c>
      <c r="R345" s="6" t="s">
        <v>778</v>
      </c>
      <c r="S345" s="6" t="s">
        <v>779</v>
      </c>
      <c r="T345" s="6" t="s">
        <v>780</v>
      </c>
      <c r="U345" s="6" t="s">
        <v>849</v>
      </c>
      <c r="V345" s="6" t="s">
        <v>849</v>
      </c>
      <c r="W345" s="6" t="s">
        <v>406</v>
      </c>
      <c r="X345" s="6" t="s">
        <v>406</v>
      </c>
      <c r="Y345" s="6">
        <v>293</v>
      </c>
      <c r="Z345" s="6" t="s">
        <v>406</v>
      </c>
      <c r="AA345" s="6" t="s">
        <v>784</v>
      </c>
      <c r="AB345" s="6" t="s">
        <v>4931</v>
      </c>
      <c r="AC345" s="6" t="s">
        <v>785</v>
      </c>
      <c r="AD345" s="6" t="s">
        <v>1438</v>
      </c>
      <c r="AE345" s="6" t="s">
        <v>1235</v>
      </c>
      <c r="AF345" s="6" t="s">
        <v>3832</v>
      </c>
      <c r="AG345" s="6" t="s">
        <v>3850</v>
      </c>
      <c r="AH345" s="6" t="s">
        <v>3834</v>
      </c>
      <c r="AI345" s="6" t="s">
        <v>3851</v>
      </c>
      <c r="AJ345" s="6" t="s">
        <v>406</v>
      </c>
      <c r="AK345" s="6">
        <v>10084218</v>
      </c>
      <c r="AL345" s="6" t="s">
        <v>400</v>
      </c>
      <c r="AM345" s="6" t="s">
        <v>400</v>
      </c>
      <c r="AN345" s="6" t="s">
        <v>947</v>
      </c>
      <c r="AO345" s="6" t="s">
        <v>948</v>
      </c>
      <c r="AP345" s="6" t="s">
        <v>2471</v>
      </c>
      <c r="AQ345" s="6" t="s">
        <v>3644</v>
      </c>
      <c r="AR345" s="6" t="s">
        <v>400</v>
      </c>
      <c r="AS345" s="6" t="s">
        <v>492</v>
      </c>
      <c r="AT345" s="6" t="s">
        <v>399</v>
      </c>
      <c r="AU345" s="6" t="s">
        <v>4932</v>
      </c>
      <c r="AV345" s="6" t="s">
        <v>400</v>
      </c>
      <c r="AW345" s="6" t="s">
        <v>4933</v>
      </c>
      <c r="AX345" s="6" t="s">
        <v>400</v>
      </c>
      <c r="AY345" s="6" t="s">
        <v>4934</v>
      </c>
      <c r="AZ345" s="6" t="s">
        <v>829</v>
      </c>
      <c r="BA345" s="6" t="s">
        <v>1141</v>
      </c>
      <c r="BB345" s="6" t="s">
        <v>4935</v>
      </c>
      <c r="BC345" s="6" t="s">
        <v>400</v>
      </c>
      <c r="BD345" s="6" t="s">
        <v>406</v>
      </c>
      <c r="BE345" s="6" t="s">
        <v>400</v>
      </c>
      <c r="BF345" s="6" t="s">
        <v>400</v>
      </c>
      <c r="BG345" s="6" t="s">
        <v>400</v>
      </c>
      <c r="BH345" s="6" t="s">
        <v>406</v>
      </c>
      <c r="BI345" s="6" t="s">
        <v>400</v>
      </c>
      <c r="BJ345" s="6" t="s">
        <v>400</v>
      </c>
      <c r="BK345" s="6" t="s">
        <v>406</v>
      </c>
      <c r="BL345" s="6" t="s">
        <v>406</v>
      </c>
      <c r="BM345" s="6" t="s">
        <v>400</v>
      </c>
      <c r="BN345" s="6" t="s">
        <v>400</v>
      </c>
      <c r="BO345" s="6" t="s">
        <v>406</v>
      </c>
      <c r="BP345" s="6" t="s">
        <v>400</v>
      </c>
      <c r="BQ345" s="6" t="s">
        <v>400</v>
      </c>
      <c r="BR345" s="6" t="s">
        <v>400</v>
      </c>
      <c r="BS345" s="6" t="s">
        <v>400</v>
      </c>
      <c r="BT345" s="6" t="s">
        <v>400</v>
      </c>
      <c r="BU345" s="6" t="s">
        <v>400</v>
      </c>
      <c r="BV345" s="6" t="s">
        <v>400</v>
      </c>
      <c r="BW345" s="6" t="s">
        <v>400</v>
      </c>
      <c r="BX345" s="6" t="s">
        <v>400</v>
      </c>
      <c r="BY345" s="6" t="s">
        <v>400</v>
      </c>
      <c r="BZ345" s="6" t="s">
        <v>400</v>
      </c>
      <c r="CA345" s="6" t="s">
        <v>400</v>
      </c>
      <c r="CB345" s="6" t="s">
        <v>400</v>
      </c>
      <c r="CC345" s="6" t="s">
        <v>400</v>
      </c>
      <c r="CD345" s="6" t="s">
        <v>400</v>
      </c>
      <c r="CE345" s="6" t="s">
        <v>400</v>
      </c>
      <c r="CF345" s="6" t="s">
        <v>400</v>
      </c>
      <c r="CG345" s="6" t="s">
        <v>400</v>
      </c>
      <c r="CH345" s="6" t="s">
        <v>417</v>
      </c>
      <c r="CI345" s="6" t="s">
        <v>523</v>
      </c>
      <c r="CJ345" s="6" t="s">
        <v>500</v>
      </c>
      <c r="CK345" s="6" t="s">
        <v>439</v>
      </c>
      <c r="CL345" s="6" t="s">
        <v>420</v>
      </c>
      <c r="CM345" s="6">
        <v>433081</v>
      </c>
      <c r="CN345" s="6">
        <v>456330</v>
      </c>
      <c r="CO345" s="6" t="s">
        <v>3652</v>
      </c>
      <c r="CP345" s="6" t="s">
        <v>3653</v>
      </c>
      <c r="CQ345" s="6" t="s">
        <v>400</v>
      </c>
      <c r="CR345" s="6" t="s">
        <v>400</v>
      </c>
      <c r="CS345" s="6" t="s">
        <v>400</v>
      </c>
      <c r="CT345" s="6" t="s">
        <v>400</v>
      </c>
      <c r="CU345" s="6" t="s">
        <v>400</v>
      </c>
      <c r="CV345" s="6" t="s">
        <v>840</v>
      </c>
      <c r="CW345" s="6" t="s">
        <v>1304</v>
      </c>
      <c r="CX345" s="6" t="s">
        <v>3654</v>
      </c>
      <c r="CY345" s="6" t="s">
        <v>400</v>
      </c>
      <c r="CZ345" s="6" t="s">
        <v>406</v>
      </c>
      <c r="DA345" s="6" t="s">
        <v>406</v>
      </c>
      <c r="DB345" s="6" t="s">
        <v>400</v>
      </c>
      <c r="DC345" s="6" t="s">
        <v>400</v>
      </c>
      <c r="DD345" s="6" t="s">
        <v>3655</v>
      </c>
      <c r="DE345" s="6" t="s">
        <v>3656</v>
      </c>
      <c r="DF345" s="6" t="s">
        <v>944</v>
      </c>
      <c r="DG345" s="6" t="s">
        <v>400</v>
      </c>
    </row>
    <row r="346" spans="1:111" x14ac:dyDescent="0.35">
      <c r="A346" s="6">
        <v>146969</v>
      </c>
      <c r="B346" s="6" t="s">
        <v>398</v>
      </c>
      <c r="C346" s="6" t="s">
        <v>399</v>
      </c>
      <c r="D346" s="6">
        <v>4009</v>
      </c>
      <c r="E346" s="6" t="s">
        <v>4936</v>
      </c>
      <c r="F346" s="6" t="s">
        <v>4002</v>
      </c>
      <c r="G346" s="6" t="s">
        <v>3827</v>
      </c>
      <c r="H346" s="6" t="s">
        <v>404</v>
      </c>
      <c r="I346" s="6" t="s">
        <v>3728</v>
      </c>
      <c r="J346" s="6" t="s">
        <v>4930</v>
      </c>
      <c r="K346" s="6" t="s">
        <v>400</v>
      </c>
      <c r="L346" s="6" t="s">
        <v>400</v>
      </c>
      <c r="M346" s="6" t="s">
        <v>3154</v>
      </c>
      <c r="N346" s="6">
        <v>11</v>
      </c>
      <c r="O346" s="6">
        <v>18</v>
      </c>
      <c r="P346" s="6" t="s">
        <v>3169</v>
      </c>
      <c r="Q346" s="6" t="s">
        <v>777</v>
      </c>
      <c r="R346" s="6" t="s">
        <v>817</v>
      </c>
      <c r="S346" s="6" t="s">
        <v>3170</v>
      </c>
      <c r="T346" s="6" t="s">
        <v>780</v>
      </c>
      <c r="U346" s="6" t="s">
        <v>849</v>
      </c>
      <c r="V346" s="6" t="s">
        <v>849</v>
      </c>
      <c r="W346" s="6" t="s">
        <v>406</v>
      </c>
      <c r="X346" s="6" t="s">
        <v>782</v>
      </c>
      <c r="Y346" s="6">
        <v>1250</v>
      </c>
      <c r="Z346" s="6" t="s">
        <v>783</v>
      </c>
      <c r="AA346" s="6" t="s">
        <v>784</v>
      </c>
      <c r="AB346" s="6" t="s">
        <v>4937</v>
      </c>
      <c r="AC346" s="6" t="s">
        <v>4938</v>
      </c>
      <c r="AD346" s="6" t="s">
        <v>4939</v>
      </c>
      <c r="AE346" s="6" t="s">
        <v>4940</v>
      </c>
      <c r="AF346" s="6" t="s">
        <v>3832</v>
      </c>
      <c r="AG346" s="6" t="s">
        <v>3865</v>
      </c>
      <c r="AH346" s="6" t="s">
        <v>3866</v>
      </c>
      <c r="AI346" s="6" t="s">
        <v>400</v>
      </c>
      <c r="AJ346" s="6" t="s">
        <v>406</v>
      </c>
      <c r="AK346" s="6">
        <v>10084219</v>
      </c>
      <c r="AL346" s="6" t="s">
        <v>400</v>
      </c>
      <c r="AM346" s="6" t="s">
        <v>400</v>
      </c>
      <c r="AN346" s="6" t="s">
        <v>4941</v>
      </c>
      <c r="AO346" s="6" t="s">
        <v>407</v>
      </c>
      <c r="AP346" s="6" t="s">
        <v>4942</v>
      </c>
      <c r="AQ346" s="6" t="s">
        <v>400</v>
      </c>
      <c r="AR346" s="6" t="s">
        <v>400</v>
      </c>
      <c r="AS346" s="6" t="s">
        <v>579</v>
      </c>
      <c r="AT346" s="6" t="s">
        <v>400</v>
      </c>
      <c r="AU346" s="6" t="s">
        <v>4943</v>
      </c>
      <c r="AV346" s="6" t="s">
        <v>4944</v>
      </c>
      <c r="AW346" s="6" t="s">
        <v>4945</v>
      </c>
      <c r="AX346" s="6" t="s">
        <v>400</v>
      </c>
      <c r="AY346" s="6" t="s">
        <v>4946</v>
      </c>
      <c r="AZ346" s="6" t="s">
        <v>797</v>
      </c>
      <c r="BA346" s="6" t="s">
        <v>4947</v>
      </c>
      <c r="BB346" s="6" t="s">
        <v>4948</v>
      </c>
      <c r="BC346" s="6" t="s">
        <v>400</v>
      </c>
      <c r="BD346" s="6" t="s">
        <v>406</v>
      </c>
      <c r="BE346" s="6" t="s">
        <v>400</v>
      </c>
      <c r="BF346" s="6" t="s">
        <v>400</v>
      </c>
      <c r="BG346" s="6" t="s">
        <v>400</v>
      </c>
      <c r="BH346" s="6" t="s">
        <v>406</v>
      </c>
      <c r="BI346" s="6" t="s">
        <v>400</v>
      </c>
      <c r="BJ346" s="6" t="s">
        <v>400</v>
      </c>
      <c r="BK346" s="6" t="s">
        <v>406</v>
      </c>
      <c r="BL346" s="6" t="s">
        <v>406</v>
      </c>
      <c r="BM346" s="6" t="s">
        <v>400</v>
      </c>
      <c r="BN346" s="6" t="s">
        <v>400</v>
      </c>
      <c r="BO346" s="6" t="s">
        <v>406</v>
      </c>
      <c r="BP346" s="6" t="s">
        <v>400</v>
      </c>
      <c r="BQ346" s="6" t="s">
        <v>400</v>
      </c>
      <c r="BR346" s="6" t="s">
        <v>400</v>
      </c>
      <c r="BS346" s="6" t="s">
        <v>400</v>
      </c>
      <c r="BT346" s="6" t="s">
        <v>400</v>
      </c>
      <c r="BU346" s="6" t="s">
        <v>400</v>
      </c>
      <c r="BV346" s="6" t="s">
        <v>400</v>
      </c>
      <c r="BW346" s="6" t="s">
        <v>400</v>
      </c>
      <c r="BX346" s="6" t="s">
        <v>400</v>
      </c>
      <c r="BY346" s="6" t="s">
        <v>400</v>
      </c>
      <c r="BZ346" s="6" t="s">
        <v>400</v>
      </c>
      <c r="CA346" s="6" t="s">
        <v>400</v>
      </c>
      <c r="CB346" s="6" t="s">
        <v>400</v>
      </c>
      <c r="CC346" s="6" t="s">
        <v>400</v>
      </c>
      <c r="CD346" s="6" t="s">
        <v>400</v>
      </c>
      <c r="CE346" s="6" t="s">
        <v>400</v>
      </c>
      <c r="CF346" s="6" t="s">
        <v>400</v>
      </c>
      <c r="CG346" s="6" t="s">
        <v>400</v>
      </c>
      <c r="CH346" s="6" t="s">
        <v>417</v>
      </c>
      <c r="CI346" s="6" t="s">
        <v>583</v>
      </c>
      <c r="CJ346" s="6" t="s">
        <v>457</v>
      </c>
      <c r="CK346" s="6" t="s">
        <v>439</v>
      </c>
      <c r="CL346" s="6" t="s">
        <v>420</v>
      </c>
      <c r="CM346" s="6">
        <v>437144</v>
      </c>
      <c r="CN346" s="6">
        <v>493528</v>
      </c>
      <c r="CO346" s="6" t="s">
        <v>584</v>
      </c>
      <c r="CP346" s="6" t="s">
        <v>585</v>
      </c>
      <c r="CQ346" s="6" t="s">
        <v>400</v>
      </c>
      <c r="CR346" s="6" t="s">
        <v>400</v>
      </c>
      <c r="CS346" s="6" t="s">
        <v>400</v>
      </c>
      <c r="CT346" s="6" t="s">
        <v>400</v>
      </c>
      <c r="CU346" s="6" t="s">
        <v>400</v>
      </c>
      <c r="CV346" s="6" t="s">
        <v>840</v>
      </c>
      <c r="CW346" s="6" t="s">
        <v>1304</v>
      </c>
      <c r="CX346" s="6" t="s">
        <v>4949</v>
      </c>
      <c r="CY346" s="6" t="s">
        <v>400</v>
      </c>
      <c r="CZ346" s="6" t="s">
        <v>406</v>
      </c>
      <c r="DA346" s="6" t="s">
        <v>406</v>
      </c>
      <c r="DB346" s="6" t="s">
        <v>400</v>
      </c>
      <c r="DC346" s="6" t="s">
        <v>400</v>
      </c>
      <c r="DD346" s="6" t="s">
        <v>587</v>
      </c>
      <c r="DE346" s="6" t="s">
        <v>588</v>
      </c>
      <c r="DF346" s="6" t="s">
        <v>4219</v>
      </c>
      <c r="DG346" s="6" t="s">
        <v>400</v>
      </c>
    </row>
    <row r="347" spans="1:111" x14ac:dyDescent="0.35">
      <c r="A347" s="6">
        <v>147095</v>
      </c>
      <c r="B347" s="6" t="s">
        <v>398</v>
      </c>
      <c r="C347" s="6" t="s">
        <v>399</v>
      </c>
      <c r="D347" s="6">
        <v>3363</v>
      </c>
      <c r="E347" s="6" t="s">
        <v>4950</v>
      </c>
      <c r="F347" s="6" t="s">
        <v>3826</v>
      </c>
      <c r="G347" s="6" t="s">
        <v>3827</v>
      </c>
      <c r="H347" s="6" t="s">
        <v>404</v>
      </c>
      <c r="I347" s="6" t="s">
        <v>1047</v>
      </c>
      <c r="J347" s="6" t="s">
        <v>4800</v>
      </c>
      <c r="K347" s="6" t="s">
        <v>400</v>
      </c>
      <c r="L347" s="6" t="s">
        <v>400</v>
      </c>
      <c r="M347" s="6" t="s">
        <v>904</v>
      </c>
      <c r="N347" s="6">
        <v>5</v>
      </c>
      <c r="O347" s="6">
        <v>11</v>
      </c>
      <c r="P347" s="6" t="s">
        <v>1420</v>
      </c>
      <c r="Q347" s="6" t="s">
        <v>777</v>
      </c>
      <c r="R347" s="6" t="s">
        <v>817</v>
      </c>
      <c r="S347" s="6" t="s">
        <v>779</v>
      </c>
      <c r="T347" s="6" t="s">
        <v>780</v>
      </c>
      <c r="U347" s="6" t="s">
        <v>2185</v>
      </c>
      <c r="V347" s="6" t="s">
        <v>849</v>
      </c>
      <c r="W347" s="6" t="s">
        <v>2186</v>
      </c>
      <c r="X347" s="6" t="s">
        <v>406</v>
      </c>
      <c r="Y347" s="6">
        <v>105</v>
      </c>
      <c r="Z347" s="6" t="s">
        <v>783</v>
      </c>
      <c r="AA347" s="6" t="s">
        <v>784</v>
      </c>
      <c r="AB347" s="6" t="s">
        <v>2990</v>
      </c>
      <c r="AC347" s="6" t="s">
        <v>1576</v>
      </c>
      <c r="AD347" s="6" t="s">
        <v>1691</v>
      </c>
      <c r="AE347" s="6" t="s">
        <v>4951</v>
      </c>
      <c r="AF347" s="6" t="s">
        <v>3832</v>
      </c>
      <c r="AG347" s="6" t="s">
        <v>4488</v>
      </c>
      <c r="AH347" s="6" t="s">
        <v>3834</v>
      </c>
      <c r="AI347" s="6" t="s">
        <v>4489</v>
      </c>
      <c r="AJ347" s="6" t="s">
        <v>406</v>
      </c>
      <c r="AK347" s="6">
        <v>10084500</v>
      </c>
      <c r="AL347" s="6" t="s">
        <v>400</v>
      </c>
      <c r="AM347" s="6" t="s">
        <v>406</v>
      </c>
      <c r="AN347" s="6" t="s">
        <v>400</v>
      </c>
      <c r="AO347" s="6" t="s">
        <v>407</v>
      </c>
      <c r="AP347" s="6" t="s">
        <v>4952</v>
      </c>
      <c r="AQ347" s="6" t="s">
        <v>1629</v>
      </c>
      <c r="AR347" s="6" t="s">
        <v>400</v>
      </c>
      <c r="AS347" s="6" t="s">
        <v>594</v>
      </c>
      <c r="AT347" s="6" t="s">
        <v>399</v>
      </c>
      <c r="AU347" s="6" t="s">
        <v>4953</v>
      </c>
      <c r="AV347" s="6" t="s">
        <v>4954</v>
      </c>
      <c r="AW347" s="6" t="s">
        <v>4955</v>
      </c>
      <c r="AX347" s="6" t="s">
        <v>400</v>
      </c>
      <c r="AY347" s="6" t="s">
        <v>4956</v>
      </c>
      <c r="AZ347" s="6" t="s">
        <v>797</v>
      </c>
      <c r="BA347" s="6" t="s">
        <v>4957</v>
      </c>
      <c r="BB347" s="6" t="s">
        <v>4958</v>
      </c>
      <c r="BC347" s="6" t="s">
        <v>832</v>
      </c>
      <c r="BD347" s="6" t="s">
        <v>406</v>
      </c>
      <c r="BE347" s="6" t="s">
        <v>400</v>
      </c>
      <c r="BF347" s="6" t="s">
        <v>400</v>
      </c>
      <c r="BG347" s="6" t="s">
        <v>400</v>
      </c>
      <c r="BH347" s="6" t="s">
        <v>406</v>
      </c>
      <c r="BI347" s="6" t="s">
        <v>400</v>
      </c>
      <c r="BJ347" s="6" t="s">
        <v>406</v>
      </c>
      <c r="BK347" s="6" t="s">
        <v>406</v>
      </c>
      <c r="BL347" s="6" t="s">
        <v>406</v>
      </c>
      <c r="BM347" s="6" t="s">
        <v>400</v>
      </c>
      <c r="BN347" s="6" t="s">
        <v>406</v>
      </c>
      <c r="BO347" s="6" t="s">
        <v>406</v>
      </c>
      <c r="BP347" s="6" t="s">
        <v>400</v>
      </c>
      <c r="BQ347" s="6" t="s">
        <v>400</v>
      </c>
      <c r="BR347" s="6" t="s">
        <v>400</v>
      </c>
      <c r="BS347" s="6" t="s">
        <v>400</v>
      </c>
      <c r="BT347" s="6" t="s">
        <v>400</v>
      </c>
      <c r="BU347" s="6" t="s">
        <v>400</v>
      </c>
      <c r="BV347" s="6" t="s">
        <v>400</v>
      </c>
      <c r="BW347" s="6" t="s">
        <v>400</v>
      </c>
      <c r="BX347" s="6" t="s">
        <v>400</v>
      </c>
      <c r="BY347" s="6" t="s">
        <v>400</v>
      </c>
      <c r="BZ347" s="6" t="s">
        <v>400</v>
      </c>
      <c r="CA347" s="6" t="s">
        <v>400</v>
      </c>
      <c r="CB347" s="6" t="s">
        <v>400</v>
      </c>
      <c r="CC347" s="6" t="s">
        <v>400</v>
      </c>
      <c r="CD347" s="6" t="s">
        <v>400</v>
      </c>
      <c r="CE347" s="6" t="s">
        <v>400</v>
      </c>
      <c r="CF347" s="6" t="s">
        <v>400</v>
      </c>
      <c r="CG347" s="6" t="s">
        <v>400</v>
      </c>
      <c r="CH347" s="6" t="s">
        <v>417</v>
      </c>
      <c r="CI347" s="6" t="s">
        <v>1742</v>
      </c>
      <c r="CJ347" s="6" t="s">
        <v>720</v>
      </c>
      <c r="CK347" s="6" t="s">
        <v>803</v>
      </c>
      <c r="CL347" s="6" t="s">
        <v>420</v>
      </c>
      <c r="CM347" s="6">
        <v>441893</v>
      </c>
      <c r="CN347" s="6">
        <v>462815</v>
      </c>
      <c r="CO347" s="6" t="s">
        <v>1637</v>
      </c>
      <c r="CP347" s="6" t="s">
        <v>4959</v>
      </c>
      <c r="CQ347" s="6" t="s">
        <v>400</v>
      </c>
      <c r="CR347" s="6" t="s">
        <v>400</v>
      </c>
      <c r="CS347" s="6" t="s">
        <v>400</v>
      </c>
      <c r="CT347" s="6" t="s">
        <v>400</v>
      </c>
      <c r="CU347" s="6" t="s">
        <v>400</v>
      </c>
      <c r="CV347" s="6" t="s">
        <v>400</v>
      </c>
      <c r="CW347" s="6" t="s">
        <v>400</v>
      </c>
      <c r="CX347" s="6" t="s">
        <v>1639</v>
      </c>
      <c r="CY347" s="6" t="s">
        <v>400</v>
      </c>
      <c r="CZ347" s="6" t="s">
        <v>406</v>
      </c>
      <c r="DA347" s="6" t="s">
        <v>406</v>
      </c>
      <c r="DB347" s="6" t="s">
        <v>400</v>
      </c>
      <c r="DC347" s="6" t="s">
        <v>400</v>
      </c>
      <c r="DD347" s="6" t="s">
        <v>1640</v>
      </c>
      <c r="DE347" s="6" t="s">
        <v>4960</v>
      </c>
      <c r="DF347" s="6" t="s">
        <v>885</v>
      </c>
      <c r="DG347" s="6" t="s">
        <v>400</v>
      </c>
    </row>
    <row r="348" spans="1:111" x14ac:dyDescent="0.35">
      <c r="A348" s="6">
        <v>147097</v>
      </c>
      <c r="B348" s="6" t="s">
        <v>398</v>
      </c>
      <c r="C348" s="6" t="s">
        <v>399</v>
      </c>
      <c r="D348" s="6">
        <v>3903</v>
      </c>
      <c r="E348" s="6" t="s">
        <v>4961</v>
      </c>
      <c r="F348" s="6" t="s">
        <v>3826</v>
      </c>
      <c r="G348" s="6" t="s">
        <v>3827</v>
      </c>
      <c r="H348" s="6" t="s">
        <v>404</v>
      </c>
      <c r="I348" s="6" t="s">
        <v>1047</v>
      </c>
      <c r="J348" s="6" t="s">
        <v>4800</v>
      </c>
      <c r="K348" s="6" t="s">
        <v>400</v>
      </c>
      <c r="L348" s="6" t="s">
        <v>400</v>
      </c>
      <c r="M348" s="6" t="s">
        <v>904</v>
      </c>
      <c r="N348" s="6">
        <v>4</v>
      </c>
      <c r="O348" s="6">
        <v>11</v>
      </c>
      <c r="P348" s="6" t="s">
        <v>280</v>
      </c>
      <c r="Q348" s="6" t="s">
        <v>777</v>
      </c>
      <c r="R348" s="6" t="s">
        <v>817</v>
      </c>
      <c r="S348" s="6" t="s">
        <v>779</v>
      </c>
      <c r="T348" s="6" t="s">
        <v>780</v>
      </c>
      <c r="U348" s="6" t="s">
        <v>2185</v>
      </c>
      <c r="V348" s="6" t="s">
        <v>849</v>
      </c>
      <c r="W348" s="6" t="s">
        <v>2186</v>
      </c>
      <c r="X348" s="6" t="s">
        <v>406</v>
      </c>
      <c r="Y348" s="6">
        <v>390</v>
      </c>
      <c r="Z348" s="6" t="s">
        <v>783</v>
      </c>
      <c r="AA348" s="6" t="s">
        <v>784</v>
      </c>
      <c r="AB348" s="6" t="s">
        <v>1232</v>
      </c>
      <c r="AC348" s="6" t="s">
        <v>3540</v>
      </c>
      <c r="AD348" s="6" t="s">
        <v>4043</v>
      </c>
      <c r="AE348" s="6" t="s">
        <v>2046</v>
      </c>
      <c r="AF348" s="6" t="s">
        <v>3832</v>
      </c>
      <c r="AG348" s="6" t="s">
        <v>4488</v>
      </c>
      <c r="AH348" s="6" t="s">
        <v>3834</v>
      </c>
      <c r="AI348" s="6" t="s">
        <v>4489</v>
      </c>
      <c r="AJ348" s="6" t="s">
        <v>406</v>
      </c>
      <c r="AK348" s="6">
        <v>10084485</v>
      </c>
      <c r="AL348" s="6" t="s">
        <v>400</v>
      </c>
      <c r="AM348" s="6" t="s">
        <v>406</v>
      </c>
      <c r="AN348" s="6" t="s">
        <v>1719</v>
      </c>
      <c r="AO348" s="6" t="s">
        <v>407</v>
      </c>
      <c r="AP348" s="6" t="s">
        <v>4962</v>
      </c>
      <c r="AQ348" s="6" t="s">
        <v>400</v>
      </c>
      <c r="AR348" s="6" t="s">
        <v>400</v>
      </c>
      <c r="AS348" s="6" t="s">
        <v>530</v>
      </c>
      <c r="AT348" s="6" t="s">
        <v>399</v>
      </c>
      <c r="AU348" s="6" t="s">
        <v>4963</v>
      </c>
      <c r="AV348" s="6" t="s">
        <v>4964</v>
      </c>
      <c r="AW348" s="6" t="s">
        <v>4965</v>
      </c>
      <c r="AX348" s="6" t="s">
        <v>4966</v>
      </c>
      <c r="AY348" s="6" t="s">
        <v>4967</v>
      </c>
      <c r="AZ348" s="6" t="s">
        <v>829</v>
      </c>
      <c r="BA348" s="6" t="s">
        <v>4968</v>
      </c>
      <c r="BB348" s="6" t="s">
        <v>4969</v>
      </c>
      <c r="BC348" s="6" t="s">
        <v>832</v>
      </c>
      <c r="BD348" s="6" t="s">
        <v>406</v>
      </c>
      <c r="BE348" s="6" t="s">
        <v>400</v>
      </c>
      <c r="BF348" s="6" t="s">
        <v>400</v>
      </c>
      <c r="BG348" s="6" t="s">
        <v>400</v>
      </c>
      <c r="BH348" s="6" t="s">
        <v>406</v>
      </c>
      <c r="BI348" s="6" t="s">
        <v>400</v>
      </c>
      <c r="BJ348" s="6" t="s">
        <v>406</v>
      </c>
      <c r="BK348" s="6" t="s">
        <v>406</v>
      </c>
      <c r="BL348" s="6" t="s">
        <v>406</v>
      </c>
      <c r="BM348" s="6" t="s">
        <v>400</v>
      </c>
      <c r="BN348" s="6" t="s">
        <v>406</v>
      </c>
      <c r="BO348" s="6" t="s">
        <v>406</v>
      </c>
      <c r="BP348" s="6" t="s">
        <v>3697</v>
      </c>
      <c r="BQ348" s="6" t="s">
        <v>3635</v>
      </c>
      <c r="BR348" s="6" t="s">
        <v>3651</v>
      </c>
      <c r="BS348" s="6" t="s">
        <v>3636</v>
      </c>
      <c r="BT348" s="6" t="s">
        <v>1525</v>
      </c>
      <c r="BU348" s="6" t="s">
        <v>1756</v>
      </c>
      <c r="BV348" s="6" t="s">
        <v>833</v>
      </c>
      <c r="BW348" s="6" t="s">
        <v>3620</v>
      </c>
      <c r="BX348" s="6" t="s">
        <v>3621</v>
      </c>
      <c r="BY348" s="6" t="s">
        <v>3607</v>
      </c>
      <c r="BZ348" s="6" t="s">
        <v>3608</v>
      </c>
      <c r="CA348" s="6" t="s">
        <v>3622</v>
      </c>
      <c r="CB348" s="6" t="s">
        <v>400</v>
      </c>
      <c r="CC348" s="6" t="s">
        <v>1526</v>
      </c>
      <c r="CD348" s="6">
        <v>49</v>
      </c>
      <c r="CE348" s="6">
        <v>50</v>
      </c>
      <c r="CF348" s="6" t="s">
        <v>400</v>
      </c>
      <c r="CG348" s="6" t="s">
        <v>400</v>
      </c>
      <c r="CH348" s="6" t="s">
        <v>417</v>
      </c>
      <c r="CI348" s="6" t="s">
        <v>3256</v>
      </c>
      <c r="CJ348" s="6" t="s">
        <v>500</v>
      </c>
      <c r="CK348" s="6" t="s">
        <v>439</v>
      </c>
      <c r="CL348" s="6" t="s">
        <v>420</v>
      </c>
      <c r="CM348" s="6">
        <v>435235</v>
      </c>
      <c r="CN348" s="6">
        <v>457298</v>
      </c>
      <c r="CO348" s="6" t="s">
        <v>535</v>
      </c>
      <c r="CP348" s="6" t="s">
        <v>536</v>
      </c>
      <c r="CQ348" s="6" t="s">
        <v>400</v>
      </c>
      <c r="CR348" s="6" t="s">
        <v>400</v>
      </c>
      <c r="CS348" s="6" t="s">
        <v>400</v>
      </c>
      <c r="CT348" s="6" t="s">
        <v>400</v>
      </c>
      <c r="CU348" s="6" t="s">
        <v>400</v>
      </c>
      <c r="CV348" s="6" t="s">
        <v>840</v>
      </c>
      <c r="CW348" s="6" t="s">
        <v>400</v>
      </c>
      <c r="CX348" s="6" t="s">
        <v>4970</v>
      </c>
      <c r="CY348" s="6" t="s">
        <v>400</v>
      </c>
      <c r="CZ348" s="6" t="s">
        <v>406</v>
      </c>
      <c r="DA348" s="6" t="s">
        <v>406</v>
      </c>
      <c r="DB348" s="6" t="s">
        <v>400</v>
      </c>
      <c r="DC348" s="6" t="s">
        <v>400</v>
      </c>
      <c r="DD348" s="6" t="s">
        <v>538</v>
      </c>
      <c r="DE348" s="6" t="s">
        <v>539</v>
      </c>
      <c r="DF348" s="6" t="s">
        <v>1957</v>
      </c>
      <c r="DG348" s="6" t="s">
        <v>400</v>
      </c>
    </row>
    <row r="349" spans="1:111" x14ac:dyDescent="0.35">
      <c r="A349" s="6">
        <v>147192</v>
      </c>
      <c r="B349" s="6" t="s">
        <v>398</v>
      </c>
      <c r="C349" s="6" t="s">
        <v>399</v>
      </c>
      <c r="D349" s="6">
        <v>2012</v>
      </c>
      <c r="E349" s="6" t="s">
        <v>4971</v>
      </c>
      <c r="F349" s="6" t="s">
        <v>4972</v>
      </c>
      <c r="G349" s="6" t="s">
        <v>4281</v>
      </c>
      <c r="H349" s="6" t="s">
        <v>404</v>
      </c>
      <c r="I349" s="6" t="s">
        <v>3728</v>
      </c>
      <c r="J349" s="6" t="s">
        <v>4973</v>
      </c>
      <c r="K349" s="6" t="s">
        <v>400</v>
      </c>
      <c r="L349" s="6" t="s">
        <v>400</v>
      </c>
      <c r="M349" s="6" t="s">
        <v>904</v>
      </c>
      <c r="N349" s="6">
        <v>3</v>
      </c>
      <c r="O349" s="6">
        <v>11</v>
      </c>
      <c r="P349" s="6" t="s">
        <v>926</v>
      </c>
      <c r="Q349" s="6" t="s">
        <v>777</v>
      </c>
      <c r="R349" s="6" t="s">
        <v>778</v>
      </c>
      <c r="S349" s="6" t="s">
        <v>779</v>
      </c>
      <c r="T349" s="6" t="s">
        <v>780</v>
      </c>
      <c r="U349" s="6" t="s">
        <v>781</v>
      </c>
      <c r="V349" s="6" t="s">
        <v>400</v>
      </c>
      <c r="W349" s="6" t="s">
        <v>400</v>
      </c>
      <c r="X349" s="6" t="s">
        <v>782</v>
      </c>
      <c r="Y349" s="6">
        <v>236</v>
      </c>
      <c r="Z349" s="6" t="s">
        <v>406</v>
      </c>
      <c r="AA349" s="6" t="s">
        <v>784</v>
      </c>
      <c r="AB349" s="6" t="s">
        <v>3846</v>
      </c>
      <c r="AC349" s="6" t="s">
        <v>964</v>
      </c>
      <c r="AD349" s="6" t="s">
        <v>1717</v>
      </c>
      <c r="AE349" s="6" t="s">
        <v>1545</v>
      </c>
      <c r="AF349" s="6" t="s">
        <v>3832</v>
      </c>
      <c r="AG349" s="6" t="s">
        <v>4488</v>
      </c>
      <c r="AH349" s="6" t="s">
        <v>3834</v>
      </c>
      <c r="AI349" s="6" t="s">
        <v>4489</v>
      </c>
      <c r="AJ349" s="6" t="s">
        <v>406</v>
      </c>
      <c r="AK349" s="6">
        <v>10083750</v>
      </c>
      <c r="AL349" s="6" t="s">
        <v>400</v>
      </c>
      <c r="AM349" s="6" t="s">
        <v>400</v>
      </c>
      <c r="AN349" s="6" t="s">
        <v>2513</v>
      </c>
      <c r="AO349" s="6" t="s">
        <v>948</v>
      </c>
      <c r="AP349" s="6" t="s">
        <v>4974</v>
      </c>
      <c r="AQ349" s="6" t="s">
        <v>400</v>
      </c>
      <c r="AR349" s="6" t="s">
        <v>3175</v>
      </c>
      <c r="AS349" s="6" t="s">
        <v>730</v>
      </c>
      <c r="AT349" s="6" t="s">
        <v>399</v>
      </c>
      <c r="AU349" s="6" t="s">
        <v>4975</v>
      </c>
      <c r="AV349" s="6" t="s">
        <v>4976</v>
      </c>
      <c r="AW349" s="6" t="s">
        <v>4977</v>
      </c>
      <c r="AX349" s="6" t="s">
        <v>400</v>
      </c>
      <c r="AY349" s="6" t="s">
        <v>4978</v>
      </c>
      <c r="AZ349" s="6" t="s">
        <v>797</v>
      </c>
      <c r="BA349" s="6" t="s">
        <v>4979</v>
      </c>
      <c r="BB349" s="6" t="s">
        <v>1127</v>
      </c>
      <c r="BC349" s="6" t="s">
        <v>400</v>
      </c>
      <c r="BD349" s="6" t="s">
        <v>406</v>
      </c>
      <c r="BE349" s="6" t="s">
        <v>400</v>
      </c>
      <c r="BF349" s="6" t="s">
        <v>400</v>
      </c>
      <c r="BG349" s="6" t="s">
        <v>400</v>
      </c>
      <c r="BH349" s="6" t="s">
        <v>406</v>
      </c>
      <c r="BI349" s="6" t="s">
        <v>400</v>
      </c>
      <c r="BJ349" s="6" t="s">
        <v>400</v>
      </c>
      <c r="BK349" s="6" t="s">
        <v>406</v>
      </c>
      <c r="BL349" s="6" t="s">
        <v>406</v>
      </c>
      <c r="BM349" s="6" t="s">
        <v>400</v>
      </c>
      <c r="BN349" s="6" t="s">
        <v>400</v>
      </c>
      <c r="BO349" s="6" t="s">
        <v>406</v>
      </c>
      <c r="BP349" s="6" t="s">
        <v>400</v>
      </c>
      <c r="BQ349" s="6" t="s">
        <v>400</v>
      </c>
      <c r="BR349" s="6" t="s">
        <v>400</v>
      </c>
      <c r="BS349" s="6" t="s">
        <v>400</v>
      </c>
      <c r="BT349" s="6" t="s">
        <v>400</v>
      </c>
      <c r="BU349" s="6" t="s">
        <v>400</v>
      </c>
      <c r="BV349" s="6" t="s">
        <v>400</v>
      </c>
      <c r="BW349" s="6" t="s">
        <v>400</v>
      </c>
      <c r="BX349" s="6" t="s">
        <v>400</v>
      </c>
      <c r="BY349" s="6" t="s">
        <v>400</v>
      </c>
      <c r="BZ349" s="6" t="s">
        <v>400</v>
      </c>
      <c r="CA349" s="6" t="s">
        <v>400</v>
      </c>
      <c r="CB349" s="6" t="s">
        <v>400</v>
      </c>
      <c r="CC349" s="6" t="s">
        <v>400</v>
      </c>
      <c r="CD349" s="6" t="s">
        <v>400</v>
      </c>
      <c r="CE349" s="6" t="s">
        <v>400</v>
      </c>
      <c r="CF349" s="6" t="s">
        <v>400</v>
      </c>
      <c r="CG349" s="6" t="s">
        <v>400</v>
      </c>
      <c r="CH349" s="6" t="s">
        <v>417</v>
      </c>
      <c r="CI349" s="6" t="s">
        <v>2508</v>
      </c>
      <c r="CJ349" s="6" t="s">
        <v>418</v>
      </c>
      <c r="CK349" s="6" t="s">
        <v>599</v>
      </c>
      <c r="CL349" s="6" t="s">
        <v>420</v>
      </c>
      <c r="CM349" s="6">
        <v>442583</v>
      </c>
      <c r="CN349" s="6">
        <v>480569</v>
      </c>
      <c r="CO349" s="6" t="s">
        <v>734</v>
      </c>
      <c r="CP349" s="6" t="s">
        <v>4980</v>
      </c>
      <c r="CQ349" s="6" t="s">
        <v>400</v>
      </c>
      <c r="CR349" s="6" t="s">
        <v>400</v>
      </c>
      <c r="CS349" s="6" t="s">
        <v>400</v>
      </c>
      <c r="CT349" s="6" t="s">
        <v>400</v>
      </c>
      <c r="CU349" s="6" t="s">
        <v>400</v>
      </c>
      <c r="CV349" s="6" t="s">
        <v>840</v>
      </c>
      <c r="CW349" s="6" t="s">
        <v>1304</v>
      </c>
      <c r="CX349" s="6" t="s">
        <v>4981</v>
      </c>
      <c r="CY349" s="6" t="s">
        <v>400</v>
      </c>
      <c r="CZ349" s="6" t="s">
        <v>406</v>
      </c>
      <c r="DA349" s="6" t="s">
        <v>406</v>
      </c>
      <c r="DB349" s="6" t="s">
        <v>400</v>
      </c>
      <c r="DC349" s="6" t="s">
        <v>400</v>
      </c>
      <c r="DD349" s="6" t="s">
        <v>737</v>
      </c>
      <c r="DE349" s="6" t="s">
        <v>4982</v>
      </c>
      <c r="DF349" s="6" t="s">
        <v>1184</v>
      </c>
      <c r="DG349" s="6" t="s">
        <v>400</v>
      </c>
    </row>
    <row r="350" spans="1:111" x14ac:dyDescent="0.35">
      <c r="A350" s="6">
        <v>147211</v>
      </c>
      <c r="B350" s="6" t="s">
        <v>398</v>
      </c>
      <c r="C350" s="6" t="s">
        <v>399</v>
      </c>
      <c r="D350" s="6">
        <v>3631</v>
      </c>
      <c r="E350" s="6" t="s">
        <v>4983</v>
      </c>
      <c r="F350" s="6" t="s">
        <v>3826</v>
      </c>
      <c r="G350" s="6" t="s">
        <v>3827</v>
      </c>
      <c r="H350" s="6" t="s">
        <v>404</v>
      </c>
      <c r="I350" s="6" t="s">
        <v>1047</v>
      </c>
      <c r="J350" s="6" t="s">
        <v>4984</v>
      </c>
      <c r="K350" s="6" t="s">
        <v>400</v>
      </c>
      <c r="L350" s="6" t="s">
        <v>400</v>
      </c>
      <c r="M350" s="6" t="s">
        <v>904</v>
      </c>
      <c r="N350" s="6">
        <v>3</v>
      </c>
      <c r="O350" s="6">
        <v>11</v>
      </c>
      <c r="P350" s="6" t="s">
        <v>926</v>
      </c>
      <c r="Q350" s="6" t="s">
        <v>777</v>
      </c>
      <c r="R350" s="6" t="s">
        <v>778</v>
      </c>
      <c r="S350" s="6" t="s">
        <v>779</v>
      </c>
      <c r="T350" s="6" t="s">
        <v>780</v>
      </c>
      <c r="U350" s="6" t="s">
        <v>3414</v>
      </c>
      <c r="V350" s="6" t="s">
        <v>849</v>
      </c>
      <c r="W350" s="6" t="s">
        <v>4985</v>
      </c>
      <c r="X350" s="6" t="s">
        <v>406</v>
      </c>
      <c r="Y350" s="6">
        <v>105</v>
      </c>
      <c r="Z350" s="6" t="s">
        <v>783</v>
      </c>
      <c r="AA350" s="6" t="s">
        <v>784</v>
      </c>
      <c r="AB350" s="6" t="s">
        <v>1280</v>
      </c>
      <c r="AC350" s="6" t="s">
        <v>985</v>
      </c>
      <c r="AD350" s="6" t="s">
        <v>2064</v>
      </c>
      <c r="AE350" s="6" t="s">
        <v>4986</v>
      </c>
      <c r="AF350" s="6" t="s">
        <v>3832</v>
      </c>
      <c r="AG350" s="6" t="s">
        <v>4987</v>
      </c>
      <c r="AH350" s="6" t="s">
        <v>3834</v>
      </c>
      <c r="AI350" s="6" t="s">
        <v>4988</v>
      </c>
      <c r="AJ350" s="6" t="s">
        <v>406</v>
      </c>
      <c r="AK350" s="6">
        <v>10080307</v>
      </c>
      <c r="AL350" s="6" t="s">
        <v>400</v>
      </c>
      <c r="AM350" s="6" t="s">
        <v>406</v>
      </c>
      <c r="AN350" s="6" t="s">
        <v>4989</v>
      </c>
      <c r="AO350" s="6" t="s">
        <v>407</v>
      </c>
      <c r="AP350" s="6" t="s">
        <v>4990</v>
      </c>
      <c r="AQ350" s="6" t="s">
        <v>625</v>
      </c>
      <c r="AR350" s="6" t="s">
        <v>400</v>
      </c>
      <c r="AS350" s="6" t="s">
        <v>608</v>
      </c>
      <c r="AT350" s="6" t="s">
        <v>399</v>
      </c>
      <c r="AU350" s="6" t="s">
        <v>4991</v>
      </c>
      <c r="AV350" s="6" t="s">
        <v>4992</v>
      </c>
      <c r="AW350" s="6" t="s">
        <v>4993</v>
      </c>
      <c r="AX350" s="6" t="s">
        <v>4994</v>
      </c>
      <c r="AY350" s="6" t="s">
        <v>4995</v>
      </c>
      <c r="AZ350" s="6" t="s">
        <v>832</v>
      </c>
      <c r="BA350" s="6" t="s">
        <v>4782</v>
      </c>
      <c r="BB350" s="6" t="s">
        <v>4996</v>
      </c>
      <c r="BC350" s="6" t="s">
        <v>4997</v>
      </c>
      <c r="BD350" s="6" t="s">
        <v>406</v>
      </c>
      <c r="BE350" s="6" t="s">
        <v>400</v>
      </c>
      <c r="BF350" s="6" t="s">
        <v>400</v>
      </c>
      <c r="BG350" s="6" t="s">
        <v>400</v>
      </c>
      <c r="BH350" s="6" t="s">
        <v>406</v>
      </c>
      <c r="BI350" s="6" t="s">
        <v>400</v>
      </c>
      <c r="BJ350" s="6" t="s">
        <v>406</v>
      </c>
      <c r="BK350" s="6" t="s">
        <v>406</v>
      </c>
      <c r="BL350" s="6" t="s">
        <v>406</v>
      </c>
      <c r="BM350" s="6" t="s">
        <v>400</v>
      </c>
      <c r="BN350" s="6" t="s">
        <v>406</v>
      </c>
      <c r="BO350" s="6" t="s">
        <v>406</v>
      </c>
      <c r="BP350" s="6" t="s">
        <v>400</v>
      </c>
      <c r="BQ350" s="6" t="s">
        <v>400</v>
      </c>
      <c r="BR350" s="6" t="s">
        <v>400</v>
      </c>
      <c r="BS350" s="6" t="s">
        <v>400</v>
      </c>
      <c r="BT350" s="6" t="s">
        <v>400</v>
      </c>
      <c r="BU350" s="6" t="s">
        <v>400</v>
      </c>
      <c r="BV350" s="6" t="s">
        <v>400</v>
      </c>
      <c r="BW350" s="6" t="s">
        <v>400</v>
      </c>
      <c r="BX350" s="6" t="s">
        <v>400</v>
      </c>
      <c r="BY350" s="6" t="s">
        <v>400</v>
      </c>
      <c r="BZ350" s="6" t="s">
        <v>400</v>
      </c>
      <c r="CA350" s="6" t="s">
        <v>400</v>
      </c>
      <c r="CB350" s="6" t="s">
        <v>400</v>
      </c>
      <c r="CC350" s="6" t="s">
        <v>400</v>
      </c>
      <c r="CD350" s="6" t="s">
        <v>400</v>
      </c>
      <c r="CE350" s="6" t="s">
        <v>400</v>
      </c>
      <c r="CF350" s="6" t="s">
        <v>400</v>
      </c>
      <c r="CG350" s="6" t="s">
        <v>400</v>
      </c>
      <c r="CH350" s="6" t="s">
        <v>417</v>
      </c>
      <c r="CI350" s="6" t="s">
        <v>625</v>
      </c>
      <c r="CJ350" s="6" t="s">
        <v>616</v>
      </c>
      <c r="CK350" s="6" t="s">
        <v>439</v>
      </c>
      <c r="CL350" s="6" t="s">
        <v>420</v>
      </c>
      <c r="CM350" s="6">
        <v>504907</v>
      </c>
      <c r="CN350" s="6">
        <v>484448</v>
      </c>
      <c r="CO350" s="6" t="s">
        <v>1383</v>
      </c>
      <c r="CP350" s="6" t="s">
        <v>4998</v>
      </c>
      <c r="CQ350" s="6" t="s">
        <v>400</v>
      </c>
      <c r="CR350" s="6" t="s">
        <v>400</v>
      </c>
      <c r="CS350" s="6" t="s">
        <v>400</v>
      </c>
      <c r="CT350" s="6" t="s">
        <v>400</v>
      </c>
      <c r="CU350" s="6" t="s">
        <v>400</v>
      </c>
      <c r="CV350" s="6" t="s">
        <v>840</v>
      </c>
      <c r="CW350" s="6" t="s">
        <v>400</v>
      </c>
      <c r="CX350" s="6" t="s">
        <v>4999</v>
      </c>
      <c r="CY350" s="6" t="s">
        <v>400</v>
      </c>
      <c r="CZ350" s="6" t="s">
        <v>406</v>
      </c>
      <c r="DA350" s="6" t="s">
        <v>406</v>
      </c>
      <c r="DB350" s="6" t="s">
        <v>400</v>
      </c>
      <c r="DC350" s="6" t="s">
        <v>400</v>
      </c>
      <c r="DD350" s="6" t="s">
        <v>1386</v>
      </c>
      <c r="DE350" s="6" t="s">
        <v>5000</v>
      </c>
      <c r="DF350" s="6" t="s">
        <v>2007</v>
      </c>
      <c r="DG350" s="6" t="s">
        <v>400</v>
      </c>
    </row>
    <row r="351" spans="1:111" x14ac:dyDescent="0.35">
      <c r="A351" s="6">
        <v>147212</v>
      </c>
      <c r="B351" s="6" t="s">
        <v>398</v>
      </c>
      <c r="C351" s="6" t="s">
        <v>399</v>
      </c>
      <c r="D351" s="6">
        <v>4604</v>
      </c>
      <c r="E351" s="6" t="s">
        <v>5001</v>
      </c>
      <c r="F351" s="6" t="s">
        <v>3826</v>
      </c>
      <c r="G351" s="6" t="s">
        <v>3827</v>
      </c>
      <c r="H351" s="6" t="s">
        <v>404</v>
      </c>
      <c r="I351" s="6" t="s">
        <v>1047</v>
      </c>
      <c r="J351" s="6" t="s">
        <v>4984</v>
      </c>
      <c r="K351" s="6" t="s">
        <v>400</v>
      </c>
      <c r="L351" s="6" t="s">
        <v>400</v>
      </c>
      <c r="M351" s="6" t="s">
        <v>3154</v>
      </c>
      <c r="N351" s="6">
        <v>11</v>
      </c>
      <c r="O351" s="6">
        <v>16</v>
      </c>
      <c r="P351" s="6" t="s">
        <v>3155</v>
      </c>
      <c r="Q351" s="6" t="s">
        <v>777</v>
      </c>
      <c r="R351" s="6" t="s">
        <v>817</v>
      </c>
      <c r="S351" s="6" t="s">
        <v>779</v>
      </c>
      <c r="T351" s="6" t="s">
        <v>780</v>
      </c>
      <c r="U351" s="6" t="s">
        <v>3414</v>
      </c>
      <c r="V351" s="6" t="s">
        <v>849</v>
      </c>
      <c r="W351" s="6" t="s">
        <v>4985</v>
      </c>
      <c r="X351" s="6" t="s">
        <v>782</v>
      </c>
      <c r="Y351" s="6">
        <v>563</v>
      </c>
      <c r="Z351" s="6" t="s">
        <v>783</v>
      </c>
      <c r="AA351" s="6" t="s">
        <v>784</v>
      </c>
      <c r="AB351" s="6" t="s">
        <v>5002</v>
      </c>
      <c r="AC351" s="6" t="s">
        <v>3377</v>
      </c>
      <c r="AD351" s="6" t="s">
        <v>4186</v>
      </c>
      <c r="AE351" s="6" t="s">
        <v>5003</v>
      </c>
      <c r="AF351" s="6" t="s">
        <v>3832</v>
      </c>
      <c r="AG351" s="6" t="s">
        <v>4987</v>
      </c>
      <c r="AH351" s="6" t="s">
        <v>3834</v>
      </c>
      <c r="AI351" s="6" t="s">
        <v>4988</v>
      </c>
      <c r="AJ351" s="6" t="s">
        <v>406</v>
      </c>
      <c r="AK351" s="6">
        <v>10083495</v>
      </c>
      <c r="AL351" s="6" t="s">
        <v>400</v>
      </c>
      <c r="AM351" s="6" t="s">
        <v>406</v>
      </c>
      <c r="AN351" s="6" t="s">
        <v>1646</v>
      </c>
      <c r="AO351" s="6" t="s">
        <v>407</v>
      </c>
      <c r="AP351" s="6" t="s">
        <v>3719</v>
      </c>
      <c r="AQ351" s="6" t="s">
        <v>5004</v>
      </c>
      <c r="AR351" s="6" t="s">
        <v>400</v>
      </c>
      <c r="AS351" s="6" t="s">
        <v>608</v>
      </c>
      <c r="AT351" s="6" t="s">
        <v>399</v>
      </c>
      <c r="AU351" s="6" t="s">
        <v>5005</v>
      </c>
      <c r="AV351" s="6" t="s">
        <v>5006</v>
      </c>
      <c r="AW351" s="6" t="s">
        <v>5007</v>
      </c>
      <c r="AX351" s="6" t="s">
        <v>5008</v>
      </c>
      <c r="AY351" s="6" t="s">
        <v>5009</v>
      </c>
      <c r="AZ351" s="6" t="s">
        <v>996</v>
      </c>
      <c r="BA351" s="6" t="s">
        <v>5010</v>
      </c>
      <c r="BB351" s="6" t="s">
        <v>1586</v>
      </c>
      <c r="BC351" s="6" t="s">
        <v>832</v>
      </c>
      <c r="BD351" s="6" t="s">
        <v>406</v>
      </c>
      <c r="BE351" s="6" t="s">
        <v>400</v>
      </c>
      <c r="BF351" s="6" t="s">
        <v>400</v>
      </c>
      <c r="BG351" s="6" t="s">
        <v>400</v>
      </c>
      <c r="BH351" s="6" t="s">
        <v>406</v>
      </c>
      <c r="BI351" s="6" t="s">
        <v>400</v>
      </c>
      <c r="BJ351" s="6" t="s">
        <v>406</v>
      </c>
      <c r="BK351" s="6" t="s">
        <v>406</v>
      </c>
      <c r="BL351" s="6" t="s">
        <v>406</v>
      </c>
      <c r="BM351" s="6" t="s">
        <v>400</v>
      </c>
      <c r="BN351" s="6" t="s">
        <v>406</v>
      </c>
      <c r="BO351" s="6" t="s">
        <v>406</v>
      </c>
      <c r="BP351" s="6" t="s">
        <v>400</v>
      </c>
      <c r="BQ351" s="6" t="s">
        <v>400</v>
      </c>
      <c r="BR351" s="6" t="s">
        <v>400</v>
      </c>
      <c r="BS351" s="6" t="s">
        <v>400</v>
      </c>
      <c r="BT351" s="6" t="s">
        <v>400</v>
      </c>
      <c r="BU351" s="6" t="s">
        <v>400</v>
      </c>
      <c r="BV351" s="6" t="s">
        <v>400</v>
      </c>
      <c r="BW351" s="6" t="s">
        <v>400</v>
      </c>
      <c r="BX351" s="6" t="s">
        <v>400</v>
      </c>
      <c r="BY351" s="6" t="s">
        <v>400</v>
      </c>
      <c r="BZ351" s="6" t="s">
        <v>400</v>
      </c>
      <c r="CA351" s="6" t="s">
        <v>400</v>
      </c>
      <c r="CB351" s="6" t="s">
        <v>400</v>
      </c>
      <c r="CC351" s="6" t="s">
        <v>406</v>
      </c>
      <c r="CD351" s="6" t="s">
        <v>400</v>
      </c>
      <c r="CE351" s="6" t="s">
        <v>400</v>
      </c>
      <c r="CF351" s="6" t="s">
        <v>400</v>
      </c>
      <c r="CG351" s="6" t="s">
        <v>400</v>
      </c>
      <c r="CH351" s="6" t="s">
        <v>417</v>
      </c>
      <c r="CI351" s="6" t="s">
        <v>865</v>
      </c>
      <c r="CJ351" s="6" t="s">
        <v>616</v>
      </c>
      <c r="CK351" s="6" t="s">
        <v>439</v>
      </c>
      <c r="CL351" s="6" t="s">
        <v>420</v>
      </c>
      <c r="CM351" s="6">
        <v>502449</v>
      </c>
      <c r="CN351" s="6">
        <v>487513</v>
      </c>
      <c r="CO351" s="6" t="s">
        <v>3637</v>
      </c>
      <c r="CP351" s="6" t="s">
        <v>3638</v>
      </c>
      <c r="CQ351" s="6" t="s">
        <v>400</v>
      </c>
      <c r="CR351" s="6" t="s">
        <v>400</v>
      </c>
      <c r="CS351" s="6" t="s">
        <v>400</v>
      </c>
      <c r="CT351" s="6" t="s">
        <v>400</v>
      </c>
      <c r="CU351" s="6" t="s">
        <v>400</v>
      </c>
      <c r="CV351" s="6" t="s">
        <v>840</v>
      </c>
      <c r="CW351" s="6" t="s">
        <v>400</v>
      </c>
      <c r="CX351" s="6" t="s">
        <v>5011</v>
      </c>
      <c r="CY351" s="6" t="s">
        <v>400</v>
      </c>
      <c r="CZ351" s="6" t="s">
        <v>406</v>
      </c>
      <c r="DA351" s="6" t="s">
        <v>406</v>
      </c>
      <c r="DB351" s="6" t="s">
        <v>400</v>
      </c>
      <c r="DC351" s="6" t="s">
        <v>400</v>
      </c>
      <c r="DD351" s="6" t="s">
        <v>3640</v>
      </c>
      <c r="DE351" s="6" t="s">
        <v>3641</v>
      </c>
      <c r="DF351" s="6" t="s">
        <v>1248</v>
      </c>
      <c r="DG351" s="6" t="s">
        <v>400</v>
      </c>
    </row>
    <row r="352" spans="1:111" x14ac:dyDescent="0.35">
      <c r="A352" s="6">
        <v>147213</v>
      </c>
      <c r="B352" s="6" t="s">
        <v>398</v>
      </c>
      <c r="C352" s="6" t="s">
        <v>399</v>
      </c>
      <c r="D352" s="6">
        <v>4605</v>
      </c>
      <c r="E352" s="6" t="s">
        <v>5012</v>
      </c>
      <c r="F352" s="6" t="s">
        <v>3826</v>
      </c>
      <c r="G352" s="6" t="s">
        <v>3827</v>
      </c>
      <c r="H352" s="6" t="s">
        <v>404</v>
      </c>
      <c r="I352" s="6" t="s">
        <v>1047</v>
      </c>
      <c r="J352" s="6" t="s">
        <v>4984</v>
      </c>
      <c r="K352" s="6" t="s">
        <v>400</v>
      </c>
      <c r="L352" s="6" t="s">
        <v>400</v>
      </c>
      <c r="M352" s="6" t="s">
        <v>3154</v>
      </c>
      <c r="N352" s="6">
        <v>11</v>
      </c>
      <c r="O352" s="6">
        <v>16</v>
      </c>
      <c r="P352" s="6" t="s">
        <v>3155</v>
      </c>
      <c r="Q352" s="6" t="s">
        <v>777</v>
      </c>
      <c r="R352" s="6" t="s">
        <v>817</v>
      </c>
      <c r="S352" s="6" t="s">
        <v>779</v>
      </c>
      <c r="T352" s="6" t="s">
        <v>780</v>
      </c>
      <c r="U352" s="6" t="s">
        <v>5013</v>
      </c>
      <c r="V352" s="6" t="s">
        <v>849</v>
      </c>
      <c r="W352" s="6" t="s">
        <v>4985</v>
      </c>
      <c r="X352" s="6" t="s">
        <v>782</v>
      </c>
      <c r="Y352" s="6">
        <v>488</v>
      </c>
      <c r="Z352" s="6" t="s">
        <v>783</v>
      </c>
      <c r="AA352" s="6" t="s">
        <v>784</v>
      </c>
      <c r="AB352" s="6" t="s">
        <v>5014</v>
      </c>
      <c r="AC352" s="6" t="s">
        <v>1292</v>
      </c>
      <c r="AD352" s="6" t="s">
        <v>5015</v>
      </c>
      <c r="AE352" s="6" t="s">
        <v>5016</v>
      </c>
      <c r="AF352" s="6" t="s">
        <v>3832</v>
      </c>
      <c r="AG352" s="6" t="s">
        <v>5017</v>
      </c>
      <c r="AH352" s="6" t="s">
        <v>3834</v>
      </c>
      <c r="AI352" s="6" t="s">
        <v>5018</v>
      </c>
      <c r="AJ352" s="6" t="s">
        <v>406</v>
      </c>
      <c r="AK352" s="6">
        <v>10083496</v>
      </c>
      <c r="AL352" s="6" t="s">
        <v>400</v>
      </c>
      <c r="AM352" s="6" t="s">
        <v>406</v>
      </c>
      <c r="AN352" s="6" t="s">
        <v>400</v>
      </c>
      <c r="AO352" s="6" t="s">
        <v>407</v>
      </c>
      <c r="AP352" s="6" t="s">
        <v>2642</v>
      </c>
      <c r="AQ352" s="6" t="s">
        <v>400</v>
      </c>
      <c r="AR352" s="6" t="s">
        <v>400</v>
      </c>
      <c r="AS352" s="6" t="s">
        <v>1073</v>
      </c>
      <c r="AT352" s="6" t="s">
        <v>399</v>
      </c>
      <c r="AU352" s="6" t="s">
        <v>5019</v>
      </c>
      <c r="AV352" s="6" t="s">
        <v>5020</v>
      </c>
      <c r="AW352" s="6" t="s">
        <v>5021</v>
      </c>
      <c r="AX352" s="6" t="s">
        <v>5022</v>
      </c>
      <c r="AY352" s="6" t="s">
        <v>5023</v>
      </c>
      <c r="AZ352" s="6" t="s">
        <v>832</v>
      </c>
      <c r="BA352" s="6" t="s">
        <v>3578</v>
      </c>
      <c r="BB352" s="6" t="s">
        <v>5024</v>
      </c>
      <c r="BC352" s="6" t="s">
        <v>832</v>
      </c>
      <c r="BD352" s="6" t="s">
        <v>406</v>
      </c>
      <c r="BE352" s="6" t="s">
        <v>400</v>
      </c>
      <c r="BF352" s="6" t="s">
        <v>400</v>
      </c>
      <c r="BG352" s="6" t="s">
        <v>400</v>
      </c>
      <c r="BH352" s="6" t="s">
        <v>406</v>
      </c>
      <c r="BI352" s="6" t="s">
        <v>400</v>
      </c>
      <c r="BJ352" s="6" t="s">
        <v>406</v>
      </c>
      <c r="BK352" s="6" t="s">
        <v>406</v>
      </c>
      <c r="BL352" s="6" t="s">
        <v>406</v>
      </c>
      <c r="BM352" s="6" t="s">
        <v>400</v>
      </c>
      <c r="BN352" s="6" t="s">
        <v>406</v>
      </c>
      <c r="BO352" s="6" t="s">
        <v>406</v>
      </c>
      <c r="BP352" s="6" t="s">
        <v>400</v>
      </c>
      <c r="BQ352" s="6" t="s">
        <v>400</v>
      </c>
      <c r="BR352" s="6" t="s">
        <v>400</v>
      </c>
      <c r="BS352" s="6" t="s">
        <v>400</v>
      </c>
      <c r="BT352" s="6" t="s">
        <v>400</v>
      </c>
      <c r="BU352" s="6" t="s">
        <v>400</v>
      </c>
      <c r="BV352" s="6" t="s">
        <v>400</v>
      </c>
      <c r="BW352" s="6" t="s">
        <v>400</v>
      </c>
      <c r="BX352" s="6" t="s">
        <v>400</v>
      </c>
      <c r="BY352" s="6" t="s">
        <v>400</v>
      </c>
      <c r="BZ352" s="6" t="s">
        <v>400</v>
      </c>
      <c r="CA352" s="6" t="s">
        <v>400</v>
      </c>
      <c r="CB352" s="6" t="s">
        <v>400</v>
      </c>
      <c r="CC352" s="6" t="s">
        <v>400</v>
      </c>
      <c r="CD352" s="6" t="s">
        <v>400</v>
      </c>
      <c r="CE352" s="6" t="s">
        <v>400</v>
      </c>
      <c r="CF352" s="6" t="s">
        <v>400</v>
      </c>
      <c r="CG352" s="6" t="s">
        <v>400</v>
      </c>
      <c r="CH352" s="6" t="s">
        <v>417</v>
      </c>
      <c r="CI352" s="6" t="s">
        <v>1073</v>
      </c>
      <c r="CJ352" s="6" t="s">
        <v>457</v>
      </c>
      <c r="CK352" s="6" t="s">
        <v>419</v>
      </c>
      <c r="CL352" s="6" t="s">
        <v>420</v>
      </c>
      <c r="CM352" s="6">
        <v>418333</v>
      </c>
      <c r="CN352" s="6">
        <v>501602</v>
      </c>
      <c r="CO352" s="6" t="s">
        <v>2648</v>
      </c>
      <c r="CP352" s="6" t="s">
        <v>2649</v>
      </c>
      <c r="CQ352" s="6" t="s">
        <v>400</v>
      </c>
      <c r="CR352" s="6" t="s">
        <v>400</v>
      </c>
      <c r="CS352" s="6" t="s">
        <v>400</v>
      </c>
      <c r="CT352" s="6" t="s">
        <v>400</v>
      </c>
      <c r="CU352" s="6" t="s">
        <v>400</v>
      </c>
      <c r="CV352" s="6" t="s">
        <v>400</v>
      </c>
      <c r="CW352" s="6" t="s">
        <v>400</v>
      </c>
      <c r="CX352" s="6" t="s">
        <v>5025</v>
      </c>
      <c r="CY352" s="6" t="s">
        <v>400</v>
      </c>
      <c r="CZ352" s="6" t="s">
        <v>406</v>
      </c>
      <c r="DA352" s="6" t="s">
        <v>406</v>
      </c>
      <c r="DB352" s="6" t="s">
        <v>400</v>
      </c>
      <c r="DC352" s="6" t="s">
        <v>400</v>
      </c>
      <c r="DD352" s="6" t="s">
        <v>2651</v>
      </c>
      <c r="DE352" s="6" t="s">
        <v>2652</v>
      </c>
      <c r="DF352" s="6" t="s">
        <v>1643</v>
      </c>
      <c r="DG352" s="6" t="s">
        <v>400</v>
      </c>
    </row>
    <row r="353" spans="1:111" x14ac:dyDescent="0.35">
      <c r="A353" s="6">
        <v>147216</v>
      </c>
      <c r="B353" s="6" t="s">
        <v>398</v>
      </c>
      <c r="C353" s="6" t="s">
        <v>399</v>
      </c>
      <c r="D353" s="6">
        <v>2013</v>
      </c>
      <c r="E353" s="6" t="s">
        <v>5026</v>
      </c>
      <c r="F353" s="6" t="s">
        <v>4972</v>
      </c>
      <c r="G353" s="6" t="s">
        <v>4281</v>
      </c>
      <c r="H353" s="6" t="s">
        <v>404</v>
      </c>
      <c r="I353" s="6" t="s">
        <v>3728</v>
      </c>
      <c r="J353" s="6" t="s">
        <v>4973</v>
      </c>
      <c r="K353" s="6" t="s">
        <v>400</v>
      </c>
      <c r="L353" s="6" t="s">
        <v>400</v>
      </c>
      <c r="M353" s="6" t="s">
        <v>904</v>
      </c>
      <c r="N353" s="6">
        <v>4</v>
      </c>
      <c r="O353" s="6">
        <v>11</v>
      </c>
      <c r="P353" s="6" t="s">
        <v>280</v>
      </c>
      <c r="Q353" s="6" t="s">
        <v>777</v>
      </c>
      <c r="R353" s="6" t="s">
        <v>817</v>
      </c>
      <c r="S353" s="6" t="s">
        <v>779</v>
      </c>
      <c r="T353" s="6" t="s">
        <v>780</v>
      </c>
      <c r="U353" s="6" t="s">
        <v>781</v>
      </c>
      <c r="V353" s="6" t="s">
        <v>781</v>
      </c>
      <c r="W353" s="6" t="s">
        <v>400</v>
      </c>
      <c r="X353" s="6" t="s">
        <v>782</v>
      </c>
      <c r="Y353" s="6">
        <v>210</v>
      </c>
      <c r="Z353" s="6" t="s">
        <v>406</v>
      </c>
      <c r="AA353" s="6" t="s">
        <v>784</v>
      </c>
      <c r="AB353" s="6" t="s">
        <v>2124</v>
      </c>
      <c r="AC353" s="6" t="s">
        <v>1504</v>
      </c>
      <c r="AD353" s="6" t="s">
        <v>1066</v>
      </c>
      <c r="AE353" s="6" t="s">
        <v>2459</v>
      </c>
      <c r="AF353" s="6" t="s">
        <v>3832</v>
      </c>
      <c r="AG353" s="6" t="s">
        <v>5027</v>
      </c>
      <c r="AH353" s="6" t="s">
        <v>3834</v>
      </c>
      <c r="AI353" s="6" t="s">
        <v>5028</v>
      </c>
      <c r="AJ353" s="6" t="s">
        <v>406</v>
      </c>
      <c r="AK353" s="6">
        <v>10083735</v>
      </c>
      <c r="AL353" s="6" t="s">
        <v>400</v>
      </c>
      <c r="AM353" s="6" t="s">
        <v>400</v>
      </c>
      <c r="AN353" s="6" t="s">
        <v>1296</v>
      </c>
      <c r="AO353" s="6" t="s">
        <v>3360</v>
      </c>
      <c r="AP353" s="6" t="s">
        <v>5029</v>
      </c>
      <c r="AQ353" s="6" t="s">
        <v>400</v>
      </c>
      <c r="AR353" s="6" t="s">
        <v>400</v>
      </c>
      <c r="AS353" s="6" t="s">
        <v>449</v>
      </c>
      <c r="AT353" s="6" t="s">
        <v>399</v>
      </c>
      <c r="AU353" s="6" t="s">
        <v>5030</v>
      </c>
      <c r="AV353" s="6" t="s">
        <v>5031</v>
      </c>
      <c r="AW353" s="6" t="s">
        <v>5032</v>
      </c>
      <c r="AX353" s="6" t="s">
        <v>400</v>
      </c>
      <c r="AY353" s="6" t="s">
        <v>5033</v>
      </c>
      <c r="AZ353" s="6" t="s">
        <v>829</v>
      </c>
      <c r="BA353" s="6" t="s">
        <v>1126</v>
      </c>
      <c r="BB353" s="6" t="s">
        <v>5034</v>
      </c>
      <c r="BC353" s="6" t="s">
        <v>400</v>
      </c>
      <c r="BD353" s="6" t="s">
        <v>406</v>
      </c>
      <c r="BE353" s="6" t="s">
        <v>400</v>
      </c>
      <c r="BF353" s="6" t="s">
        <v>400</v>
      </c>
      <c r="BG353" s="6" t="s">
        <v>400</v>
      </c>
      <c r="BH353" s="6" t="s">
        <v>406</v>
      </c>
      <c r="BI353" s="6" t="s">
        <v>400</v>
      </c>
      <c r="BJ353" s="6" t="s">
        <v>400</v>
      </c>
      <c r="BK353" s="6" t="s">
        <v>406</v>
      </c>
      <c r="BL353" s="6" t="s">
        <v>406</v>
      </c>
      <c r="BM353" s="6" t="s">
        <v>400</v>
      </c>
      <c r="BN353" s="6" t="s">
        <v>400</v>
      </c>
      <c r="BO353" s="6" t="s">
        <v>406</v>
      </c>
      <c r="BP353" s="6" t="s">
        <v>1756</v>
      </c>
      <c r="BQ353" s="6" t="s">
        <v>400</v>
      </c>
      <c r="BR353" s="6" t="s">
        <v>400</v>
      </c>
      <c r="BS353" s="6" t="s">
        <v>400</v>
      </c>
      <c r="BT353" s="6" t="s">
        <v>400</v>
      </c>
      <c r="BU353" s="6" t="s">
        <v>400</v>
      </c>
      <c r="BV353" s="6" t="s">
        <v>400</v>
      </c>
      <c r="BW353" s="6" t="s">
        <v>400</v>
      </c>
      <c r="BX353" s="6" t="s">
        <v>400</v>
      </c>
      <c r="BY353" s="6" t="s">
        <v>400</v>
      </c>
      <c r="BZ353" s="6" t="s">
        <v>400</v>
      </c>
      <c r="CA353" s="6" t="s">
        <v>400</v>
      </c>
      <c r="CB353" s="6" t="s">
        <v>400</v>
      </c>
      <c r="CC353" s="6" t="s">
        <v>1526</v>
      </c>
      <c r="CD353" s="6">
        <v>0</v>
      </c>
      <c r="CE353" s="6">
        <v>8</v>
      </c>
      <c r="CF353" s="6" t="s">
        <v>400</v>
      </c>
      <c r="CG353" s="6" t="s">
        <v>400</v>
      </c>
      <c r="CH353" s="6" t="s">
        <v>417</v>
      </c>
      <c r="CI353" s="6" t="s">
        <v>977</v>
      </c>
      <c r="CJ353" s="6" t="s">
        <v>457</v>
      </c>
      <c r="CK353" s="6" t="s">
        <v>439</v>
      </c>
      <c r="CL353" s="6" t="s">
        <v>420</v>
      </c>
      <c r="CM353" s="6">
        <v>418756</v>
      </c>
      <c r="CN353" s="6">
        <v>497613</v>
      </c>
      <c r="CO353" s="6" t="s">
        <v>458</v>
      </c>
      <c r="CP353" s="6" t="s">
        <v>1337</v>
      </c>
      <c r="CQ353" s="6" t="s">
        <v>400</v>
      </c>
      <c r="CR353" s="6" t="s">
        <v>400</v>
      </c>
      <c r="CS353" s="6" t="s">
        <v>400</v>
      </c>
      <c r="CT353" s="6" t="s">
        <v>400</v>
      </c>
      <c r="CU353" s="6" t="s">
        <v>400</v>
      </c>
      <c r="CV353" s="6" t="s">
        <v>868</v>
      </c>
      <c r="CW353" s="6" t="s">
        <v>1304</v>
      </c>
      <c r="CX353" s="6" t="s">
        <v>5035</v>
      </c>
      <c r="CY353" s="6" t="s">
        <v>400</v>
      </c>
      <c r="CZ353" s="6" t="s">
        <v>406</v>
      </c>
      <c r="DA353" s="6" t="s">
        <v>406</v>
      </c>
      <c r="DB353" s="6" t="s">
        <v>400</v>
      </c>
      <c r="DC353" s="6" t="s">
        <v>400</v>
      </c>
      <c r="DD353" s="6" t="s">
        <v>461</v>
      </c>
      <c r="DE353" s="6" t="s">
        <v>1339</v>
      </c>
      <c r="DF353" s="6" t="s">
        <v>876</v>
      </c>
      <c r="DG353" s="6" t="s">
        <v>400</v>
      </c>
    </row>
    <row r="354" spans="1:111" x14ac:dyDescent="0.35">
      <c r="A354" s="6">
        <v>147229</v>
      </c>
      <c r="B354" s="6" t="s">
        <v>398</v>
      </c>
      <c r="C354" s="6" t="s">
        <v>399</v>
      </c>
      <c r="D354" s="6">
        <v>2014</v>
      </c>
      <c r="E354" s="6" t="s">
        <v>5036</v>
      </c>
      <c r="F354" s="6" t="s">
        <v>4002</v>
      </c>
      <c r="G354" s="6" t="s">
        <v>3827</v>
      </c>
      <c r="H354" s="6" t="s">
        <v>404</v>
      </c>
      <c r="I354" s="6" t="s">
        <v>3728</v>
      </c>
      <c r="J354" s="6" t="s">
        <v>4984</v>
      </c>
      <c r="K354" s="6" t="s">
        <v>400</v>
      </c>
      <c r="L354" s="6" t="s">
        <v>400</v>
      </c>
      <c r="M354" s="6" t="s">
        <v>904</v>
      </c>
      <c r="N354" s="6">
        <v>3</v>
      </c>
      <c r="O354" s="6">
        <v>11</v>
      </c>
      <c r="P354" s="6" t="s">
        <v>926</v>
      </c>
      <c r="Q354" s="6" t="s">
        <v>777</v>
      </c>
      <c r="R354" s="6" t="s">
        <v>778</v>
      </c>
      <c r="S354" s="6" t="s">
        <v>779</v>
      </c>
      <c r="T354" s="6" t="s">
        <v>780</v>
      </c>
      <c r="U354" s="6" t="s">
        <v>3414</v>
      </c>
      <c r="V354" s="6" t="s">
        <v>3414</v>
      </c>
      <c r="W354" s="6" t="s">
        <v>4985</v>
      </c>
      <c r="X354" s="6" t="s">
        <v>406</v>
      </c>
      <c r="Y354" s="6">
        <v>98</v>
      </c>
      <c r="Z354" s="6" t="s">
        <v>783</v>
      </c>
      <c r="AA354" s="6" t="s">
        <v>784</v>
      </c>
      <c r="AB354" s="6" t="s">
        <v>2990</v>
      </c>
      <c r="AC354" s="6" t="s">
        <v>966</v>
      </c>
      <c r="AD354" s="6" t="s">
        <v>1718</v>
      </c>
      <c r="AE354" s="6" t="s">
        <v>5037</v>
      </c>
      <c r="AF354" s="6" t="s">
        <v>3832</v>
      </c>
      <c r="AG354" s="6" t="s">
        <v>5017</v>
      </c>
      <c r="AH354" s="6" t="s">
        <v>3834</v>
      </c>
      <c r="AI354" s="6" t="s">
        <v>5018</v>
      </c>
      <c r="AJ354" s="6" t="s">
        <v>406</v>
      </c>
      <c r="AK354" s="6">
        <v>10083340</v>
      </c>
      <c r="AL354" s="6" t="s">
        <v>400</v>
      </c>
      <c r="AM354" s="6" t="s">
        <v>400</v>
      </c>
      <c r="AN354" s="6" t="s">
        <v>1734</v>
      </c>
      <c r="AO354" s="6" t="s">
        <v>407</v>
      </c>
      <c r="AP354" s="6" t="s">
        <v>5038</v>
      </c>
      <c r="AQ354" s="6" t="s">
        <v>3175</v>
      </c>
      <c r="AR354" s="6" t="s">
        <v>400</v>
      </c>
      <c r="AS354" s="6" t="s">
        <v>730</v>
      </c>
      <c r="AT354" s="6" t="s">
        <v>399</v>
      </c>
      <c r="AU354" s="6" t="s">
        <v>5039</v>
      </c>
      <c r="AV354" s="6" t="s">
        <v>5040</v>
      </c>
      <c r="AW354" s="6" t="s">
        <v>5041</v>
      </c>
      <c r="AX354" s="6" t="s">
        <v>5042</v>
      </c>
      <c r="AY354" s="6" t="s">
        <v>5043</v>
      </c>
      <c r="AZ354" s="6" t="s">
        <v>400</v>
      </c>
      <c r="BA354" s="6" t="s">
        <v>4146</v>
      </c>
      <c r="BB354" s="6" t="s">
        <v>5044</v>
      </c>
      <c r="BC354" s="6" t="s">
        <v>400</v>
      </c>
      <c r="BD354" s="6" t="s">
        <v>406</v>
      </c>
      <c r="BE354" s="6" t="s">
        <v>400</v>
      </c>
      <c r="BF354" s="6" t="s">
        <v>400</v>
      </c>
      <c r="BG354" s="6" t="s">
        <v>400</v>
      </c>
      <c r="BH354" s="6" t="s">
        <v>406</v>
      </c>
      <c r="BI354" s="6" t="s">
        <v>400</v>
      </c>
      <c r="BJ354" s="6" t="s">
        <v>400</v>
      </c>
      <c r="BK354" s="6" t="s">
        <v>406</v>
      </c>
      <c r="BL354" s="6" t="s">
        <v>406</v>
      </c>
      <c r="BM354" s="6" t="s">
        <v>400</v>
      </c>
      <c r="BN354" s="6" t="s">
        <v>400</v>
      </c>
      <c r="BO354" s="6" t="s">
        <v>406</v>
      </c>
      <c r="BP354" s="6" t="s">
        <v>400</v>
      </c>
      <c r="BQ354" s="6" t="s">
        <v>400</v>
      </c>
      <c r="BR354" s="6" t="s">
        <v>400</v>
      </c>
      <c r="BS354" s="6" t="s">
        <v>400</v>
      </c>
      <c r="BT354" s="6" t="s">
        <v>400</v>
      </c>
      <c r="BU354" s="6" t="s">
        <v>400</v>
      </c>
      <c r="BV354" s="6" t="s">
        <v>400</v>
      </c>
      <c r="BW354" s="6" t="s">
        <v>400</v>
      </c>
      <c r="BX354" s="6" t="s">
        <v>400</v>
      </c>
      <c r="BY354" s="6" t="s">
        <v>400</v>
      </c>
      <c r="BZ354" s="6" t="s">
        <v>400</v>
      </c>
      <c r="CA354" s="6" t="s">
        <v>400</v>
      </c>
      <c r="CB354" s="6" t="s">
        <v>400</v>
      </c>
      <c r="CC354" s="6" t="s">
        <v>400</v>
      </c>
      <c r="CD354" s="6" t="s">
        <v>400</v>
      </c>
      <c r="CE354" s="6" t="s">
        <v>400</v>
      </c>
      <c r="CF354" s="6" t="s">
        <v>400</v>
      </c>
      <c r="CG354" s="6" t="s">
        <v>400</v>
      </c>
      <c r="CH354" s="6" t="s">
        <v>417</v>
      </c>
      <c r="CI354" s="6" t="s">
        <v>2508</v>
      </c>
      <c r="CJ354" s="6" t="s">
        <v>418</v>
      </c>
      <c r="CK354" s="6" t="s">
        <v>599</v>
      </c>
      <c r="CL354" s="6" t="s">
        <v>420</v>
      </c>
      <c r="CM354" s="6">
        <v>442783</v>
      </c>
      <c r="CN354" s="6">
        <v>481478</v>
      </c>
      <c r="CO354" s="6" t="s">
        <v>4569</v>
      </c>
      <c r="CP354" s="6" t="s">
        <v>5045</v>
      </c>
      <c r="CQ354" s="6" t="s">
        <v>400</v>
      </c>
      <c r="CR354" s="6" t="s">
        <v>400</v>
      </c>
      <c r="CS354" s="6" t="s">
        <v>400</v>
      </c>
      <c r="CT354" s="6" t="s">
        <v>400</v>
      </c>
      <c r="CU354" s="6" t="s">
        <v>400</v>
      </c>
      <c r="CV354" s="6" t="s">
        <v>840</v>
      </c>
      <c r="CW354" s="6" t="s">
        <v>1304</v>
      </c>
      <c r="CX354" s="6" t="s">
        <v>5046</v>
      </c>
      <c r="CY354" s="6" t="s">
        <v>400</v>
      </c>
      <c r="CZ354" s="6" t="s">
        <v>406</v>
      </c>
      <c r="DA354" s="6" t="s">
        <v>406</v>
      </c>
      <c r="DB354" s="6" t="s">
        <v>400</v>
      </c>
      <c r="DC354" s="6" t="s">
        <v>400</v>
      </c>
      <c r="DD354" s="6" t="s">
        <v>4572</v>
      </c>
      <c r="DE354" s="6" t="s">
        <v>5047</v>
      </c>
      <c r="DF354" s="6" t="s">
        <v>1103</v>
      </c>
      <c r="DG354" s="6" t="s">
        <v>400</v>
      </c>
    </row>
    <row r="355" spans="1:111" x14ac:dyDescent="0.35">
      <c r="A355" s="6">
        <v>147241</v>
      </c>
      <c r="B355" s="6" t="s">
        <v>398</v>
      </c>
      <c r="C355" s="6" t="s">
        <v>399</v>
      </c>
      <c r="D355" s="6">
        <v>3614</v>
      </c>
      <c r="E355" s="6" t="s">
        <v>5048</v>
      </c>
      <c r="F355" s="6" t="s">
        <v>3826</v>
      </c>
      <c r="G355" s="6" t="s">
        <v>3827</v>
      </c>
      <c r="H355" s="6" t="s">
        <v>404</v>
      </c>
      <c r="I355" s="6" t="s">
        <v>1047</v>
      </c>
      <c r="J355" s="6" t="s">
        <v>5049</v>
      </c>
      <c r="K355" s="6" t="s">
        <v>400</v>
      </c>
      <c r="L355" s="6" t="s">
        <v>400</v>
      </c>
      <c r="M355" s="6" t="s">
        <v>904</v>
      </c>
      <c r="N355" s="6">
        <v>3</v>
      </c>
      <c r="O355" s="6">
        <v>11</v>
      </c>
      <c r="P355" s="6" t="s">
        <v>926</v>
      </c>
      <c r="Q355" s="6" t="s">
        <v>777</v>
      </c>
      <c r="R355" s="6" t="s">
        <v>778</v>
      </c>
      <c r="S355" s="6" t="s">
        <v>779</v>
      </c>
      <c r="T355" s="6" t="s">
        <v>780</v>
      </c>
      <c r="U355" s="6" t="s">
        <v>3414</v>
      </c>
      <c r="V355" s="6" t="s">
        <v>849</v>
      </c>
      <c r="W355" s="6" t="s">
        <v>4985</v>
      </c>
      <c r="X355" s="6" t="s">
        <v>406</v>
      </c>
      <c r="Y355" s="6">
        <v>210</v>
      </c>
      <c r="Z355" s="6" t="s">
        <v>783</v>
      </c>
      <c r="AA355" s="6" t="s">
        <v>784</v>
      </c>
      <c r="AB355" s="6" t="s">
        <v>5050</v>
      </c>
      <c r="AC355" s="6" t="s">
        <v>1488</v>
      </c>
      <c r="AD355" s="6" t="s">
        <v>1280</v>
      </c>
      <c r="AE355" s="6" t="s">
        <v>1087</v>
      </c>
      <c r="AF355" s="6" t="s">
        <v>3832</v>
      </c>
      <c r="AG355" s="6" t="s">
        <v>5017</v>
      </c>
      <c r="AH355" s="6" t="s">
        <v>3834</v>
      </c>
      <c r="AI355" s="6" t="s">
        <v>5018</v>
      </c>
      <c r="AJ355" s="6" t="s">
        <v>406</v>
      </c>
      <c r="AK355" s="6">
        <v>10083660</v>
      </c>
      <c r="AL355" s="6" t="s">
        <v>400</v>
      </c>
      <c r="AM355" s="6" t="s">
        <v>406</v>
      </c>
      <c r="AN355" s="6" t="s">
        <v>1811</v>
      </c>
      <c r="AO355" s="6" t="s">
        <v>407</v>
      </c>
      <c r="AP355" s="6" t="s">
        <v>5051</v>
      </c>
      <c r="AQ355" s="6" t="s">
        <v>400</v>
      </c>
      <c r="AR355" s="6" t="s">
        <v>400</v>
      </c>
      <c r="AS355" s="6" t="s">
        <v>1073</v>
      </c>
      <c r="AT355" s="6" t="s">
        <v>399</v>
      </c>
      <c r="AU355" s="6" t="s">
        <v>5052</v>
      </c>
      <c r="AV355" s="6" t="s">
        <v>5053</v>
      </c>
      <c r="AW355" s="6" t="s">
        <v>5054</v>
      </c>
      <c r="AX355" s="6" t="s">
        <v>5054</v>
      </c>
      <c r="AY355" s="6" t="s">
        <v>5055</v>
      </c>
      <c r="AZ355" s="6" t="s">
        <v>996</v>
      </c>
      <c r="BA355" s="6" t="s">
        <v>5056</v>
      </c>
      <c r="BB355" s="6" t="s">
        <v>5057</v>
      </c>
      <c r="BC355" s="6" t="s">
        <v>832</v>
      </c>
      <c r="BD355" s="6" t="s">
        <v>406</v>
      </c>
      <c r="BE355" s="6" t="s">
        <v>400</v>
      </c>
      <c r="BF355" s="6" t="s">
        <v>400</v>
      </c>
      <c r="BG355" s="6" t="s">
        <v>400</v>
      </c>
      <c r="BH355" s="6" t="s">
        <v>406</v>
      </c>
      <c r="BI355" s="6" t="s">
        <v>400</v>
      </c>
      <c r="BJ355" s="6" t="s">
        <v>406</v>
      </c>
      <c r="BK355" s="6" t="s">
        <v>406</v>
      </c>
      <c r="BL355" s="6" t="s">
        <v>406</v>
      </c>
      <c r="BM355" s="6" t="s">
        <v>400</v>
      </c>
      <c r="BN355" s="6" t="s">
        <v>406</v>
      </c>
      <c r="BO355" s="6" t="s">
        <v>406</v>
      </c>
      <c r="BP355" s="6" t="s">
        <v>400</v>
      </c>
      <c r="BQ355" s="6" t="s">
        <v>400</v>
      </c>
      <c r="BR355" s="6" t="s">
        <v>400</v>
      </c>
      <c r="BS355" s="6" t="s">
        <v>400</v>
      </c>
      <c r="BT355" s="6" t="s">
        <v>400</v>
      </c>
      <c r="BU355" s="6" t="s">
        <v>400</v>
      </c>
      <c r="BV355" s="6" t="s">
        <v>400</v>
      </c>
      <c r="BW355" s="6" t="s">
        <v>400</v>
      </c>
      <c r="BX355" s="6" t="s">
        <v>400</v>
      </c>
      <c r="BY355" s="6" t="s">
        <v>400</v>
      </c>
      <c r="BZ355" s="6" t="s">
        <v>400</v>
      </c>
      <c r="CA355" s="6" t="s">
        <v>400</v>
      </c>
      <c r="CB355" s="6" t="s">
        <v>400</v>
      </c>
      <c r="CC355" s="6" t="s">
        <v>400</v>
      </c>
      <c r="CD355" s="6" t="s">
        <v>400</v>
      </c>
      <c r="CE355" s="6" t="s">
        <v>400</v>
      </c>
      <c r="CF355" s="6" t="s">
        <v>400</v>
      </c>
      <c r="CG355" s="6" t="s">
        <v>400</v>
      </c>
      <c r="CH355" s="6" t="s">
        <v>417</v>
      </c>
      <c r="CI355" s="6" t="s">
        <v>1073</v>
      </c>
      <c r="CJ355" s="6" t="s">
        <v>457</v>
      </c>
      <c r="CK355" s="6" t="s">
        <v>419</v>
      </c>
      <c r="CL355" s="6" t="s">
        <v>420</v>
      </c>
      <c r="CM355" s="6">
        <v>418290</v>
      </c>
      <c r="CN355" s="6">
        <v>501486</v>
      </c>
      <c r="CO355" s="6" t="s">
        <v>2648</v>
      </c>
      <c r="CP355" s="6" t="s">
        <v>2649</v>
      </c>
      <c r="CQ355" s="6" t="s">
        <v>400</v>
      </c>
      <c r="CR355" s="6" t="s">
        <v>400</v>
      </c>
      <c r="CS355" s="6" t="s">
        <v>400</v>
      </c>
      <c r="CT355" s="6" t="s">
        <v>400</v>
      </c>
      <c r="CU355" s="6" t="s">
        <v>400</v>
      </c>
      <c r="CV355" s="6" t="s">
        <v>840</v>
      </c>
      <c r="CW355" s="6" t="s">
        <v>400</v>
      </c>
      <c r="CX355" s="6" t="s">
        <v>5058</v>
      </c>
      <c r="CY355" s="6" t="s">
        <v>400</v>
      </c>
      <c r="CZ355" s="6" t="s">
        <v>406</v>
      </c>
      <c r="DA355" s="6" t="s">
        <v>406</v>
      </c>
      <c r="DB355" s="6" t="s">
        <v>400</v>
      </c>
      <c r="DC355" s="6" t="s">
        <v>400</v>
      </c>
      <c r="DD355" s="6" t="s">
        <v>2651</v>
      </c>
      <c r="DE355" s="6" t="s">
        <v>2652</v>
      </c>
      <c r="DF355" s="6" t="s">
        <v>1103</v>
      </c>
      <c r="DG355" s="6" t="s">
        <v>400</v>
      </c>
    </row>
    <row r="356" spans="1:111" x14ac:dyDescent="0.35">
      <c r="A356" s="6">
        <v>147243</v>
      </c>
      <c r="B356" s="6" t="s">
        <v>398</v>
      </c>
      <c r="C356" s="6" t="s">
        <v>399</v>
      </c>
      <c r="D356" s="6">
        <v>3610</v>
      </c>
      <c r="E356" s="6" t="s">
        <v>5059</v>
      </c>
      <c r="F356" s="6" t="s">
        <v>3826</v>
      </c>
      <c r="G356" s="6" t="s">
        <v>3827</v>
      </c>
      <c r="H356" s="6" t="s">
        <v>404</v>
      </c>
      <c r="I356" s="6" t="s">
        <v>1047</v>
      </c>
      <c r="J356" s="6" t="s">
        <v>5049</v>
      </c>
      <c r="K356" s="6" t="s">
        <v>400</v>
      </c>
      <c r="L356" s="6" t="s">
        <v>400</v>
      </c>
      <c r="M356" s="6" t="s">
        <v>904</v>
      </c>
      <c r="N356" s="6">
        <v>3</v>
      </c>
      <c r="O356" s="6">
        <v>11</v>
      </c>
      <c r="P356" s="6" t="s">
        <v>926</v>
      </c>
      <c r="Q356" s="6" t="s">
        <v>777</v>
      </c>
      <c r="R356" s="6" t="s">
        <v>778</v>
      </c>
      <c r="S356" s="6" t="s">
        <v>779</v>
      </c>
      <c r="T356" s="6" t="s">
        <v>780</v>
      </c>
      <c r="U356" s="6" t="s">
        <v>3414</v>
      </c>
      <c r="V356" s="6" t="s">
        <v>849</v>
      </c>
      <c r="W356" s="6" t="s">
        <v>4985</v>
      </c>
      <c r="X356" s="6" t="s">
        <v>406</v>
      </c>
      <c r="Y356" s="6">
        <v>105</v>
      </c>
      <c r="Z356" s="6" t="s">
        <v>783</v>
      </c>
      <c r="AA356" s="6" t="s">
        <v>784</v>
      </c>
      <c r="AB356" s="6" t="s">
        <v>2599</v>
      </c>
      <c r="AC356" s="6" t="s">
        <v>1166</v>
      </c>
      <c r="AD356" s="6" t="s">
        <v>985</v>
      </c>
      <c r="AE356" s="6" t="s">
        <v>3804</v>
      </c>
      <c r="AF356" s="6" t="s">
        <v>3832</v>
      </c>
      <c r="AG356" s="6" t="s">
        <v>5017</v>
      </c>
      <c r="AH356" s="6" t="s">
        <v>3834</v>
      </c>
      <c r="AI356" s="6" t="s">
        <v>5018</v>
      </c>
      <c r="AJ356" s="6" t="s">
        <v>406</v>
      </c>
      <c r="AK356" s="6">
        <v>10083661</v>
      </c>
      <c r="AL356" s="6" t="s">
        <v>400</v>
      </c>
      <c r="AM356" s="6" t="s">
        <v>406</v>
      </c>
      <c r="AN356" s="6" t="s">
        <v>5060</v>
      </c>
      <c r="AO356" s="6" t="s">
        <v>407</v>
      </c>
      <c r="AP356" s="6" t="s">
        <v>5061</v>
      </c>
      <c r="AQ356" s="6" t="s">
        <v>400</v>
      </c>
      <c r="AR356" s="6" t="s">
        <v>400</v>
      </c>
      <c r="AS356" s="6" t="s">
        <v>1107</v>
      </c>
      <c r="AT356" s="6" t="s">
        <v>399</v>
      </c>
      <c r="AU356" s="6" t="s">
        <v>5062</v>
      </c>
      <c r="AV356" s="6" t="s">
        <v>5063</v>
      </c>
      <c r="AW356" s="6" t="s">
        <v>5064</v>
      </c>
      <c r="AX356" s="6" t="s">
        <v>5065</v>
      </c>
      <c r="AY356" s="6" t="s">
        <v>5066</v>
      </c>
      <c r="AZ356" s="6" t="s">
        <v>829</v>
      </c>
      <c r="BA356" s="6" t="s">
        <v>5067</v>
      </c>
      <c r="BB356" s="6" t="s">
        <v>5068</v>
      </c>
      <c r="BC356" s="6" t="s">
        <v>832</v>
      </c>
      <c r="BD356" s="6" t="s">
        <v>406</v>
      </c>
      <c r="BE356" s="6" t="s">
        <v>400</v>
      </c>
      <c r="BF356" s="6" t="s">
        <v>400</v>
      </c>
      <c r="BG356" s="6" t="s">
        <v>400</v>
      </c>
      <c r="BH356" s="6" t="s">
        <v>406</v>
      </c>
      <c r="BI356" s="6" t="s">
        <v>400</v>
      </c>
      <c r="BJ356" s="6" t="s">
        <v>406</v>
      </c>
      <c r="BK356" s="6" t="s">
        <v>406</v>
      </c>
      <c r="BL356" s="6" t="s">
        <v>406</v>
      </c>
      <c r="BM356" s="6" t="s">
        <v>400</v>
      </c>
      <c r="BN356" s="6" t="s">
        <v>406</v>
      </c>
      <c r="BO356" s="6" t="s">
        <v>406</v>
      </c>
      <c r="BP356" s="6" t="s">
        <v>400</v>
      </c>
      <c r="BQ356" s="6" t="s">
        <v>400</v>
      </c>
      <c r="BR356" s="6" t="s">
        <v>400</v>
      </c>
      <c r="BS356" s="6" t="s">
        <v>400</v>
      </c>
      <c r="BT356" s="6" t="s">
        <v>400</v>
      </c>
      <c r="BU356" s="6" t="s">
        <v>400</v>
      </c>
      <c r="BV356" s="6" t="s">
        <v>400</v>
      </c>
      <c r="BW356" s="6" t="s">
        <v>400</v>
      </c>
      <c r="BX356" s="6" t="s">
        <v>400</v>
      </c>
      <c r="BY356" s="6" t="s">
        <v>400</v>
      </c>
      <c r="BZ356" s="6" t="s">
        <v>400</v>
      </c>
      <c r="CA356" s="6" t="s">
        <v>400</v>
      </c>
      <c r="CB356" s="6" t="s">
        <v>400</v>
      </c>
      <c r="CC356" s="6" t="s">
        <v>400</v>
      </c>
      <c r="CD356" s="6" t="s">
        <v>400</v>
      </c>
      <c r="CE356" s="6" t="s">
        <v>400</v>
      </c>
      <c r="CF356" s="6" t="s">
        <v>400</v>
      </c>
      <c r="CG356" s="6" t="s">
        <v>400</v>
      </c>
      <c r="CH356" s="6" t="s">
        <v>417</v>
      </c>
      <c r="CI356" s="6" t="s">
        <v>1107</v>
      </c>
      <c r="CJ356" s="6" t="s">
        <v>418</v>
      </c>
      <c r="CK356" s="6" t="s">
        <v>599</v>
      </c>
      <c r="CL356" s="6" t="s">
        <v>420</v>
      </c>
      <c r="CM356" s="6">
        <v>479134</v>
      </c>
      <c r="CN356" s="6">
        <v>484443</v>
      </c>
      <c r="CO356" s="6" t="s">
        <v>1399</v>
      </c>
      <c r="CP356" s="6" t="s">
        <v>1400</v>
      </c>
      <c r="CQ356" s="6" t="s">
        <v>400</v>
      </c>
      <c r="CR356" s="6" t="s">
        <v>400</v>
      </c>
      <c r="CS356" s="6" t="s">
        <v>400</v>
      </c>
      <c r="CT356" s="6" t="s">
        <v>400</v>
      </c>
      <c r="CU356" s="6" t="s">
        <v>400</v>
      </c>
      <c r="CV356" s="6" t="s">
        <v>840</v>
      </c>
      <c r="CW356" s="6" t="s">
        <v>400</v>
      </c>
      <c r="CX356" s="6" t="s">
        <v>5069</v>
      </c>
      <c r="CY356" s="6" t="s">
        <v>400</v>
      </c>
      <c r="CZ356" s="6" t="s">
        <v>406</v>
      </c>
      <c r="DA356" s="6" t="s">
        <v>406</v>
      </c>
      <c r="DB356" s="6" t="s">
        <v>400</v>
      </c>
      <c r="DC356" s="6" t="s">
        <v>400</v>
      </c>
      <c r="DD356" s="6" t="s">
        <v>1402</v>
      </c>
      <c r="DE356" s="6" t="s">
        <v>1403</v>
      </c>
      <c r="DF356" s="6" t="s">
        <v>888</v>
      </c>
      <c r="DG356" s="6" t="s">
        <v>400</v>
      </c>
    </row>
    <row r="357" spans="1:111" x14ac:dyDescent="0.35">
      <c r="A357" s="6">
        <v>147258</v>
      </c>
      <c r="B357" s="6" t="s">
        <v>398</v>
      </c>
      <c r="C357" s="6" t="s">
        <v>399</v>
      </c>
      <c r="D357" s="6">
        <v>3609</v>
      </c>
      <c r="E357" s="6" t="s">
        <v>5048</v>
      </c>
      <c r="F357" s="6" t="s">
        <v>3826</v>
      </c>
      <c r="G357" s="6" t="s">
        <v>3827</v>
      </c>
      <c r="H357" s="6" t="s">
        <v>404</v>
      </c>
      <c r="I357" s="6" t="s">
        <v>1047</v>
      </c>
      <c r="J357" s="6" t="s">
        <v>5049</v>
      </c>
      <c r="K357" s="6" t="s">
        <v>400</v>
      </c>
      <c r="L357" s="6" t="s">
        <v>400</v>
      </c>
      <c r="M357" s="6" t="s">
        <v>904</v>
      </c>
      <c r="N357" s="6">
        <v>4</v>
      </c>
      <c r="O357" s="6">
        <v>11</v>
      </c>
      <c r="P357" s="6" t="s">
        <v>280</v>
      </c>
      <c r="Q357" s="6" t="s">
        <v>777</v>
      </c>
      <c r="R357" s="6" t="s">
        <v>817</v>
      </c>
      <c r="S357" s="6" t="s">
        <v>779</v>
      </c>
      <c r="T357" s="6" t="s">
        <v>780</v>
      </c>
      <c r="U357" s="6" t="s">
        <v>3414</v>
      </c>
      <c r="V357" s="6" t="s">
        <v>849</v>
      </c>
      <c r="W357" s="6" t="s">
        <v>4985</v>
      </c>
      <c r="X357" s="6" t="s">
        <v>406</v>
      </c>
      <c r="Y357" s="6">
        <v>210</v>
      </c>
      <c r="Z357" s="6" t="s">
        <v>783</v>
      </c>
      <c r="AA357" s="6" t="s">
        <v>784</v>
      </c>
      <c r="AB357" s="6" t="s">
        <v>4684</v>
      </c>
      <c r="AC357" s="6" t="s">
        <v>3314</v>
      </c>
      <c r="AD357" s="6" t="s">
        <v>3203</v>
      </c>
      <c r="AE357" s="6" t="s">
        <v>1985</v>
      </c>
      <c r="AF357" s="6" t="s">
        <v>3832</v>
      </c>
      <c r="AG357" s="6" t="s">
        <v>5017</v>
      </c>
      <c r="AH357" s="6" t="s">
        <v>3834</v>
      </c>
      <c r="AI357" s="6" t="s">
        <v>5018</v>
      </c>
      <c r="AJ357" s="6" t="s">
        <v>406</v>
      </c>
      <c r="AK357" s="6">
        <v>10083662</v>
      </c>
      <c r="AL357" s="6" t="s">
        <v>400</v>
      </c>
      <c r="AM357" s="6" t="s">
        <v>406</v>
      </c>
      <c r="AN357" s="6" t="s">
        <v>400</v>
      </c>
      <c r="AO357" s="6" t="s">
        <v>407</v>
      </c>
      <c r="AP357" s="6" t="s">
        <v>5070</v>
      </c>
      <c r="AQ357" s="6" t="s">
        <v>400</v>
      </c>
      <c r="AR357" s="6" t="s">
        <v>400</v>
      </c>
      <c r="AS357" s="6" t="s">
        <v>467</v>
      </c>
      <c r="AT357" s="6" t="s">
        <v>399</v>
      </c>
      <c r="AU357" s="6" t="s">
        <v>5071</v>
      </c>
      <c r="AV357" s="6" t="s">
        <v>5072</v>
      </c>
      <c r="AW357" s="6" t="s">
        <v>5073</v>
      </c>
      <c r="AX357" s="6" t="s">
        <v>5074</v>
      </c>
      <c r="AY357" s="6" t="s">
        <v>5075</v>
      </c>
      <c r="AZ357" s="6" t="s">
        <v>797</v>
      </c>
      <c r="BA357" s="6" t="s">
        <v>956</v>
      </c>
      <c r="BB357" s="6" t="s">
        <v>5076</v>
      </c>
      <c r="BC357" s="6" t="s">
        <v>832</v>
      </c>
      <c r="BD357" s="6" t="s">
        <v>406</v>
      </c>
      <c r="BE357" s="6" t="s">
        <v>400</v>
      </c>
      <c r="BF357" s="6" t="s">
        <v>400</v>
      </c>
      <c r="BG357" s="6" t="s">
        <v>400</v>
      </c>
      <c r="BH357" s="6" t="s">
        <v>406</v>
      </c>
      <c r="BI357" s="6" t="s">
        <v>400</v>
      </c>
      <c r="BJ357" s="6" t="s">
        <v>406</v>
      </c>
      <c r="BK357" s="6" t="s">
        <v>406</v>
      </c>
      <c r="BL357" s="6" t="s">
        <v>406</v>
      </c>
      <c r="BM357" s="6" t="s">
        <v>400</v>
      </c>
      <c r="BN357" s="6" t="s">
        <v>406</v>
      </c>
      <c r="BO357" s="6" t="s">
        <v>406</v>
      </c>
      <c r="BP357" s="6" t="s">
        <v>400</v>
      </c>
      <c r="BQ357" s="6" t="s">
        <v>400</v>
      </c>
      <c r="BR357" s="6" t="s">
        <v>400</v>
      </c>
      <c r="BS357" s="6" t="s">
        <v>400</v>
      </c>
      <c r="BT357" s="6" t="s">
        <v>400</v>
      </c>
      <c r="BU357" s="6" t="s">
        <v>400</v>
      </c>
      <c r="BV357" s="6" t="s">
        <v>400</v>
      </c>
      <c r="BW357" s="6" t="s">
        <v>400</v>
      </c>
      <c r="BX357" s="6" t="s">
        <v>400</v>
      </c>
      <c r="BY357" s="6" t="s">
        <v>400</v>
      </c>
      <c r="BZ357" s="6" t="s">
        <v>400</v>
      </c>
      <c r="CA357" s="6" t="s">
        <v>400</v>
      </c>
      <c r="CB357" s="6" t="s">
        <v>400</v>
      </c>
      <c r="CC357" s="6" t="s">
        <v>400</v>
      </c>
      <c r="CD357" s="6" t="s">
        <v>400</v>
      </c>
      <c r="CE357" s="6" t="s">
        <v>400</v>
      </c>
      <c r="CF357" s="6" t="s">
        <v>400</v>
      </c>
      <c r="CG357" s="6" t="s">
        <v>400</v>
      </c>
      <c r="CH357" s="6" t="s">
        <v>417</v>
      </c>
      <c r="CI357" s="6" t="s">
        <v>467</v>
      </c>
      <c r="CJ357" s="6" t="s">
        <v>418</v>
      </c>
      <c r="CK357" s="6" t="s">
        <v>439</v>
      </c>
      <c r="CL357" s="6" t="s">
        <v>420</v>
      </c>
      <c r="CM357" s="6">
        <v>479308</v>
      </c>
      <c r="CN357" s="6">
        <v>472470</v>
      </c>
      <c r="CO357" s="6" t="s">
        <v>5077</v>
      </c>
      <c r="CP357" s="6" t="s">
        <v>5078</v>
      </c>
      <c r="CQ357" s="6" t="s">
        <v>400</v>
      </c>
      <c r="CR357" s="6" t="s">
        <v>400</v>
      </c>
      <c r="CS357" s="6" t="s">
        <v>400</v>
      </c>
      <c r="CT357" s="6" t="s">
        <v>400</v>
      </c>
      <c r="CU357" s="6" t="s">
        <v>400</v>
      </c>
      <c r="CV357" s="6" t="s">
        <v>400</v>
      </c>
      <c r="CW357" s="6" t="s">
        <v>400</v>
      </c>
      <c r="CX357" s="6" t="s">
        <v>5079</v>
      </c>
      <c r="CY357" s="6" t="s">
        <v>400</v>
      </c>
      <c r="CZ357" s="6" t="s">
        <v>406</v>
      </c>
      <c r="DA357" s="6" t="s">
        <v>406</v>
      </c>
      <c r="DB357" s="6" t="s">
        <v>400</v>
      </c>
      <c r="DC357" s="6" t="s">
        <v>400</v>
      </c>
      <c r="DD357" s="6" t="s">
        <v>5080</v>
      </c>
      <c r="DE357" s="6" t="s">
        <v>5081</v>
      </c>
      <c r="DF357" s="6" t="s">
        <v>1199</v>
      </c>
      <c r="DG357" s="6" t="s">
        <v>400</v>
      </c>
    </row>
    <row r="358" spans="1:111" x14ac:dyDescent="0.35">
      <c r="A358" s="6">
        <v>147274</v>
      </c>
      <c r="B358" s="6" t="s">
        <v>398</v>
      </c>
      <c r="C358" s="6" t="s">
        <v>399</v>
      </c>
      <c r="D358" s="6">
        <v>3600</v>
      </c>
      <c r="E358" s="6" t="s">
        <v>5082</v>
      </c>
      <c r="F358" s="6" t="s">
        <v>3826</v>
      </c>
      <c r="G358" s="6" t="s">
        <v>3827</v>
      </c>
      <c r="H358" s="6" t="s">
        <v>404</v>
      </c>
      <c r="I358" s="6" t="s">
        <v>1047</v>
      </c>
      <c r="J358" s="6" t="s">
        <v>5083</v>
      </c>
      <c r="K358" s="6" t="s">
        <v>400</v>
      </c>
      <c r="L358" s="6" t="s">
        <v>400</v>
      </c>
      <c r="M358" s="6" t="s">
        <v>904</v>
      </c>
      <c r="N358" s="6">
        <v>3</v>
      </c>
      <c r="O358" s="6">
        <v>11</v>
      </c>
      <c r="P358" s="6" t="s">
        <v>926</v>
      </c>
      <c r="Q358" s="6" t="s">
        <v>777</v>
      </c>
      <c r="R358" s="6" t="s">
        <v>778</v>
      </c>
      <c r="S358" s="6" t="s">
        <v>779</v>
      </c>
      <c r="T358" s="6" t="s">
        <v>780</v>
      </c>
      <c r="U358" s="6" t="s">
        <v>3414</v>
      </c>
      <c r="V358" s="6" t="s">
        <v>849</v>
      </c>
      <c r="W358" s="6" t="s">
        <v>4985</v>
      </c>
      <c r="X358" s="6" t="s">
        <v>406</v>
      </c>
      <c r="Y358" s="6">
        <v>105</v>
      </c>
      <c r="Z358" s="6" t="s">
        <v>783</v>
      </c>
      <c r="AA358" s="6" t="s">
        <v>784</v>
      </c>
      <c r="AB358" s="6" t="s">
        <v>2800</v>
      </c>
      <c r="AC358" s="6" t="s">
        <v>2064</v>
      </c>
      <c r="AD358" s="6" t="s">
        <v>1166</v>
      </c>
      <c r="AE358" s="6" t="s">
        <v>5084</v>
      </c>
      <c r="AF358" s="6" t="s">
        <v>3832</v>
      </c>
      <c r="AG358" s="6" t="s">
        <v>5017</v>
      </c>
      <c r="AH358" s="6" t="s">
        <v>3834</v>
      </c>
      <c r="AI358" s="6" t="s">
        <v>5018</v>
      </c>
      <c r="AJ358" s="6" t="s">
        <v>406</v>
      </c>
      <c r="AK358" s="6">
        <v>10083916</v>
      </c>
      <c r="AL358" s="6" t="s">
        <v>400</v>
      </c>
      <c r="AM358" s="6" t="s">
        <v>406</v>
      </c>
      <c r="AN358" s="6" t="s">
        <v>3025</v>
      </c>
      <c r="AO358" s="6" t="s">
        <v>407</v>
      </c>
      <c r="AP358" s="6" t="s">
        <v>2078</v>
      </c>
      <c r="AQ358" s="6" t="s">
        <v>2206</v>
      </c>
      <c r="AR358" s="6" t="s">
        <v>400</v>
      </c>
      <c r="AS358" s="6" t="s">
        <v>594</v>
      </c>
      <c r="AT358" s="6" t="s">
        <v>399</v>
      </c>
      <c r="AU358" s="6" t="s">
        <v>5085</v>
      </c>
      <c r="AV358" s="6" t="s">
        <v>5086</v>
      </c>
      <c r="AW358" s="6" t="s">
        <v>5087</v>
      </c>
      <c r="AX358" s="6" t="s">
        <v>5087</v>
      </c>
      <c r="AY358" s="6" t="s">
        <v>5088</v>
      </c>
      <c r="AZ358" s="6" t="s">
        <v>829</v>
      </c>
      <c r="BA358" s="6" t="s">
        <v>5067</v>
      </c>
      <c r="BB358" s="6" t="s">
        <v>5068</v>
      </c>
      <c r="BC358" s="6" t="s">
        <v>4055</v>
      </c>
      <c r="BD358" s="6" t="s">
        <v>406</v>
      </c>
      <c r="BE358" s="6" t="s">
        <v>400</v>
      </c>
      <c r="BF358" s="6" t="s">
        <v>400</v>
      </c>
      <c r="BG358" s="6" t="s">
        <v>400</v>
      </c>
      <c r="BH358" s="6" t="s">
        <v>406</v>
      </c>
      <c r="BI358" s="6" t="s">
        <v>400</v>
      </c>
      <c r="BJ358" s="6" t="s">
        <v>406</v>
      </c>
      <c r="BK358" s="6" t="s">
        <v>406</v>
      </c>
      <c r="BL358" s="6" t="s">
        <v>406</v>
      </c>
      <c r="BM358" s="6" t="s">
        <v>400</v>
      </c>
      <c r="BN358" s="6" t="s">
        <v>406</v>
      </c>
      <c r="BO358" s="6" t="s">
        <v>406</v>
      </c>
      <c r="BP358" s="6" t="s">
        <v>400</v>
      </c>
      <c r="BQ358" s="6" t="s">
        <v>400</v>
      </c>
      <c r="BR358" s="6" t="s">
        <v>400</v>
      </c>
      <c r="BS358" s="6" t="s">
        <v>400</v>
      </c>
      <c r="BT358" s="6" t="s">
        <v>400</v>
      </c>
      <c r="BU358" s="6" t="s">
        <v>400</v>
      </c>
      <c r="BV358" s="6" t="s">
        <v>400</v>
      </c>
      <c r="BW358" s="6" t="s">
        <v>400</v>
      </c>
      <c r="BX358" s="6" t="s">
        <v>400</v>
      </c>
      <c r="BY358" s="6" t="s">
        <v>400</v>
      </c>
      <c r="BZ358" s="6" t="s">
        <v>400</v>
      </c>
      <c r="CA358" s="6" t="s">
        <v>400</v>
      </c>
      <c r="CB358" s="6" t="s">
        <v>400</v>
      </c>
      <c r="CC358" s="6" t="s">
        <v>400</v>
      </c>
      <c r="CD358" s="6" t="s">
        <v>400</v>
      </c>
      <c r="CE358" s="6" t="s">
        <v>400</v>
      </c>
      <c r="CF358" s="6" t="s">
        <v>400</v>
      </c>
      <c r="CG358" s="6" t="s">
        <v>400</v>
      </c>
      <c r="CH358" s="6" t="s">
        <v>417</v>
      </c>
      <c r="CI358" s="6" t="s">
        <v>1178</v>
      </c>
      <c r="CJ358" s="6" t="s">
        <v>418</v>
      </c>
      <c r="CK358" s="6" t="s">
        <v>919</v>
      </c>
      <c r="CL358" s="6" t="s">
        <v>420</v>
      </c>
      <c r="CM358" s="6">
        <v>458683</v>
      </c>
      <c r="CN358" s="6">
        <v>478697</v>
      </c>
      <c r="CO358" s="6" t="s">
        <v>1000</v>
      </c>
      <c r="CP358" s="6" t="s">
        <v>2212</v>
      </c>
      <c r="CQ358" s="6" t="s">
        <v>400</v>
      </c>
      <c r="CR358" s="6" t="s">
        <v>400</v>
      </c>
      <c r="CS358" s="6" t="s">
        <v>400</v>
      </c>
      <c r="CT358" s="6" t="s">
        <v>400</v>
      </c>
      <c r="CU358" s="6" t="s">
        <v>400</v>
      </c>
      <c r="CV358" s="6" t="s">
        <v>840</v>
      </c>
      <c r="CW358" s="6" t="s">
        <v>400</v>
      </c>
      <c r="CX358" s="6" t="s">
        <v>5089</v>
      </c>
      <c r="CY358" s="6" t="s">
        <v>400</v>
      </c>
      <c r="CZ358" s="6" t="s">
        <v>406</v>
      </c>
      <c r="DA358" s="6" t="s">
        <v>406</v>
      </c>
      <c r="DB358" s="6" t="s">
        <v>400</v>
      </c>
      <c r="DC358" s="6" t="s">
        <v>400</v>
      </c>
      <c r="DD358" s="6" t="s">
        <v>1003</v>
      </c>
      <c r="DE358" s="6" t="s">
        <v>2214</v>
      </c>
      <c r="DF358" s="6" t="s">
        <v>1065</v>
      </c>
      <c r="DG358" s="6" t="s">
        <v>400</v>
      </c>
    </row>
    <row r="359" spans="1:111" x14ac:dyDescent="0.35">
      <c r="A359" s="6">
        <v>147276</v>
      </c>
      <c r="B359" s="6" t="s">
        <v>398</v>
      </c>
      <c r="C359" s="6" t="s">
        <v>399</v>
      </c>
      <c r="D359" s="6">
        <v>3902</v>
      </c>
      <c r="E359" s="6" t="s">
        <v>5090</v>
      </c>
      <c r="F359" s="6" t="s">
        <v>3826</v>
      </c>
      <c r="G359" s="6" t="s">
        <v>3827</v>
      </c>
      <c r="H359" s="6" t="s">
        <v>404</v>
      </c>
      <c r="I359" s="6" t="s">
        <v>1047</v>
      </c>
      <c r="J359" s="6" t="s">
        <v>5083</v>
      </c>
      <c r="K359" s="6" t="s">
        <v>400</v>
      </c>
      <c r="L359" s="6" t="s">
        <v>400</v>
      </c>
      <c r="M359" s="6" t="s">
        <v>904</v>
      </c>
      <c r="N359" s="6">
        <v>3</v>
      </c>
      <c r="O359" s="6">
        <v>11</v>
      </c>
      <c r="P359" s="6" t="s">
        <v>926</v>
      </c>
      <c r="Q359" s="6" t="s">
        <v>777</v>
      </c>
      <c r="R359" s="6" t="s">
        <v>817</v>
      </c>
      <c r="S359" s="6" t="s">
        <v>779</v>
      </c>
      <c r="T359" s="6" t="s">
        <v>780</v>
      </c>
      <c r="U359" s="6" t="s">
        <v>3414</v>
      </c>
      <c r="V359" s="6" t="s">
        <v>849</v>
      </c>
      <c r="W359" s="6" t="s">
        <v>4985</v>
      </c>
      <c r="X359" s="6" t="s">
        <v>406</v>
      </c>
      <c r="Y359" s="6">
        <v>105</v>
      </c>
      <c r="Z359" s="6" t="s">
        <v>406</v>
      </c>
      <c r="AA359" s="6" t="s">
        <v>784</v>
      </c>
      <c r="AB359" s="6" t="s">
        <v>1371</v>
      </c>
      <c r="AC359" s="6" t="s">
        <v>1544</v>
      </c>
      <c r="AD359" s="6" t="s">
        <v>944</v>
      </c>
      <c r="AE359" s="6" t="s">
        <v>4887</v>
      </c>
      <c r="AF359" s="6" t="s">
        <v>3832</v>
      </c>
      <c r="AG359" s="6" t="s">
        <v>5017</v>
      </c>
      <c r="AH359" s="6" t="s">
        <v>3834</v>
      </c>
      <c r="AI359" s="6" t="s">
        <v>5018</v>
      </c>
      <c r="AJ359" s="6" t="s">
        <v>406</v>
      </c>
      <c r="AK359" s="6">
        <v>10083918</v>
      </c>
      <c r="AL359" s="6" t="s">
        <v>400</v>
      </c>
      <c r="AM359" s="6" t="s">
        <v>406</v>
      </c>
      <c r="AN359" s="6" t="s">
        <v>947</v>
      </c>
      <c r="AO359" s="6" t="s">
        <v>407</v>
      </c>
      <c r="AP359" s="6" t="s">
        <v>1442</v>
      </c>
      <c r="AQ359" s="6" t="s">
        <v>400</v>
      </c>
      <c r="AR359" s="6" t="s">
        <v>400</v>
      </c>
      <c r="AS359" s="6" t="s">
        <v>579</v>
      </c>
      <c r="AT359" s="6" t="s">
        <v>399</v>
      </c>
      <c r="AU359" s="6" t="s">
        <v>5091</v>
      </c>
      <c r="AV359" s="6" t="s">
        <v>400</v>
      </c>
      <c r="AW359" s="6" t="s">
        <v>5092</v>
      </c>
      <c r="AX359" s="6" t="s">
        <v>5093</v>
      </c>
      <c r="AY359" s="6" t="s">
        <v>5094</v>
      </c>
      <c r="AZ359" s="6" t="s">
        <v>829</v>
      </c>
      <c r="BA359" s="6" t="s">
        <v>4146</v>
      </c>
      <c r="BB359" s="6" t="s">
        <v>5044</v>
      </c>
      <c r="BC359" s="6" t="s">
        <v>832</v>
      </c>
      <c r="BD359" s="6" t="s">
        <v>406</v>
      </c>
      <c r="BE359" s="6" t="s">
        <v>400</v>
      </c>
      <c r="BF359" s="6" t="s">
        <v>400</v>
      </c>
      <c r="BG359" s="6" t="s">
        <v>400</v>
      </c>
      <c r="BH359" s="6" t="s">
        <v>406</v>
      </c>
      <c r="BI359" s="6" t="s">
        <v>400</v>
      </c>
      <c r="BJ359" s="6" t="s">
        <v>406</v>
      </c>
      <c r="BK359" s="6" t="s">
        <v>406</v>
      </c>
      <c r="BL359" s="6" t="s">
        <v>406</v>
      </c>
      <c r="BM359" s="6" t="s">
        <v>400</v>
      </c>
      <c r="BN359" s="6" t="s">
        <v>406</v>
      </c>
      <c r="BO359" s="6" t="s">
        <v>406</v>
      </c>
      <c r="BP359" s="6" t="s">
        <v>400</v>
      </c>
      <c r="BQ359" s="6" t="s">
        <v>400</v>
      </c>
      <c r="BR359" s="6" t="s">
        <v>400</v>
      </c>
      <c r="BS359" s="6" t="s">
        <v>400</v>
      </c>
      <c r="BT359" s="6" t="s">
        <v>400</v>
      </c>
      <c r="BU359" s="6" t="s">
        <v>400</v>
      </c>
      <c r="BV359" s="6" t="s">
        <v>400</v>
      </c>
      <c r="BW359" s="6" t="s">
        <v>400</v>
      </c>
      <c r="BX359" s="6" t="s">
        <v>400</v>
      </c>
      <c r="BY359" s="6" t="s">
        <v>400</v>
      </c>
      <c r="BZ359" s="6" t="s">
        <v>400</v>
      </c>
      <c r="CA359" s="6" t="s">
        <v>400</v>
      </c>
      <c r="CB359" s="6" t="s">
        <v>400</v>
      </c>
      <c r="CC359" s="6" t="s">
        <v>400</v>
      </c>
      <c r="CD359" s="6" t="s">
        <v>400</v>
      </c>
      <c r="CE359" s="6" t="s">
        <v>400</v>
      </c>
      <c r="CF359" s="6" t="s">
        <v>400</v>
      </c>
      <c r="CG359" s="6" t="s">
        <v>400</v>
      </c>
      <c r="CH359" s="6" t="s">
        <v>417</v>
      </c>
      <c r="CI359" s="6" t="s">
        <v>1090</v>
      </c>
      <c r="CJ359" s="6" t="s">
        <v>457</v>
      </c>
      <c r="CK359" s="6" t="s">
        <v>439</v>
      </c>
      <c r="CL359" s="6" t="s">
        <v>420</v>
      </c>
      <c r="CM359" s="6">
        <v>436730</v>
      </c>
      <c r="CN359" s="6">
        <v>492892</v>
      </c>
      <c r="CO359" s="6" t="s">
        <v>584</v>
      </c>
      <c r="CP359" s="6" t="s">
        <v>1450</v>
      </c>
      <c r="CQ359" s="6" t="s">
        <v>400</v>
      </c>
      <c r="CR359" s="6" t="s">
        <v>400</v>
      </c>
      <c r="CS359" s="6" t="s">
        <v>400</v>
      </c>
      <c r="CT359" s="6" t="s">
        <v>400</v>
      </c>
      <c r="CU359" s="6" t="s">
        <v>400</v>
      </c>
      <c r="CV359" s="6" t="s">
        <v>840</v>
      </c>
      <c r="CW359" s="6" t="s">
        <v>400</v>
      </c>
      <c r="CX359" s="6" t="s">
        <v>5095</v>
      </c>
      <c r="CY359" s="6" t="s">
        <v>400</v>
      </c>
      <c r="CZ359" s="6" t="s">
        <v>406</v>
      </c>
      <c r="DA359" s="6" t="s">
        <v>406</v>
      </c>
      <c r="DB359" s="6" t="s">
        <v>400</v>
      </c>
      <c r="DC359" s="6" t="s">
        <v>400</v>
      </c>
      <c r="DD359" s="6" t="s">
        <v>587</v>
      </c>
      <c r="DE359" s="6" t="s">
        <v>1452</v>
      </c>
      <c r="DF359" s="6" t="s">
        <v>2154</v>
      </c>
      <c r="DG359" s="6" t="s">
        <v>400</v>
      </c>
    </row>
    <row r="360" spans="1:111" x14ac:dyDescent="0.35">
      <c r="A360" s="6">
        <v>147278</v>
      </c>
      <c r="B360" s="6" t="s">
        <v>398</v>
      </c>
      <c r="C360" s="6" t="s">
        <v>399</v>
      </c>
      <c r="D360" s="6">
        <v>3615</v>
      </c>
      <c r="E360" s="6" t="s">
        <v>5096</v>
      </c>
      <c r="F360" s="6" t="s">
        <v>3826</v>
      </c>
      <c r="G360" s="6" t="s">
        <v>3827</v>
      </c>
      <c r="H360" s="6" t="s">
        <v>404</v>
      </c>
      <c r="I360" s="6" t="s">
        <v>1047</v>
      </c>
      <c r="J360" s="6" t="s">
        <v>5083</v>
      </c>
      <c r="K360" s="6" t="s">
        <v>400</v>
      </c>
      <c r="L360" s="6" t="s">
        <v>400</v>
      </c>
      <c r="M360" s="6" t="s">
        <v>904</v>
      </c>
      <c r="N360" s="6">
        <v>4</v>
      </c>
      <c r="O360" s="6">
        <v>11</v>
      </c>
      <c r="P360" s="6" t="s">
        <v>280</v>
      </c>
      <c r="Q360" s="6" t="s">
        <v>777</v>
      </c>
      <c r="R360" s="6" t="s">
        <v>817</v>
      </c>
      <c r="S360" s="6" t="s">
        <v>779</v>
      </c>
      <c r="T360" s="6" t="s">
        <v>780</v>
      </c>
      <c r="U360" s="6" t="s">
        <v>3414</v>
      </c>
      <c r="V360" s="6" t="s">
        <v>849</v>
      </c>
      <c r="W360" s="6" t="s">
        <v>4985</v>
      </c>
      <c r="X360" s="6" t="s">
        <v>406</v>
      </c>
      <c r="Y360" s="6">
        <v>210</v>
      </c>
      <c r="Z360" s="6" t="s">
        <v>783</v>
      </c>
      <c r="AA360" s="6" t="s">
        <v>784</v>
      </c>
      <c r="AB360" s="6" t="s">
        <v>4684</v>
      </c>
      <c r="AC360" s="6" t="s">
        <v>1438</v>
      </c>
      <c r="AD360" s="6" t="s">
        <v>1371</v>
      </c>
      <c r="AE360" s="6" t="s">
        <v>3136</v>
      </c>
      <c r="AF360" s="6" t="s">
        <v>3832</v>
      </c>
      <c r="AG360" s="6" t="s">
        <v>4987</v>
      </c>
      <c r="AH360" s="6" t="s">
        <v>3834</v>
      </c>
      <c r="AI360" s="6" t="s">
        <v>4988</v>
      </c>
      <c r="AJ360" s="6" t="s">
        <v>406</v>
      </c>
      <c r="AK360" s="6">
        <v>10083917</v>
      </c>
      <c r="AL360" s="6" t="s">
        <v>400</v>
      </c>
      <c r="AM360" s="6" t="s">
        <v>406</v>
      </c>
      <c r="AN360" s="6" t="s">
        <v>1202</v>
      </c>
      <c r="AO360" s="6" t="s">
        <v>5097</v>
      </c>
      <c r="AP360" s="6" t="s">
        <v>5098</v>
      </c>
      <c r="AQ360" s="6" t="s">
        <v>400</v>
      </c>
      <c r="AR360" s="6" t="s">
        <v>400</v>
      </c>
      <c r="AS360" s="6" t="s">
        <v>608</v>
      </c>
      <c r="AT360" s="6" t="s">
        <v>399</v>
      </c>
      <c r="AU360" s="6" t="s">
        <v>5099</v>
      </c>
      <c r="AV360" s="6" t="s">
        <v>5100</v>
      </c>
      <c r="AW360" s="6" t="s">
        <v>5101</v>
      </c>
      <c r="AX360" s="6" t="s">
        <v>400</v>
      </c>
      <c r="AY360" s="6" t="s">
        <v>5102</v>
      </c>
      <c r="AZ360" s="6" t="s">
        <v>829</v>
      </c>
      <c r="BA360" s="6" t="s">
        <v>2097</v>
      </c>
      <c r="BB360" s="6" t="s">
        <v>4996</v>
      </c>
      <c r="BC360" s="6" t="s">
        <v>832</v>
      </c>
      <c r="BD360" s="6" t="s">
        <v>406</v>
      </c>
      <c r="BE360" s="6" t="s">
        <v>400</v>
      </c>
      <c r="BF360" s="6" t="s">
        <v>400</v>
      </c>
      <c r="BG360" s="6" t="s">
        <v>400</v>
      </c>
      <c r="BH360" s="6" t="s">
        <v>406</v>
      </c>
      <c r="BI360" s="6" t="s">
        <v>400</v>
      </c>
      <c r="BJ360" s="6" t="s">
        <v>406</v>
      </c>
      <c r="BK360" s="6" t="s">
        <v>406</v>
      </c>
      <c r="BL360" s="6" t="s">
        <v>406</v>
      </c>
      <c r="BM360" s="6" t="s">
        <v>400</v>
      </c>
      <c r="BN360" s="6" t="s">
        <v>406</v>
      </c>
      <c r="BO360" s="6" t="s">
        <v>406</v>
      </c>
      <c r="BP360" s="6" t="s">
        <v>400</v>
      </c>
      <c r="BQ360" s="6" t="s">
        <v>400</v>
      </c>
      <c r="BR360" s="6" t="s">
        <v>400</v>
      </c>
      <c r="BS360" s="6" t="s">
        <v>400</v>
      </c>
      <c r="BT360" s="6" t="s">
        <v>400</v>
      </c>
      <c r="BU360" s="6" t="s">
        <v>400</v>
      </c>
      <c r="BV360" s="6" t="s">
        <v>400</v>
      </c>
      <c r="BW360" s="6" t="s">
        <v>400</v>
      </c>
      <c r="BX360" s="6" t="s">
        <v>400</v>
      </c>
      <c r="BY360" s="6" t="s">
        <v>400</v>
      </c>
      <c r="BZ360" s="6" t="s">
        <v>400</v>
      </c>
      <c r="CA360" s="6" t="s">
        <v>400</v>
      </c>
      <c r="CB360" s="6" t="s">
        <v>400</v>
      </c>
      <c r="CC360" s="6" t="s">
        <v>400</v>
      </c>
      <c r="CD360" s="6" t="s">
        <v>400</v>
      </c>
      <c r="CE360" s="6" t="s">
        <v>400</v>
      </c>
      <c r="CF360" s="6" t="s">
        <v>400</v>
      </c>
      <c r="CG360" s="6" t="s">
        <v>400</v>
      </c>
      <c r="CH360" s="6" t="s">
        <v>417</v>
      </c>
      <c r="CI360" s="6" t="s">
        <v>615</v>
      </c>
      <c r="CJ360" s="6" t="s">
        <v>616</v>
      </c>
      <c r="CK360" s="6" t="s">
        <v>439</v>
      </c>
      <c r="CL360" s="6" t="s">
        <v>420</v>
      </c>
      <c r="CM360" s="6">
        <v>502838</v>
      </c>
      <c r="CN360" s="6">
        <v>489689</v>
      </c>
      <c r="CO360" s="6" t="s">
        <v>617</v>
      </c>
      <c r="CP360" s="6" t="s">
        <v>1160</v>
      </c>
      <c r="CQ360" s="6" t="s">
        <v>400</v>
      </c>
      <c r="CR360" s="6" t="s">
        <v>400</v>
      </c>
      <c r="CS360" s="6" t="s">
        <v>400</v>
      </c>
      <c r="CT360" s="6" t="s">
        <v>400</v>
      </c>
      <c r="CU360" s="6" t="s">
        <v>400</v>
      </c>
      <c r="CV360" s="6" t="s">
        <v>840</v>
      </c>
      <c r="CW360" s="6" t="s">
        <v>400</v>
      </c>
      <c r="CX360" s="6" t="s">
        <v>5103</v>
      </c>
      <c r="CY360" s="6" t="s">
        <v>400</v>
      </c>
      <c r="CZ360" s="6" t="s">
        <v>406</v>
      </c>
      <c r="DA360" s="6" t="s">
        <v>406</v>
      </c>
      <c r="DB360" s="6" t="s">
        <v>400</v>
      </c>
      <c r="DC360" s="6" t="s">
        <v>400</v>
      </c>
      <c r="DD360" s="6" t="s">
        <v>620</v>
      </c>
      <c r="DE360" s="6" t="s">
        <v>1163</v>
      </c>
      <c r="DF360" s="6" t="s">
        <v>927</v>
      </c>
      <c r="DG360" s="6" t="s">
        <v>400</v>
      </c>
    </row>
    <row r="361" spans="1:111" x14ac:dyDescent="0.35">
      <c r="A361" s="6">
        <v>147298</v>
      </c>
      <c r="B361" s="6" t="s">
        <v>398</v>
      </c>
      <c r="C361" s="6" t="s">
        <v>399</v>
      </c>
      <c r="D361" s="6">
        <v>6048</v>
      </c>
      <c r="E361" s="6" t="s">
        <v>5104</v>
      </c>
      <c r="F361" s="6" t="s">
        <v>812</v>
      </c>
      <c r="G361" s="6" t="s">
        <v>813</v>
      </c>
      <c r="H361" s="6" t="s">
        <v>404</v>
      </c>
      <c r="I361" s="6" t="s">
        <v>3728</v>
      </c>
      <c r="J361" s="6" t="s">
        <v>5105</v>
      </c>
      <c r="K361" s="6" t="s">
        <v>400</v>
      </c>
      <c r="L361" s="6" t="s">
        <v>400</v>
      </c>
      <c r="M361" s="6" t="s">
        <v>406</v>
      </c>
      <c r="N361" s="6">
        <v>10</v>
      </c>
      <c r="O361" s="6">
        <v>19</v>
      </c>
      <c r="P361" s="6" t="s">
        <v>5106</v>
      </c>
      <c r="Q361" s="6" t="s">
        <v>777</v>
      </c>
      <c r="R361" s="6" t="s">
        <v>406</v>
      </c>
      <c r="S361" s="6" t="s">
        <v>406</v>
      </c>
      <c r="T361" s="6" t="s">
        <v>780</v>
      </c>
      <c r="U361" s="6" t="s">
        <v>781</v>
      </c>
      <c r="V361" s="6" t="s">
        <v>781</v>
      </c>
      <c r="W361" s="6" t="s">
        <v>406</v>
      </c>
      <c r="X361" s="6" t="s">
        <v>400</v>
      </c>
      <c r="Y361" s="6">
        <v>25</v>
      </c>
      <c r="Z361" s="6" t="s">
        <v>406</v>
      </c>
      <c r="AA361" s="6" t="s">
        <v>784</v>
      </c>
      <c r="AB361" s="6" t="s">
        <v>1502</v>
      </c>
      <c r="AC361" s="6" t="s">
        <v>1026</v>
      </c>
      <c r="AD361" s="6" t="s">
        <v>928</v>
      </c>
      <c r="AE361" s="6" t="s">
        <v>400</v>
      </c>
      <c r="AF361" s="6" t="s">
        <v>406</v>
      </c>
      <c r="AG361" s="6" t="s">
        <v>400</v>
      </c>
      <c r="AH361" s="6" t="s">
        <v>406</v>
      </c>
      <c r="AI361" s="6" t="s">
        <v>400</v>
      </c>
      <c r="AJ361" s="6" t="s">
        <v>406</v>
      </c>
      <c r="AK361" s="6" t="s">
        <v>400</v>
      </c>
      <c r="AL361" s="6" t="s">
        <v>400</v>
      </c>
      <c r="AM361" s="6" t="s">
        <v>400</v>
      </c>
      <c r="AN361" s="6" t="s">
        <v>5107</v>
      </c>
      <c r="AO361" s="6" t="s">
        <v>788</v>
      </c>
      <c r="AP361" s="6" t="s">
        <v>5108</v>
      </c>
      <c r="AQ361" s="6" t="s">
        <v>5109</v>
      </c>
      <c r="AR361" s="6" t="s">
        <v>5109</v>
      </c>
      <c r="AS361" s="6" t="s">
        <v>399</v>
      </c>
      <c r="AT361" s="6" t="s">
        <v>400</v>
      </c>
      <c r="AU361" s="6" t="s">
        <v>5110</v>
      </c>
      <c r="AV361" s="6" t="s">
        <v>5111</v>
      </c>
      <c r="AW361" s="6" t="s">
        <v>5112</v>
      </c>
      <c r="AX361" s="6" t="s">
        <v>5113</v>
      </c>
      <c r="AY361" s="6" t="s">
        <v>5114</v>
      </c>
      <c r="AZ361" s="6" t="s">
        <v>3165</v>
      </c>
      <c r="BA361" s="6" t="s">
        <v>5115</v>
      </c>
      <c r="BB361" s="6" t="s">
        <v>5116</v>
      </c>
      <c r="BC361" s="6" t="s">
        <v>400</v>
      </c>
      <c r="BD361" s="6" t="s">
        <v>406</v>
      </c>
      <c r="BE361" s="6" t="s">
        <v>400</v>
      </c>
      <c r="BF361" s="6" t="s">
        <v>400</v>
      </c>
      <c r="BG361" s="6" t="s">
        <v>400</v>
      </c>
      <c r="BH361" s="6" t="s">
        <v>406</v>
      </c>
      <c r="BI361" s="6" t="s">
        <v>400</v>
      </c>
      <c r="BJ361" s="6" t="s">
        <v>400</v>
      </c>
      <c r="BK361" s="6" t="s">
        <v>406</v>
      </c>
      <c r="BL361" s="6" t="s">
        <v>406</v>
      </c>
      <c r="BM361" s="6" t="s">
        <v>400</v>
      </c>
      <c r="BN361" s="6" t="s">
        <v>400</v>
      </c>
      <c r="BO361" s="6" t="s">
        <v>801</v>
      </c>
      <c r="BP361" s="6" t="s">
        <v>400</v>
      </c>
      <c r="BQ361" s="6" t="s">
        <v>400</v>
      </c>
      <c r="BR361" s="6" t="s">
        <v>400</v>
      </c>
      <c r="BS361" s="6" t="s">
        <v>400</v>
      </c>
      <c r="BT361" s="6" t="s">
        <v>400</v>
      </c>
      <c r="BU361" s="6" t="s">
        <v>400</v>
      </c>
      <c r="BV361" s="6" t="s">
        <v>400</v>
      </c>
      <c r="BW361" s="6" t="s">
        <v>400</v>
      </c>
      <c r="BX361" s="6" t="s">
        <v>400</v>
      </c>
      <c r="BY361" s="6" t="s">
        <v>400</v>
      </c>
      <c r="BZ361" s="6" t="s">
        <v>400</v>
      </c>
      <c r="CA361" s="6" t="s">
        <v>400</v>
      </c>
      <c r="CB361" s="6" t="s">
        <v>400</v>
      </c>
      <c r="CC361" s="6" t="s">
        <v>400</v>
      </c>
      <c r="CD361" s="6" t="s">
        <v>400</v>
      </c>
      <c r="CE361" s="6" t="s">
        <v>400</v>
      </c>
      <c r="CF361" s="6" t="s">
        <v>400</v>
      </c>
      <c r="CG361" s="6" t="s">
        <v>400</v>
      </c>
      <c r="CH361" s="6" t="s">
        <v>417</v>
      </c>
      <c r="CI361" s="6" t="s">
        <v>1040</v>
      </c>
      <c r="CJ361" s="6" t="s">
        <v>457</v>
      </c>
      <c r="CK361" s="6" t="s">
        <v>803</v>
      </c>
      <c r="CL361" s="6" t="s">
        <v>420</v>
      </c>
      <c r="CM361" s="6">
        <v>427717</v>
      </c>
      <c r="CN361" s="6">
        <v>510084</v>
      </c>
      <c r="CO361" s="6" t="s">
        <v>1041</v>
      </c>
      <c r="CP361" s="6" t="s">
        <v>1042</v>
      </c>
      <c r="CQ361" s="6" t="s">
        <v>838</v>
      </c>
      <c r="CR361" s="6">
        <v>21</v>
      </c>
      <c r="CS361" s="6" t="s">
        <v>400</v>
      </c>
      <c r="CT361" s="6" t="s">
        <v>5104</v>
      </c>
      <c r="CU361" s="6" t="s">
        <v>400</v>
      </c>
      <c r="CV361" s="6" t="s">
        <v>840</v>
      </c>
      <c r="CW361" s="6" t="s">
        <v>1304</v>
      </c>
      <c r="CX361" s="6" t="s">
        <v>5117</v>
      </c>
      <c r="CY361" s="6" t="s">
        <v>400</v>
      </c>
      <c r="CZ361" s="6" t="s">
        <v>406</v>
      </c>
      <c r="DA361" s="6" t="s">
        <v>406</v>
      </c>
      <c r="DB361" s="6" t="s">
        <v>400</v>
      </c>
      <c r="DC361" s="6" t="s">
        <v>400</v>
      </c>
      <c r="DD361" s="6" t="s">
        <v>1044</v>
      </c>
      <c r="DE361" s="6" t="s">
        <v>1045</v>
      </c>
      <c r="DF361" s="6" t="s">
        <v>400</v>
      </c>
      <c r="DG361" s="6" t="s">
        <v>400</v>
      </c>
    </row>
    <row r="362" spans="1:111" x14ac:dyDescent="0.35">
      <c r="A362" s="6">
        <v>147448</v>
      </c>
      <c r="B362" s="6" t="s">
        <v>398</v>
      </c>
      <c r="C362" s="6" t="s">
        <v>399</v>
      </c>
      <c r="D362" s="6">
        <v>2015</v>
      </c>
      <c r="E362" s="6" t="s">
        <v>219</v>
      </c>
      <c r="F362" s="6" t="s">
        <v>4002</v>
      </c>
      <c r="G362" s="6" t="s">
        <v>3827</v>
      </c>
      <c r="H362" s="6" t="s">
        <v>404</v>
      </c>
      <c r="I362" s="6" t="s">
        <v>3728</v>
      </c>
      <c r="J362" s="6" t="s">
        <v>4930</v>
      </c>
      <c r="K362" s="6" t="s">
        <v>400</v>
      </c>
      <c r="L362" s="6" t="s">
        <v>400</v>
      </c>
      <c r="M362" s="6" t="s">
        <v>904</v>
      </c>
      <c r="N362" s="6">
        <v>3</v>
      </c>
      <c r="O362" s="6">
        <v>11</v>
      </c>
      <c r="P362" s="6" t="s">
        <v>926</v>
      </c>
      <c r="Q362" s="6" t="s">
        <v>406</v>
      </c>
      <c r="R362" s="6" t="s">
        <v>778</v>
      </c>
      <c r="S362" s="6" t="s">
        <v>779</v>
      </c>
      <c r="T362" s="6" t="s">
        <v>780</v>
      </c>
      <c r="U362" s="6" t="s">
        <v>849</v>
      </c>
      <c r="V362" s="6" t="s">
        <v>849</v>
      </c>
      <c r="W362" s="6" t="s">
        <v>406</v>
      </c>
      <c r="X362" s="6" t="s">
        <v>406</v>
      </c>
      <c r="Y362" s="6">
        <v>420</v>
      </c>
      <c r="Z362" s="6" t="s">
        <v>406</v>
      </c>
      <c r="AA362" s="6" t="s">
        <v>784</v>
      </c>
      <c r="AB362" s="6" t="s">
        <v>5118</v>
      </c>
      <c r="AC362" s="6" t="s">
        <v>1086</v>
      </c>
      <c r="AD362" s="6" t="s">
        <v>4043</v>
      </c>
      <c r="AE362" s="6" t="s">
        <v>5119</v>
      </c>
      <c r="AF362" s="6" t="s">
        <v>3832</v>
      </c>
      <c r="AG362" s="6" t="s">
        <v>4287</v>
      </c>
      <c r="AH362" s="6" t="s">
        <v>3834</v>
      </c>
      <c r="AI362" s="6" t="s">
        <v>4288</v>
      </c>
      <c r="AJ362" s="6" t="s">
        <v>406</v>
      </c>
      <c r="AK362" s="6">
        <v>10084220</v>
      </c>
      <c r="AL362" s="6" t="s">
        <v>400</v>
      </c>
      <c r="AM362" s="6" t="s">
        <v>400</v>
      </c>
      <c r="AN362" s="6" t="s">
        <v>3046</v>
      </c>
      <c r="AO362" s="6" t="s">
        <v>407</v>
      </c>
      <c r="AP362" s="6" t="s">
        <v>638</v>
      </c>
      <c r="AQ362" s="6" t="s">
        <v>400</v>
      </c>
      <c r="AR362" s="6" t="s">
        <v>400</v>
      </c>
      <c r="AS362" s="6" t="s">
        <v>608</v>
      </c>
      <c r="AT362" s="6" t="s">
        <v>399</v>
      </c>
      <c r="AU362" s="6" t="s">
        <v>639</v>
      </c>
      <c r="AV362" s="6" t="s">
        <v>5120</v>
      </c>
      <c r="AW362" s="6" t="s">
        <v>5121</v>
      </c>
      <c r="AX362" s="6" t="s">
        <v>400</v>
      </c>
      <c r="AY362" s="6" t="s">
        <v>5122</v>
      </c>
      <c r="AZ362" s="6" t="s">
        <v>832</v>
      </c>
      <c r="BA362" s="6" t="s">
        <v>5123</v>
      </c>
      <c r="BB362" s="6" t="s">
        <v>5124</v>
      </c>
      <c r="BC362" s="6" t="s">
        <v>400</v>
      </c>
      <c r="BD362" s="6" t="s">
        <v>406</v>
      </c>
      <c r="BE362" s="6" t="s">
        <v>400</v>
      </c>
      <c r="BF362" s="6" t="s">
        <v>400</v>
      </c>
      <c r="BG362" s="6" t="s">
        <v>400</v>
      </c>
      <c r="BH362" s="6" t="s">
        <v>406</v>
      </c>
      <c r="BI362" s="6" t="s">
        <v>400</v>
      </c>
      <c r="BJ362" s="6" t="s">
        <v>400</v>
      </c>
      <c r="BK362" s="6" t="s">
        <v>406</v>
      </c>
      <c r="BL362" s="6" t="s">
        <v>406</v>
      </c>
      <c r="BM362" s="6" t="s">
        <v>400</v>
      </c>
      <c r="BN362" s="6" t="s">
        <v>400</v>
      </c>
      <c r="BO362" s="6" t="s">
        <v>406</v>
      </c>
      <c r="BP362" s="6" t="s">
        <v>400</v>
      </c>
      <c r="BQ362" s="6" t="s">
        <v>400</v>
      </c>
      <c r="BR362" s="6" t="s">
        <v>400</v>
      </c>
      <c r="BS362" s="6" t="s">
        <v>400</v>
      </c>
      <c r="BT362" s="6" t="s">
        <v>400</v>
      </c>
      <c r="BU362" s="6" t="s">
        <v>400</v>
      </c>
      <c r="BV362" s="6" t="s">
        <v>400</v>
      </c>
      <c r="BW362" s="6" t="s">
        <v>400</v>
      </c>
      <c r="BX362" s="6" t="s">
        <v>400</v>
      </c>
      <c r="BY362" s="6" t="s">
        <v>400</v>
      </c>
      <c r="BZ362" s="6" t="s">
        <v>400</v>
      </c>
      <c r="CA362" s="6" t="s">
        <v>400</v>
      </c>
      <c r="CB362" s="6" t="s">
        <v>400</v>
      </c>
      <c r="CC362" s="6" t="s">
        <v>400</v>
      </c>
      <c r="CD362" s="6" t="s">
        <v>400</v>
      </c>
      <c r="CE362" s="6" t="s">
        <v>400</v>
      </c>
      <c r="CF362" s="6" t="s">
        <v>400</v>
      </c>
      <c r="CG362" s="6" t="s">
        <v>400</v>
      </c>
      <c r="CH362" s="6" t="s">
        <v>417</v>
      </c>
      <c r="CI362" s="6" t="s">
        <v>642</v>
      </c>
      <c r="CJ362" s="6" t="s">
        <v>616</v>
      </c>
      <c r="CK362" s="6" t="s">
        <v>439</v>
      </c>
      <c r="CL362" s="6" t="s">
        <v>420</v>
      </c>
      <c r="CM362" s="6">
        <v>504474</v>
      </c>
      <c r="CN362" s="6">
        <v>488914</v>
      </c>
      <c r="CO362" s="6" t="s">
        <v>643</v>
      </c>
      <c r="CP362" s="6" t="s">
        <v>644</v>
      </c>
      <c r="CQ362" s="6" t="s">
        <v>400</v>
      </c>
      <c r="CR362" s="6" t="s">
        <v>400</v>
      </c>
      <c r="CS362" s="6" t="s">
        <v>400</v>
      </c>
      <c r="CT362" s="6" t="s">
        <v>400</v>
      </c>
      <c r="CU362" s="6" t="s">
        <v>400</v>
      </c>
      <c r="CV362" s="6" t="s">
        <v>1161</v>
      </c>
      <c r="CW362" s="6" t="s">
        <v>1304</v>
      </c>
      <c r="CX362" s="6" t="s">
        <v>5125</v>
      </c>
      <c r="CY362" s="6" t="s">
        <v>400</v>
      </c>
      <c r="CZ362" s="6" t="s">
        <v>406</v>
      </c>
      <c r="DA362" s="6" t="s">
        <v>406</v>
      </c>
      <c r="DB362" s="6" t="s">
        <v>400</v>
      </c>
      <c r="DC362" s="6" t="s">
        <v>400</v>
      </c>
      <c r="DD362" s="6" t="s">
        <v>646</v>
      </c>
      <c r="DE362" s="6" t="s">
        <v>647</v>
      </c>
      <c r="DF362" s="6" t="s">
        <v>5126</v>
      </c>
      <c r="DG362" s="6" t="s">
        <v>400</v>
      </c>
    </row>
    <row r="363" spans="1:111" x14ac:dyDescent="0.35">
      <c r="A363" s="6">
        <v>147521</v>
      </c>
      <c r="B363" s="6" t="s">
        <v>398</v>
      </c>
      <c r="C363" s="6" t="s">
        <v>399</v>
      </c>
      <c r="D363" s="6">
        <v>2016</v>
      </c>
      <c r="E363" s="6" t="s">
        <v>5127</v>
      </c>
      <c r="F363" s="6" t="s">
        <v>4002</v>
      </c>
      <c r="G363" s="6" t="s">
        <v>3827</v>
      </c>
      <c r="H363" s="6" t="s">
        <v>404</v>
      </c>
      <c r="I363" s="6" t="s">
        <v>3728</v>
      </c>
      <c r="J363" s="6" t="s">
        <v>5128</v>
      </c>
      <c r="K363" s="6" t="s">
        <v>400</v>
      </c>
      <c r="L363" s="6" t="s">
        <v>400</v>
      </c>
      <c r="M363" s="6" t="s">
        <v>904</v>
      </c>
      <c r="N363" s="6">
        <v>3</v>
      </c>
      <c r="O363" s="6">
        <v>11</v>
      </c>
      <c r="P363" s="6" t="s">
        <v>926</v>
      </c>
      <c r="Q363" s="6" t="s">
        <v>777</v>
      </c>
      <c r="R363" s="6" t="s">
        <v>778</v>
      </c>
      <c r="S363" s="6" t="s">
        <v>779</v>
      </c>
      <c r="T363" s="6" t="s">
        <v>780</v>
      </c>
      <c r="U363" s="6" t="s">
        <v>2185</v>
      </c>
      <c r="V363" s="6" t="s">
        <v>2185</v>
      </c>
      <c r="W363" s="6" t="s">
        <v>2202</v>
      </c>
      <c r="X363" s="6" t="s">
        <v>406</v>
      </c>
      <c r="Y363" s="6">
        <v>420</v>
      </c>
      <c r="Z363" s="6" t="s">
        <v>783</v>
      </c>
      <c r="AA363" s="6" t="s">
        <v>784</v>
      </c>
      <c r="AB363" s="6" t="s">
        <v>3864</v>
      </c>
      <c r="AC363" s="6" t="s">
        <v>1437</v>
      </c>
      <c r="AD363" s="6" t="s">
        <v>3526</v>
      </c>
      <c r="AE363" s="6" t="s">
        <v>2919</v>
      </c>
      <c r="AF363" s="6" t="s">
        <v>3832</v>
      </c>
      <c r="AG363" s="6" t="s">
        <v>4775</v>
      </c>
      <c r="AH363" s="6" t="s">
        <v>3834</v>
      </c>
      <c r="AI363" s="6" t="s">
        <v>4776</v>
      </c>
      <c r="AJ363" s="6" t="s">
        <v>406</v>
      </c>
      <c r="AK363" s="6">
        <v>10084533</v>
      </c>
      <c r="AL363" s="6" t="s">
        <v>400</v>
      </c>
      <c r="AM363" s="6" t="s">
        <v>400</v>
      </c>
      <c r="AN363" s="6" t="s">
        <v>5129</v>
      </c>
      <c r="AO363" s="6" t="s">
        <v>948</v>
      </c>
      <c r="AP363" s="6" t="s">
        <v>5130</v>
      </c>
      <c r="AQ363" s="6" t="s">
        <v>2142</v>
      </c>
      <c r="AR363" s="6" t="s">
        <v>400</v>
      </c>
      <c r="AS363" s="6" t="s">
        <v>438</v>
      </c>
      <c r="AT363" s="6" t="s">
        <v>399</v>
      </c>
      <c r="AU363" s="6" t="s">
        <v>5131</v>
      </c>
      <c r="AV363" s="6" t="s">
        <v>5132</v>
      </c>
      <c r="AW363" s="6" t="s">
        <v>5133</v>
      </c>
      <c r="AX363" s="6" t="s">
        <v>400</v>
      </c>
      <c r="AY363" s="6" t="s">
        <v>5134</v>
      </c>
      <c r="AZ363" s="6" t="s">
        <v>797</v>
      </c>
      <c r="BA363" s="6" t="s">
        <v>5135</v>
      </c>
      <c r="BB363" s="6" t="s">
        <v>5136</v>
      </c>
      <c r="BC363" s="6" t="s">
        <v>400</v>
      </c>
      <c r="BD363" s="6" t="s">
        <v>406</v>
      </c>
      <c r="BE363" s="6" t="s">
        <v>400</v>
      </c>
      <c r="BF363" s="6" t="s">
        <v>400</v>
      </c>
      <c r="BG363" s="6" t="s">
        <v>400</v>
      </c>
      <c r="BH363" s="6" t="s">
        <v>406</v>
      </c>
      <c r="BI363" s="6" t="s">
        <v>400</v>
      </c>
      <c r="BJ363" s="6" t="s">
        <v>400</v>
      </c>
      <c r="BK363" s="6" t="s">
        <v>406</v>
      </c>
      <c r="BL363" s="6" t="s">
        <v>406</v>
      </c>
      <c r="BM363" s="6" t="s">
        <v>400</v>
      </c>
      <c r="BN363" s="6" t="s">
        <v>400</v>
      </c>
      <c r="BO363" s="6" t="s">
        <v>406</v>
      </c>
      <c r="BP363" s="6" t="s">
        <v>400</v>
      </c>
      <c r="BQ363" s="6" t="s">
        <v>400</v>
      </c>
      <c r="BR363" s="6" t="s">
        <v>400</v>
      </c>
      <c r="BS363" s="6" t="s">
        <v>400</v>
      </c>
      <c r="BT363" s="6" t="s">
        <v>400</v>
      </c>
      <c r="BU363" s="6" t="s">
        <v>400</v>
      </c>
      <c r="BV363" s="6" t="s">
        <v>400</v>
      </c>
      <c r="BW363" s="6" t="s">
        <v>400</v>
      </c>
      <c r="BX363" s="6" t="s">
        <v>400</v>
      </c>
      <c r="BY363" s="6" t="s">
        <v>400</v>
      </c>
      <c r="BZ363" s="6" t="s">
        <v>400</v>
      </c>
      <c r="CA363" s="6" t="s">
        <v>400</v>
      </c>
      <c r="CB363" s="6" t="s">
        <v>400</v>
      </c>
      <c r="CC363" s="6" t="s">
        <v>400</v>
      </c>
      <c r="CD363" s="6" t="s">
        <v>400</v>
      </c>
      <c r="CE363" s="6" t="s">
        <v>400</v>
      </c>
      <c r="CF363" s="6" t="s">
        <v>400</v>
      </c>
      <c r="CG363" s="6" t="s">
        <v>400</v>
      </c>
      <c r="CH363" s="6" t="s">
        <v>417</v>
      </c>
      <c r="CI363" s="6" t="s">
        <v>2150</v>
      </c>
      <c r="CJ363" s="6" t="s">
        <v>438</v>
      </c>
      <c r="CK363" s="6" t="s">
        <v>439</v>
      </c>
      <c r="CL363" s="6" t="s">
        <v>420</v>
      </c>
      <c r="CM363" s="6">
        <v>460234</v>
      </c>
      <c r="CN363" s="6">
        <v>430547</v>
      </c>
      <c r="CO363" s="6" t="s">
        <v>1952</v>
      </c>
      <c r="CP363" s="6" t="s">
        <v>5137</v>
      </c>
      <c r="CQ363" s="6" t="s">
        <v>400</v>
      </c>
      <c r="CR363" s="6" t="s">
        <v>400</v>
      </c>
      <c r="CS363" s="6" t="s">
        <v>400</v>
      </c>
      <c r="CT363" s="6" t="s">
        <v>400</v>
      </c>
      <c r="CU363" s="6" t="s">
        <v>400</v>
      </c>
      <c r="CV363" s="6" t="s">
        <v>840</v>
      </c>
      <c r="CW363" s="6" t="s">
        <v>1304</v>
      </c>
      <c r="CX363" s="6" t="s">
        <v>5138</v>
      </c>
      <c r="CY363" s="6" t="s">
        <v>400</v>
      </c>
      <c r="CZ363" s="6" t="s">
        <v>406</v>
      </c>
      <c r="DA363" s="6" t="s">
        <v>406</v>
      </c>
      <c r="DB363" s="6" t="s">
        <v>400</v>
      </c>
      <c r="DC363" s="6" t="s">
        <v>400</v>
      </c>
      <c r="DD363" s="6" t="s">
        <v>1955</v>
      </c>
      <c r="DE363" s="6" t="s">
        <v>5139</v>
      </c>
      <c r="DF363" s="6" t="s">
        <v>966</v>
      </c>
      <c r="DG363" s="6" t="s">
        <v>400</v>
      </c>
    </row>
    <row r="364" spans="1:111" x14ac:dyDescent="0.35">
      <c r="A364" s="6">
        <v>147593</v>
      </c>
      <c r="B364" s="6" t="s">
        <v>398</v>
      </c>
      <c r="C364" s="6" t="s">
        <v>399</v>
      </c>
      <c r="D364" s="6">
        <v>2017</v>
      </c>
      <c r="E364" s="6" t="s">
        <v>5140</v>
      </c>
      <c r="F364" s="6" t="s">
        <v>4002</v>
      </c>
      <c r="G364" s="6" t="s">
        <v>3827</v>
      </c>
      <c r="H364" s="6" t="s">
        <v>404</v>
      </c>
      <c r="I364" s="6" t="s">
        <v>3728</v>
      </c>
      <c r="J364" s="6" t="s">
        <v>5141</v>
      </c>
      <c r="K364" s="6" t="s">
        <v>400</v>
      </c>
      <c r="L364" s="6" t="s">
        <v>400</v>
      </c>
      <c r="M364" s="6" t="s">
        <v>904</v>
      </c>
      <c r="N364" s="6">
        <v>3</v>
      </c>
      <c r="O364" s="6">
        <v>11</v>
      </c>
      <c r="P364" s="6" t="s">
        <v>926</v>
      </c>
      <c r="Q364" s="6" t="s">
        <v>777</v>
      </c>
      <c r="R364" s="6" t="s">
        <v>778</v>
      </c>
      <c r="S364" s="6" t="s">
        <v>779</v>
      </c>
      <c r="T364" s="6" t="s">
        <v>780</v>
      </c>
      <c r="U364" s="6" t="s">
        <v>849</v>
      </c>
      <c r="V364" s="6" t="s">
        <v>849</v>
      </c>
      <c r="W364" s="6" t="s">
        <v>406</v>
      </c>
      <c r="X364" s="6" t="s">
        <v>406</v>
      </c>
      <c r="Y364" s="6">
        <v>210</v>
      </c>
      <c r="Z364" s="6" t="s">
        <v>783</v>
      </c>
      <c r="AA364" s="6" t="s">
        <v>784</v>
      </c>
      <c r="AB364" s="6" t="s">
        <v>2404</v>
      </c>
      <c r="AC364" s="6" t="s">
        <v>1717</v>
      </c>
      <c r="AD364" s="6" t="s">
        <v>984</v>
      </c>
      <c r="AE364" s="6" t="s">
        <v>5142</v>
      </c>
      <c r="AF364" s="6" t="s">
        <v>3832</v>
      </c>
      <c r="AG364" s="6" t="s">
        <v>3927</v>
      </c>
      <c r="AH364" s="6" t="s">
        <v>3834</v>
      </c>
      <c r="AI364" s="6" t="s">
        <v>3928</v>
      </c>
      <c r="AJ364" s="6" t="s">
        <v>406</v>
      </c>
      <c r="AK364" s="6">
        <v>10085831</v>
      </c>
      <c r="AL364" s="6" t="s">
        <v>400</v>
      </c>
      <c r="AM364" s="6" t="s">
        <v>400</v>
      </c>
      <c r="AN364" s="6" t="s">
        <v>400</v>
      </c>
      <c r="AO364" s="6" t="s">
        <v>407</v>
      </c>
      <c r="AP364" s="6" t="s">
        <v>448</v>
      </c>
      <c r="AQ364" s="6" t="s">
        <v>400</v>
      </c>
      <c r="AR364" s="6" t="s">
        <v>400</v>
      </c>
      <c r="AS364" s="6" t="s">
        <v>449</v>
      </c>
      <c r="AT364" s="6" t="s">
        <v>399</v>
      </c>
      <c r="AU364" s="6" t="s">
        <v>450</v>
      </c>
      <c r="AV364" s="6" t="s">
        <v>5143</v>
      </c>
      <c r="AW364" s="6" t="s">
        <v>5144</v>
      </c>
      <c r="AX364" s="6" t="s">
        <v>400</v>
      </c>
      <c r="AY364" s="6" t="s">
        <v>5145</v>
      </c>
      <c r="AZ364" s="6" t="s">
        <v>797</v>
      </c>
      <c r="BA364" s="6" t="s">
        <v>5146</v>
      </c>
      <c r="BB364" s="6" t="s">
        <v>5147</v>
      </c>
      <c r="BC364" s="6" t="s">
        <v>400</v>
      </c>
      <c r="BD364" s="6" t="s">
        <v>406</v>
      </c>
      <c r="BE364" s="6" t="s">
        <v>400</v>
      </c>
      <c r="BF364" s="6" t="s">
        <v>400</v>
      </c>
      <c r="BG364" s="6" t="s">
        <v>400</v>
      </c>
      <c r="BH364" s="6" t="s">
        <v>406</v>
      </c>
      <c r="BI364" s="6" t="s">
        <v>400</v>
      </c>
      <c r="BJ364" s="6" t="s">
        <v>400</v>
      </c>
      <c r="BK364" s="6" t="s">
        <v>406</v>
      </c>
      <c r="BL364" s="6" t="s">
        <v>406</v>
      </c>
      <c r="BM364" s="6" t="s">
        <v>400</v>
      </c>
      <c r="BN364" s="6" t="s">
        <v>400</v>
      </c>
      <c r="BO364" s="6" t="s">
        <v>406</v>
      </c>
      <c r="BP364" s="6" t="s">
        <v>400</v>
      </c>
      <c r="BQ364" s="6" t="s">
        <v>400</v>
      </c>
      <c r="BR364" s="6" t="s">
        <v>400</v>
      </c>
      <c r="BS364" s="6" t="s">
        <v>400</v>
      </c>
      <c r="BT364" s="6" t="s">
        <v>400</v>
      </c>
      <c r="BU364" s="6" t="s">
        <v>400</v>
      </c>
      <c r="BV364" s="6" t="s">
        <v>400</v>
      </c>
      <c r="BW364" s="6" t="s">
        <v>400</v>
      </c>
      <c r="BX364" s="6" t="s">
        <v>400</v>
      </c>
      <c r="BY364" s="6" t="s">
        <v>400</v>
      </c>
      <c r="BZ364" s="6" t="s">
        <v>400</v>
      </c>
      <c r="CA364" s="6" t="s">
        <v>400</v>
      </c>
      <c r="CB364" s="6" t="s">
        <v>400</v>
      </c>
      <c r="CC364" s="6" t="s">
        <v>400</v>
      </c>
      <c r="CD364" s="6" t="s">
        <v>400</v>
      </c>
      <c r="CE364" s="6" t="s">
        <v>400</v>
      </c>
      <c r="CF364" s="6" t="s">
        <v>400</v>
      </c>
      <c r="CG364" s="6" t="s">
        <v>400</v>
      </c>
      <c r="CH364" s="6" t="s">
        <v>417</v>
      </c>
      <c r="CI364" s="6" t="s">
        <v>456</v>
      </c>
      <c r="CJ364" s="6" t="s">
        <v>457</v>
      </c>
      <c r="CK364" s="6" t="s">
        <v>439</v>
      </c>
      <c r="CL364" s="6" t="s">
        <v>420</v>
      </c>
      <c r="CM364" s="6">
        <v>417158</v>
      </c>
      <c r="CN364" s="6">
        <v>497871</v>
      </c>
      <c r="CO364" s="6" t="s">
        <v>458</v>
      </c>
      <c r="CP364" s="6" t="s">
        <v>459</v>
      </c>
      <c r="CQ364" s="6" t="s">
        <v>400</v>
      </c>
      <c r="CR364" s="6" t="s">
        <v>400</v>
      </c>
      <c r="CS364" s="6" t="s">
        <v>400</v>
      </c>
      <c r="CT364" s="6" t="s">
        <v>400</v>
      </c>
      <c r="CU364" s="6" t="s">
        <v>400</v>
      </c>
      <c r="CV364" s="6" t="s">
        <v>400</v>
      </c>
      <c r="CW364" s="6" t="s">
        <v>1304</v>
      </c>
      <c r="CX364" s="6" t="s">
        <v>460</v>
      </c>
      <c r="CY364" s="6" t="s">
        <v>400</v>
      </c>
      <c r="CZ364" s="6" t="s">
        <v>406</v>
      </c>
      <c r="DA364" s="6" t="s">
        <v>406</v>
      </c>
      <c r="DB364" s="6" t="s">
        <v>400</v>
      </c>
      <c r="DC364" s="6" t="s">
        <v>400</v>
      </c>
      <c r="DD364" s="6" t="s">
        <v>461</v>
      </c>
      <c r="DE364" s="6" t="s">
        <v>462</v>
      </c>
      <c r="DF364" s="6" t="s">
        <v>1103</v>
      </c>
      <c r="DG364" s="6" t="s">
        <v>400</v>
      </c>
    </row>
    <row r="365" spans="1:111" x14ac:dyDescent="0.35">
      <c r="A365" s="6">
        <v>147762</v>
      </c>
      <c r="B365" s="6" t="s">
        <v>398</v>
      </c>
      <c r="C365" s="6" t="s">
        <v>399</v>
      </c>
      <c r="D365" s="6">
        <v>2018</v>
      </c>
      <c r="E365" s="6" t="s">
        <v>5148</v>
      </c>
      <c r="F365" s="6" t="s">
        <v>4002</v>
      </c>
      <c r="G365" s="6" t="s">
        <v>3827</v>
      </c>
      <c r="H365" s="6" t="s">
        <v>404</v>
      </c>
      <c r="I365" s="6" t="s">
        <v>3728</v>
      </c>
      <c r="J365" s="6" t="s">
        <v>5141</v>
      </c>
      <c r="K365" s="6" t="s">
        <v>400</v>
      </c>
      <c r="L365" s="6" t="s">
        <v>400</v>
      </c>
      <c r="M365" s="6" t="s">
        <v>904</v>
      </c>
      <c r="N365" s="6">
        <v>3</v>
      </c>
      <c r="O365" s="6">
        <v>11</v>
      </c>
      <c r="P365" s="6" t="s">
        <v>926</v>
      </c>
      <c r="Q365" s="6" t="s">
        <v>777</v>
      </c>
      <c r="R365" s="6" t="s">
        <v>778</v>
      </c>
      <c r="S365" s="6" t="s">
        <v>779</v>
      </c>
      <c r="T365" s="6" t="s">
        <v>780</v>
      </c>
      <c r="U365" s="6" t="s">
        <v>849</v>
      </c>
      <c r="V365" s="6" t="s">
        <v>849</v>
      </c>
      <c r="W365" s="6" t="s">
        <v>406</v>
      </c>
      <c r="X365" s="6" t="s">
        <v>406</v>
      </c>
      <c r="Y365" s="6">
        <v>157</v>
      </c>
      <c r="Z365" s="6" t="s">
        <v>783</v>
      </c>
      <c r="AA365" s="6" t="s">
        <v>784</v>
      </c>
      <c r="AB365" s="6" t="s">
        <v>1291</v>
      </c>
      <c r="AC365" s="6" t="s">
        <v>2379</v>
      </c>
      <c r="AD365" s="6" t="s">
        <v>2712</v>
      </c>
      <c r="AE365" s="6" t="s">
        <v>5149</v>
      </c>
      <c r="AF365" s="6" t="s">
        <v>3832</v>
      </c>
      <c r="AG365" s="6" t="s">
        <v>4488</v>
      </c>
      <c r="AH365" s="6" t="s">
        <v>3834</v>
      </c>
      <c r="AI365" s="6" t="s">
        <v>4489</v>
      </c>
      <c r="AJ365" s="6" t="s">
        <v>406</v>
      </c>
      <c r="AK365" s="6">
        <v>10085588</v>
      </c>
      <c r="AL365" s="6" t="s">
        <v>400</v>
      </c>
      <c r="AM365" s="6" t="s">
        <v>400</v>
      </c>
      <c r="AN365" s="6" t="s">
        <v>5150</v>
      </c>
      <c r="AO365" s="6" t="s">
        <v>856</v>
      </c>
      <c r="AP365" s="6" t="s">
        <v>2471</v>
      </c>
      <c r="AQ365" s="6" t="s">
        <v>5151</v>
      </c>
      <c r="AR365" s="6" t="s">
        <v>400</v>
      </c>
      <c r="AS365" s="6" t="s">
        <v>467</v>
      </c>
      <c r="AT365" s="6" t="s">
        <v>399</v>
      </c>
      <c r="AU365" s="6" t="s">
        <v>5152</v>
      </c>
      <c r="AV365" s="6" t="s">
        <v>5153</v>
      </c>
      <c r="AW365" s="6" t="s">
        <v>5154</v>
      </c>
      <c r="AX365" s="6" t="s">
        <v>5155</v>
      </c>
      <c r="AY365" s="6" t="s">
        <v>5156</v>
      </c>
      <c r="AZ365" s="6" t="s">
        <v>797</v>
      </c>
      <c r="BA365" s="6" t="s">
        <v>5157</v>
      </c>
      <c r="BB365" s="6" t="s">
        <v>5158</v>
      </c>
      <c r="BC365" s="6" t="s">
        <v>400</v>
      </c>
      <c r="BD365" s="6" t="s">
        <v>406</v>
      </c>
      <c r="BE365" s="6" t="s">
        <v>400</v>
      </c>
      <c r="BF365" s="6" t="s">
        <v>400</v>
      </c>
      <c r="BG365" s="6" t="s">
        <v>400</v>
      </c>
      <c r="BH365" s="6" t="s">
        <v>406</v>
      </c>
      <c r="BI365" s="6" t="s">
        <v>400</v>
      </c>
      <c r="BJ365" s="6" t="s">
        <v>400</v>
      </c>
      <c r="BK365" s="6" t="s">
        <v>406</v>
      </c>
      <c r="BL365" s="6" t="s">
        <v>406</v>
      </c>
      <c r="BM365" s="6" t="s">
        <v>400</v>
      </c>
      <c r="BN365" s="6" t="s">
        <v>400</v>
      </c>
      <c r="BO365" s="6" t="s">
        <v>406</v>
      </c>
      <c r="BP365" s="6" t="s">
        <v>400</v>
      </c>
      <c r="BQ365" s="6" t="s">
        <v>400</v>
      </c>
      <c r="BR365" s="6" t="s">
        <v>400</v>
      </c>
      <c r="BS365" s="6" t="s">
        <v>400</v>
      </c>
      <c r="BT365" s="6" t="s">
        <v>400</v>
      </c>
      <c r="BU365" s="6" t="s">
        <v>400</v>
      </c>
      <c r="BV365" s="6" t="s">
        <v>400</v>
      </c>
      <c r="BW365" s="6" t="s">
        <v>400</v>
      </c>
      <c r="BX365" s="6" t="s">
        <v>400</v>
      </c>
      <c r="BY365" s="6" t="s">
        <v>400</v>
      </c>
      <c r="BZ365" s="6" t="s">
        <v>400</v>
      </c>
      <c r="CA365" s="6" t="s">
        <v>400</v>
      </c>
      <c r="CB365" s="6" t="s">
        <v>400</v>
      </c>
      <c r="CC365" s="6" t="s">
        <v>400</v>
      </c>
      <c r="CD365" s="6" t="s">
        <v>400</v>
      </c>
      <c r="CE365" s="6" t="s">
        <v>400</v>
      </c>
      <c r="CF365" s="6" t="s">
        <v>400</v>
      </c>
      <c r="CG365" s="6" t="s">
        <v>400</v>
      </c>
      <c r="CH365" s="6" t="s">
        <v>417</v>
      </c>
      <c r="CI365" s="6" t="s">
        <v>2616</v>
      </c>
      <c r="CJ365" s="6" t="s">
        <v>418</v>
      </c>
      <c r="CK365" s="6" t="s">
        <v>835</v>
      </c>
      <c r="CL365" s="6" t="s">
        <v>420</v>
      </c>
      <c r="CM365" s="6">
        <v>485317</v>
      </c>
      <c r="CN365" s="6">
        <v>474203</v>
      </c>
      <c r="CO365" s="6" t="s">
        <v>2072</v>
      </c>
      <c r="CP365" s="6" t="s">
        <v>2617</v>
      </c>
      <c r="CQ365" s="6" t="s">
        <v>400</v>
      </c>
      <c r="CR365" s="6" t="s">
        <v>400</v>
      </c>
      <c r="CS365" s="6" t="s">
        <v>400</v>
      </c>
      <c r="CT365" s="6" t="s">
        <v>400</v>
      </c>
      <c r="CU365" s="6" t="s">
        <v>400</v>
      </c>
      <c r="CV365" s="6" t="s">
        <v>840</v>
      </c>
      <c r="CW365" s="6" t="s">
        <v>1304</v>
      </c>
      <c r="CX365" s="6" t="s">
        <v>5159</v>
      </c>
      <c r="CY365" s="6" t="s">
        <v>400</v>
      </c>
      <c r="CZ365" s="6" t="s">
        <v>406</v>
      </c>
      <c r="DA365" s="6" t="s">
        <v>406</v>
      </c>
      <c r="DB365" s="6" t="s">
        <v>400</v>
      </c>
      <c r="DC365" s="6" t="s">
        <v>400</v>
      </c>
      <c r="DD365" s="6" t="s">
        <v>2075</v>
      </c>
      <c r="DE365" s="6" t="s">
        <v>2619</v>
      </c>
      <c r="DF365" s="6" t="s">
        <v>889</v>
      </c>
      <c r="DG365" s="6" t="s">
        <v>400</v>
      </c>
    </row>
    <row r="366" spans="1:111" x14ac:dyDescent="0.35">
      <c r="A366" s="6">
        <v>147763</v>
      </c>
      <c r="B366" s="6" t="s">
        <v>398</v>
      </c>
      <c r="C366" s="6" t="s">
        <v>399</v>
      </c>
      <c r="D366" s="6">
        <v>2019</v>
      </c>
      <c r="E366" s="6" t="s">
        <v>5160</v>
      </c>
      <c r="F366" s="6" t="s">
        <v>4002</v>
      </c>
      <c r="G366" s="6" t="s">
        <v>3827</v>
      </c>
      <c r="H366" s="6" t="s">
        <v>404</v>
      </c>
      <c r="I366" s="6" t="s">
        <v>3728</v>
      </c>
      <c r="J366" s="6" t="s">
        <v>5141</v>
      </c>
      <c r="K366" s="6" t="s">
        <v>400</v>
      </c>
      <c r="L366" s="6" t="s">
        <v>400</v>
      </c>
      <c r="M366" s="6" t="s">
        <v>904</v>
      </c>
      <c r="N366" s="6">
        <v>4</v>
      </c>
      <c r="O366" s="6">
        <v>11</v>
      </c>
      <c r="P366" s="6" t="s">
        <v>280</v>
      </c>
      <c r="Q366" s="6" t="s">
        <v>777</v>
      </c>
      <c r="R366" s="6" t="s">
        <v>817</v>
      </c>
      <c r="S366" s="6" t="s">
        <v>779</v>
      </c>
      <c r="T366" s="6" t="s">
        <v>780</v>
      </c>
      <c r="U366" s="6" t="s">
        <v>2185</v>
      </c>
      <c r="V366" s="6" t="s">
        <v>2185</v>
      </c>
      <c r="W366" s="6" t="s">
        <v>2202</v>
      </c>
      <c r="X366" s="6" t="s">
        <v>400</v>
      </c>
      <c r="Y366" s="6">
        <v>190</v>
      </c>
      <c r="Z366" s="6" t="s">
        <v>783</v>
      </c>
      <c r="AA366" s="6" t="s">
        <v>784</v>
      </c>
      <c r="AB366" s="6" t="s">
        <v>4043</v>
      </c>
      <c r="AC366" s="6" t="s">
        <v>1717</v>
      </c>
      <c r="AD366" s="6" t="s">
        <v>1765</v>
      </c>
      <c r="AE366" s="6" t="s">
        <v>3136</v>
      </c>
      <c r="AF366" s="6" t="s">
        <v>3832</v>
      </c>
      <c r="AG366" s="6" t="s">
        <v>4488</v>
      </c>
      <c r="AH366" s="6" t="s">
        <v>3834</v>
      </c>
      <c r="AI366" s="6" t="s">
        <v>4489</v>
      </c>
      <c r="AJ366" s="6" t="s">
        <v>406</v>
      </c>
      <c r="AK366" s="6">
        <v>10085589</v>
      </c>
      <c r="AL366" s="6" t="s">
        <v>400</v>
      </c>
      <c r="AM366" s="6" t="s">
        <v>400</v>
      </c>
      <c r="AN366" s="6" t="s">
        <v>400</v>
      </c>
      <c r="AO366" s="6" t="s">
        <v>407</v>
      </c>
      <c r="AP366" s="6" t="s">
        <v>5161</v>
      </c>
      <c r="AQ366" s="6" t="s">
        <v>5162</v>
      </c>
      <c r="AR366" s="6" t="s">
        <v>400</v>
      </c>
      <c r="AS366" s="6" t="s">
        <v>1107</v>
      </c>
      <c r="AT366" s="6" t="s">
        <v>399</v>
      </c>
      <c r="AU366" s="6" t="s">
        <v>5163</v>
      </c>
      <c r="AV366" s="6" t="s">
        <v>5164</v>
      </c>
      <c r="AW366" s="6" t="s">
        <v>5165</v>
      </c>
      <c r="AX366" s="6" t="s">
        <v>400</v>
      </c>
      <c r="AY366" s="6" t="s">
        <v>5166</v>
      </c>
      <c r="AZ366" s="6" t="s">
        <v>996</v>
      </c>
      <c r="BA366" s="6" t="s">
        <v>5167</v>
      </c>
      <c r="BB366" s="6" t="s">
        <v>5168</v>
      </c>
      <c r="BC366" s="6" t="s">
        <v>400</v>
      </c>
      <c r="BD366" s="6" t="s">
        <v>406</v>
      </c>
      <c r="BE366" s="6" t="s">
        <v>400</v>
      </c>
      <c r="BF366" s="6" t="s">
        <v>400</v>
      </c>
      <c r="BG366" s="6" t="s">
        <v>400</v>
      </c>
      <c r="BH366" s="6" t="s">
        <v>406</v>
      </c>
      <c r="BI366" s="6" t="s">
        <v>400</v>
      </c>
      <c r="BJ366" s="6" t="s">
        <v>400</v>
      </c>
      <c r="BK366" s="6" t="s">
        <v>406</v>
      </c>
      <c r="BL366" s="6" t="s">
        <v>406</v>
      </c>
      <c r="BM366" s="6" t="s">
        <v>400</v>
      </c>
      <c r="BN366" s="6" t="s">
        <v>400</v>
      </c>
      <c r="BO366" s="6" t="s">
        <v>406</v>
      </c>
      <c r="BP366" s="6" t="s">
        <v>400</v>
      </c>
      <c r="BQ366" s="6" t="s">
        <v>400</v>
      </c>
      <c r="BR366" s="6" t="s">
        <v>400</v>
      </c>
      <c r="BS366" s="6" t="s">
        <v>400</v>
      </c>
      <c r="BT366" s="6" t="s">
        <v>400</v>
      </c>
      <c r="BU366" s="6" t="s">
        <v>400</v>
      </c>
      <c r="BV366" s="6" t="s">
        <v>400</v>
      </c>
      <c r="BW366" s="6" t="s">
        <v>400</v>
      </c>
      <c r="BX366" s="6" t="s">
        <v>400</v>
      </c>
      <c r="BY366" s="6" t="s">
        <v>400</v>
      </c>
      <c r="BZ366" s="6" t="s">
        <v>400</v>
      </c>
      <c r="CA366" s="6" t="s">
        <v>400</v>
      </c>
      <c r="CB366" s="6" t="s">
        <v>400</v>
      </c>
      <c r="CC366" s="6" t="s">
        <v>400</v>
      </c>
      <c r="CD366" s="6" t="s">
        <v>400</v>
      </c>
      <c r="CE366" s="6" t="s">
        <v>400</v>
      </c>
      <c r="CF366" s="6" t="s">
        <v>400</v>
      </c>
      <c r="CG366" s="6" t="s">
        <v>400</v>
      </c>
      <c r="CH366" s="6" t="s">
        <v>417</v>
      </c>
      <c r="CI366" s="6" t="s">
        <v>2616</v>
      </c>
      <c r="CJ366" s="6" t="s">
        <v>418</v>
      </c>
      <c r="CK366" s="6" t="s">
        <v>599</v>
      </c>
      <c r="CL366" s="6" t="s">
        <v>420</v>
      </c>
      <c r="CM366" s="6">
        <v>483008</v>
      </c>
      <c r="CN366" s="6">
        <v>482848</v>
      </c>
      <c r="CO366" s="6" t="s">
        <v>1399</v>
      </c>
      <c r="CP366" s="6" t="s">
        <v>5169</v>
      </c>
      <c r="CQ366" s="6" t="s">
        <v>400</v>
      </c>
      <c r="CR366" s="6" t="s">
        <v>400</v>
      </c>
      <c r="CS366" s="6" t="s">
        <v>400</v>
      </c>
      <c r="CT366" s="6" t="s">
        <v>400</v>
      </c>
      <c r="CU366" s="6" t="s">
        <v>400</v>
      </c>
      <c r="CV366" s="6" t="s">
        <v>400</v>
      </c>
      <c r="CW366" s="6" t="s">
        <v>1304</v>
      </c>
      <c r="CX366" s="6" t="s">
        <v>5170</v>
      </c>
      <c r="CY366" s="6" t="s">
        <v>400</v>
      </c>
      <c r="CZ366" s="6" t="s">
        <v>406</v>
      </c>
      <c r="DA366" s="6" t="s">
        <v>406</v>
      </c>
      <c r="DB366" s="6" t="s">
        <v>400</v>
      </c>
      <c r="DC366" s="6" t="s">
        <v>400</v>
      </c>
      <c r="DD366" s="6" t="s">
        <v>1402</v>
      </c>
      <c r="DE366" s="6" t="s">
        <v>5171</v>
      </c>
      <c r="DF366" s="6" t="s">
        <v>2154</v>
      </c>
      <c r="DG366" s="6" t="s">
        <v>400</v>
      </c>
    </row>
    <row r="367" spans="1:111" x14ac:dyDescent="0.35">
      <c r="A367" s="6">
        <v>147764</v>
      </c>
      <c r="B367" s="6" t="s">
        <v>398</v>
      </c>
      <c r="C367" s="6" t="s">
        <v>399</v>
      </c>
      <c r="D367" s="6">
        <v>2020</v>
      </c>
      <c r="E367" s="6" t="s">
        <v>5172</v>
      </c>
      <c r="F367" s="6" t="s">
        <v>4002</v>
      </c>
      <c r="G367" s="6" t="s">
        <v>3827</v>
      </c>
      <c r="H367" s="6" t="s">
        <v>404</v>
      </c>
      <c r="I367" s="6" t="s">
        <v>3728</v>
      </c>
      <c r="J367" s="6" t="s">
        <v>5173</v>
      </c>
      <c r="K367" s="6" t="s">
        <v>400</v>
      </c>
      <c r="L367" s="6" t="s">
        <v>400</v>
      </c>
      <c r="M367" s="6" t="s">
        <v>904</v>
      </c>
      <c r="N367" s="6">
        <v>4</v>
      </c>
      <c r="O367" s="6">
        <v>11</v>
      </c>
      <c r="P367" s="6" t="s">
        <v>280</v>
      </c>
      <c r="Q367" s="6" t="s">
        <v>777</v>
      </c>
      <c r="R367" s="6" t="s">
        <v>817</v>
      </c>
      <c r="S367" s="6" t="s">
        <v>779</v>
      </c>
      <c r="T367" s="6" t="s">
        <v>780</v>
      </c>
      <c r="U367" s="6" t="s">
        <v>2185</v>
      </c>
      <c r="V367" s="6" t="s">
        <v>2185</v>
      </c>
      <c r="W367" s="6" t="s">
        <v>2186</v>
      </c>
      <c r="X367" s="6" t="s">
        <v>406</v>
      </c>
      <c r="Y367" s="6">
        <v>420</v>
      </c>
      <c r="Z367" s="6" t="s">
        <v>783</v>
      </c>
      <c r="AA367" s="6" t="s">
        <v>784</v>
      </c>
      <c r="AB367" s="6" t="s">
        <v>4684</v>
      </c>
      <c r="AC367" s="6" t="s">
        <v>2045</v>
      </c>
      <c r="AD367" s="6" t="s">
        <v>1593</v>
      </c>
      <c r="AE367" s="6" t="s">
        <v>4548</v>
      </c>
      <c r="AF367" s="6" t="s">
        <v>3832</v>
      </c>
      <c r="AG367" s="6" t="s">
        <v>3911</v>
      </c>
      <c r="AH367" s="6" t="s">
        <v>3834</v>
      </c>
      <c r="AI367" s="6" t="s">
        <v>3912</v>
      </c>
      <c r="AJ367" s="6" t="s">
        <v>406</v>
      </c>
      <c r="AK367" s="6">
        <v>10086008</v>
      </c>
      <c r="AL367" s="6" t="s">
        <v>400</v>
      </c>
      <c r="AM367" s="6" t="s">
        <v>400</v>
      </c>
      <c r="AN367" s="6" t="s">
        <v>2066</v>
      </c>
      <c r="AO367" s="6" t="s">
        <v>856</v>
      </c>
      <c r="AP367" s="6" t="s">
        <v>688</v>
      </c>
      <c r="AQ367" s="6" t="s">
        <v>400</v>
      </c>
      <c r="AR367" s="6" t="s">
        <v>400</v>
      </c>
      <c r="AS367" s="6" t="s">
        <v>562</v>
      </c>
      <c r="AT367" s="6" t="s">
        <v>399</v>
      </c>
      <c r="AU367" s="6" t="s">
        <v>689</v>
      </c>
      <c r="AV367" s="6" t="s">
        <v>400</v>
      </c>
      <c r="AW367" s="6" t="s">
        <v>5174</v>
      </c>
      <c r="AX367" s="6" t="s">
        <v>5174</v>
      </c>
      <c r="AY367" s="6" t="s">
        <v>5175</v>
      </c>
      <c r="AZ367" s="6" t="s">
        <v>896</v>
      </c>
      <c r="BA367" s="6" t="s">
        <v>5176</v>
      </c>
      <c r="BB367" s="6" t="s">
        <v>5177</v>
      </c>
      <c r="BC367" s="6" t="s">
        <v>400</v>
      </c>
      <c r="BD367" s="6" t="s">
        <v>406</v>
      </c>
      <c r="BE367" s="6" t="s">
        <v>400</v>
      </c>
      <c r="BF367" s="6" t="s">
        <v>400</v>
      </c>
      <c r="BG367" s="6" t="s">
        <v>400</v>
      </c>
      <c r="BH367" s="6" t="s">
        <v>406</v>
      </c>
      <c r="BI367" s="6" t="s">
        <v>400</v>
      </c>
      <c r="BJ367" s="6" t="s">
        <v>400</v>
      </c>
      <c r="BK367" s="6" t="s">
        <v>406</v>
      </c>
      <c r="BL367" s="6" t="s">
        <v>406</v>
      </c>
      <c r="BM367" s="6" t="s">
        <v>400</v>
      </c>
      <c r="BN367" s="6" t="s">
        <v>400</v>
      </c>
      <c r="BO367" s="6" t="s">
        <v>406</v>
      </c>
      <c r="BP367" s="6" t="s">
        <v>400</v>
      </c>
      <c r="BQ367" s="6" t="s">
        <v>400</v>
      </c>
      <c r="BR367" s="6" t="s">
        <v>400</v>
      </c>
      <c r="BS367" s="6" t="s">
        <v>400</v>
      </c>
      <c r="BT367" s="6" t="s">
        <v>400</v>
      </c>
      <c r="BU367" s="6" t="s">
        <v>400</v>
      </c>
      <c r="BV367" s="6" t="s">
        <v>400</v>
      </c>
      <c r="BW367" s="6" t="s">
        <v>400</v>
      </c>
      <c r="BX367" s="6" t="s">
        <v>400</v>
      </c>
      <c r="BY367" s="6" t="s">
        <v>400</v>
      </c>
      <c r="BZ367" s="6" t="s">
        <v>400</v>
      </c>
      <c r="CA367" s="6" t="s">
        <v>400</v>
      </c>
      <c r="CB367" s="6" t="s">
        <v>400</v>
      </c>
      <c r="CC367" s="6" t="s">
        <v>400</v>
      </c>
      <c r="CD367" s="6" t="s">
        <v>400</v>
      </c>
      <c r="CE367" s="6" t="s">
        <v>400</v>
      </c>
      <c r="CF367" s="6" t="s">
        <v>400</v>
      </c>
      <c r="CG367" s="6" t="s">
        <v>400</v>
      </c>
      <c r="CH367" s="6" t="s">
        <v>417</v>
      </c>
      <c r="CI367" s="6" t="s">
        <v>692</v>
      </c>
      <c r="CJ367" s="6" t="s">
        <v>551</v>
      </c>
      <c r="CK367" s="6" t="s">
        <v>439</v>
      </c>
      <c r="CL367" s="6" t="s">
        <v>420</v>
      </c>
      <c r="CM367" s="6">
        <v>399332</v>
      </c>
      <c r="CN367" s="6">
        <v>451430</v>
      </c>
      <c r="CO367" s="6" t="s">
        <v>693</v>
      </c>
      <c r="CP367" s="6" t="s">
        <v>694</v>
      </c>
      <c r="CQ367" s="6" t="s">
        <v>400</v>
      </c>
      <c r="CR367" s="6" t="s">
        <v>400</v>
      </c>
      <c r="CS367" s="6" t="s">
        <v>400</v>
      </c>
      <c r="CT367" s="6" t="s">
        <v>400</v>
      </c>
      <c r="CU367" s="6" t="s">
        <v>400</v>
      </c>
      <c r="CV367" s="6" t="s">
        <v>840</v>
      </c>
      <c r="CW367" s="6" t="s">
        <v>1304</v>
      </c>
      <c r="CX367" s="6" t="s">
        <v>5178</v>
      </c>
      <c r="CY367" s="6" t="s">
        <v>400</v>
      </c>
      <c r="CZ367" s="6" t="s">
        <v>406</v>
      </c>
      <c r="DA367" s="6" t="s">
        <v>406</v>
      </c>
      <c r="DB367" s="6" t="s">
        <v>400</v>
      </c>
      <c r="DC367" s="6" t="s">
        <v>400</v>
      </c>
      <c r="DD367" s="6" t="s">
        <v>696</v>
      </c>
      <c r="DE367" s="6" t="s">
        <v>697</v>
      </c>
      <c r="DF367" s="6" t="s">
        <v>1249</v>
      </c>
      <c r="DG367" s="6" t="s">
        <v>400</v>
      </c>
    </row>
    <row r="368" spans="1:111" x14ac:dyDescent="0.35">
      <c r="A368" s="6">
        <v>147819</v>
      </c>
      <c r="B368" s="6" t="s">
        <v>398</v>
      </c>
      <c r="C368" s="6" t="s">
        <v>399</v>
      </c>
      <c r="D368" s="6">
        <v>7022</v>
      </c>
      <c r="E368" s="6" t="s">
        <v>5179</v>
      </c>
      <c r="F368" s="6" t="s">
        <v>3986</v>
      </c>
      <c r="G368" s="6" t="s">
        <v>3827</v>
      </c>
      <c r="H368" s="6" t="s">
        <v>404</v>
      </c>
      <c r="I368" s="6" t="s">
        <v>1047</v>
      </c>
      <c r="J368" s="6" t="s">
        <v>5141</v>
      </c>
      <c r="K368" s="6" t="s">
        <v>400</v>
      </c>
      <c r="L368" s="6" t="s">
        <v>400</v>
      </c>
      <c r="M368" s="6" t="s">
        <v>406</v>
      </c>
      <c r="N368" s="6">
        <v>2</v>
      </c>
      <c r="O368" s="6">
        <v>16</v>
      </c>
      <c r="P368" s="6" t="s">
        <v>3357</v>
      </c>
      <c r="Q368" s="6" t="s">
        <v>777</v>
      </c>
      <c r="R368" s="6" t="s">
        <v>778</v>
      </c>
      <c r="S368" s="6" t="s">
        <v>406</v>
      </c>
      <c r="T368" s="6" t="s">
        <v>780</v>
      </c>
      <c r="U368" s="6" t="s">
        <v>849</v>
      </c>
      <c r="V368" s="6" t="s">
        <v>849</v>
      </c>
      <c r="W368" s="6" t="s">
        <v>406</v>
      </c>
      <c r="X368" s="6" t="s">
        <v>406</v>
      </c>
      <c r="Y368" s="6">
        <v>127</v>
      </c>
      <c r="Z368" s="6" t="s">
        <v>818</v>
      </c>
      <c r="AA368" s="6" t="s">
        <v>784</v>
      </c>
      <c r="AB368" s="6" t="s">
        <v>3482</v>
      </c>
      <c r="AC368" s="6" t="s">
        <v>2787</v>
      </c>
      <c r="AD368" s="6" t="s">
        <v>1642</v>
      </c>
      <c r="AE368" s="6" t="s">
        <v>5180</v>
      </c>
      <c r="AF368" s="6" t="s">
        <v>3832</v>
      </c>
      <c r="AG368" s="6" t="s">
        <v>4022</v>
      </c>
      <c r="AH368" s="6" t="s">
        <v>3834</v>
      </c>
      <c r="AI368" s="6" t="s">
        <v>4023</v>
      </c>
      <c r="AJ368" s="6" t="s">
        <v>406</v>
      </c>
      <c r="AK368" s="6">
        <v>10085845</v>
      </c>
      <c r="AL368" s="6" t="s">
        <v>400</v>
      </c>
      <c r="AM368" s="6" t="s">
        <v>406</v>
      </c>
      <c r="AN368" s="6" t="s">
        <v>5181</v>
      </c>
      <c r="AO368" s="6" t="s">
        <v>407</v>
      </c>
      <c r="AP368" s="6" t="s">
        <v>3060</v>
      </c>
      <c r="AQ368" s="6" t="s">
        <v>400</v>
      </c>
      <c r="AR368" s="6" t="s">
        <v>400</v>
      </c>
      <c r="AS368" s="6" t="s">
        <v>530</v>
      </c>
      <c r="AT368" s="6" t="s">
        <v>399</v>
      </c>
      <c r="AU368" s="6" t="s">
        <v>5182</v>
      </c>
      <c r="AV368" s="6" t="s">
        <v>5183</v>
      </c>
      <c r="AW368" s="6" t="s">
        <v>5184</v>
      </c>
      <c r="AX368" s="6" t="s">
        <v>400</v>
      </c>
      <c r="AY368" s="6" t="s">
        <v>5185</v>
      </c>
      <c r="AZ368" s="6" t="s">
        <v>797</v>
      </c>
      <c r="BA368" s="6" t="s">
        <v>5186</v>
      </c>
      <c r="BB368" s="6" t="s">
        <v>5187</v>
      </c>
      <c r="BC368" s="6" t="s">
        <v>832</v>
      </c>
      <c r="BD368" s="6" t="s">
        <v>406</v>
      </c>
      <c r="BE368" s="6" t="s">
        <v>400</v>
      </c>
      <c r="BF368" s="6" t="s">
        <v>400</v>
      </c>
      <c r="BG368" s="6" t="s">
        <v>400</v>
      </c>
      <c r="BH368" s="6" t="s">
        <v>406</v>
      </c>
      <c r="BI368" s="6" t="s">
        <v>400</v>
      </c>
      <c r="BJ368" s="6" t="s">
        <v>406</v>
      </c>
      <c r="BK368" s="6" t="s">
        <v>406</v>
      </c>
      <c r="BL368" s="6" t="s">
        <v>406</v>
      </c>
      <c r="BM368" s="6" t="s">
        <v>400</v>
      </c>
      <c r="BN368" s="6" t="s">
        <v>406</v>
      </c>
      <c r="BO368" s="6" t="s">
        <v>406</v>
      </c>
      <c r="BP368" s="6" t="s">
        <v>3697</v>
      </c>
      <c r="BQ368" s="6" t="s">
        <v>3635</v>
      </c>
      <c r="BR368" s="6" t="s">
        <v>3636</v>
      </c>
      <c r="BS368" s="6" t="s">
        <v>1525</v>
      </c>
      <c r="BT368" s="6" t="s">
        <v>1756</v>
      </c>
      <c r="BU368" s="6" t="s">
        <v>833</v>
      </c>
      <c r="BV368" s="6" t="s">
        <v>3621</v>
      </c>
      <c r="BW368" s="6" t="s">
        <v>3607</v>
      </c>
      <c r="BX368" s="6" t="s">
        <v>3608</v>
      </c>
      <c r="BY368" s="6" t="s">
        <v>400</v>
      </c>
      <c r="BZ368" s="6" t="s">
        <v>400</v>
      </c>
      <c r="CA368" s="6" t="s">
        <v>400</v>
      </c>
      <c r="CB368" s="6" t="s">
        <v>400</v>
      </c>
      <c r="CC368" s="6" t="s">
        <v>406</v>
      </c>
      <c r="CD368" s="6" t="s">
        <v>400</v>
      </c>
      <c r="CE368" s="6" t="s">
        <v>400</v>
      </c>
      <c r="CF368" s="6" t="s">
        <v>400</v>
      </c>
      <c r="CG368" s="6" t="s">
        <v>400</v>
      </c>
      <c r="CH368" s="6" t="s">
        <v>417</v>
      </c>
      <c r="CI368" s="6" t="s">
        <v>534</v>
      </c>
      <c r="CJ368" s="6" t="s">
        <v>500</v>
      </c>
      <c r="CK368" s="6" t="s">
        <v>439</v>
      </c>
      <c r="CL368" s="6" t="s">
        <v>420</v>
      </c>
      <c r="CM368" s="6">
        <v>435890</v>
      </c>
      <c r="CN368" s="6">
        <v>457475</v>
      </c>
      <c r="CO368" s="6" t="s">
        <v>2755</v>
      </c>
      <c r="CP368" s="6" t="s">
        <v>5188</v>
      </c>
      <c r="CQ368" s="6" t="s">
        <v>400</v>
      </c>
      <c r="CR368" s="6" t="s">
        <v>400</v>
      </c>
      <c r="CS368" s="6" t="s">
        <v>400</v>
      </c>
      <c r="CT368" s="6" t="s">
        <v>400</v>
      </c>
      <c r="CU368" s="6" t="s">
        <v>400</v>
      </c>
      <c r="CV368" s="6" t="s">
        <v>1161</v>
      </c>
      <c r="CW368" s="6" t="s">
        <v>400</v>
      </c>
      <c r="CX368" s="6" t="s">
        <v>5189</v>
      </c>
      <c r="CY368" s="6" t="s">
        <v>400</v>
      </c>
      <c r="CZ368" s="6" t="s">
        <v>406</v>
      </c>
      <c r="DA368" s="6" t="s">
        <v>406</v>
      </c>
      <c r="DB368" s="6" t="s">
        <v>400</v>
      </c>
      <c r="DC368" s="6" t="s">
        <v>400</v>
      </c>
      <c r="DD368" s="6" t="s">
        <v>2758</v>
      </c>
      <c r="DE368" s="6" t="s">
        <v>5190</v>
      </c>
      <c r="DF368" s="6" t="s">
        <v>1340</v>
      </c>
      <c r="DG368" s="6" t="s">
        <v>400</v>
      </c>
    </row>
    <row r="369" spans="1:111" x14ac:dyDescent="0.35">
      <c r="A369" s="6">
        <v>148021</v>
      </c>
      <c r="B369" s="6" t="s">
        <v>398</v>
      </c>
      <c r="C369" s="6" t="s">
        <v>399</v>
      </c>
      <c r="D369" s="6">
        <v>2365</v>
      </c>
      <c r="E369" s="6" t="s">
        <v>5191</v>
      </c>
      <c r="F369" s="6" t="s">
        <v>3826</v>
      </c>
      <c r="G369" s="6" t="s">
        <v>3827</v>
      </c>
      <c r="H369" s="6" t="s">
        <v>404</v>
      </c>
      <c r="I369" s="6" t="s">
        <v>1047</v>
      </c>
      <c r="J369" s="6" t="s">
        <v>5192</v>
      </c>
      <c r="K369" s="6" t="s">
        <v>400</v>
      </c>
      <c r="L369" s="6" t="s">
        <v>400</v>
      </c>
      <c r="M369" s="6" t="s">
        <v>904</v>
      </c>
      <c r="N369" s="6">
        <v>3</v>
      </c>
      <c r="O369" s="6">
        <v>11</v>
      </c>
      <c r="P369" s="6" t="s">
        <v>926</v>
      </c>
      <c r="Q369" s="6" t="s">
        <v>777</v>
      </c>
      <c r="R369" s="6" t="s">
        <v>778</v>
      </c>
      <c r="S369" s="6" t="s">
        <v>779</v>
      </c>
      <c r="T369" s="6" t="s">
        <v>780</v>
      </c>
      <c r="U369" s="6" t="s">
        <v>849</v>
      </c>
      <c r="V369" s="6" t="s">
        <v>849</v>
      </c>
      <c r="W369" s="6" t="s">
        <v>406</v>
      </c>
      <c r="X369" s="6" t="s">
        <v>406</v>
      </c>
      <c r="Y369" s="6">
        <v>243</v>
      </c>
      <c r="Z369" s="6" t="s">
        <v>406</v>
      </c>
      <c r="AA369" s="6" t="s">
        <v>784</v>
      </c>
      <c r="AB369" s="6" t="s">
        <v>1370</v>
      </c>
      <c r="AC369" s="6" t="s">
        <v>2324</v>
      </c>
      <c r="AD369" s="6" t="s">
        <v>1439</v>
      </c>
      <c r="AE369" s="6" t="s">
        <v>1069</v>
      </c>
      <c r="AF369" s="6" t="s">
        <v>3832</v>
      </c>
      <c r="AG369" s="6" t="s">
        <v>3850</v>
      </c>
      <c r="AH369" s="6" t="s">
        <v>3834</v>
      </c>
      <c r="AI369" s="6" t="s">
        <v>3851</v>
      </c>
      <c r="AJ369" s="6" t="s">
        <v>406</v>
      </c>
      <c r="AK369" s="6">
        <v>10086878</v>
      </c>
      <c r="AL369" s="6" t="s">
        <v>400</v>
      </c>
      <c r="AM369" s="6" t="s">
        <v>406</v>
      </c>
      <c r="AN369" s="6" t="s">
        <v>5193</v>
      </c>
      <c r="AO369" s="6" t="s">
        <v>407</v>
      </c>
      <c r="AP369" s="6" t="s">
        <v>5194</v>
      </c>
      <c r="AQ369" s="6" t="s">
        <v>400</v>
      </c>
      <c r="AR369" s="6" t="s">
        <v>400</v>
      </c>
      <c r="AS369" s="6" t="s">
        <v>562</v>
      </c>
      <c r="AT369" s="6" t="s">
        <v>399</v>
      </c>
      <c r="AU369" s="6" t="s">
        <v>5195</v>
      </c>
      <c r="AV369" s="6" t="s">
        <v>5196</v>
      </c>
      <c r="AW369" s="6" t="s">
        <v>5197</v>
      </c>
      <c r="AX369" s="6" t="s">
        <v>5198</v>
      </c>
      <c r="AY369" s="6" t="s">
        <v>5199</v>
      </c>
      <c r="AZ369" s="6" t="s">
        <v>797</v>
      </c>
      <c r="BA369" s="6" t="s">
        <v>5200</v>
      </c>
      <c r="BB369" s="6" t="s">
        <v>5201</v>
      </c>
      <c r="BC369" s="6" t="s">
        <v>832</v>
      </c>
      <c r="BD369" s="6" t="s">
        <v>406</v>
      </c>
      <c r="BE369" s="6" t="s">
        <v>400</v>
      </c>
      <c r="BF369" s="6" t="s">
        <v>400</v>
      </c>
      <c r="BG369" s="6" t="s">
        <v>400</v>
      </c>
      <c r="BH369" s="6" t="s">
        <v>406</v>
      </c>
      <c r="BI369" s="6" t="s">
        <v>400</v>
      </c>
      <c r="BJ369" s="6" t="s">
        <v>406</v>
      </c>
      <c r="BK369" s="6" t="s">
        <v>406</v>
      </c>
      <c r="BL369" s="6" t="s">
        <v>406</v>
      </c>
      <c r="BM369" s="6" t="s">
        <v>400</v>
      </c>
      <c r="BN369" s="6" t="s">
        <v>406</v>
      </c>
      <c r="BO369" s="6" t="s">
        <v>406</v>
      </c>
      <c r="BP369" s="6" t="s">
        <v>400</v>
      </c>
      <c r="BQ369" s="6" t="s">
        <v>400</v>
      </c>
      <c r="BR369" s="6" t="s">
        <v>400</v>
      </c>
      <c r="BS369" s="6" t="s">
        <v>400</v>
      </c>
      <c r="BT369" s="6" t="s">
        <v>400</v>
      </c>
      <c r="BU369" s="6" t="s">
        <v>400</v>
      </c>
      <c r="BV369" s="6" t="s">
        <v>400</v>
      </c>
      <c r="BW369" s="6" t="s">
        <v>400</v>
      </c>
      <c r="BX369" s="6" t="s">
        <v>400</v>
      </c>
      <c r="BY369" s="6" t="s">
        <v>400</v>
      </c>
      <c r="BZ369" s="6" t="s">
        <v>400</v>
      </c>
      <c r="CA369" s="6" t="s">
        <v>400</v>
      </c>
      <c r="CB369" s="6" t="s">
        <v>400</v>
      </c>
      <c r="CC369" s="6" t="s">
        <v>400</v>
      </c>
      <c r="CD369" s="6" t="s">
        <v>400</v>
      </c>
      <c r="CE369" s="6" t="s">
        <v>400</v>
      </c>
      <c r="CF369" s="6" t="s">
        <v>400</v>
      </c>
      <c r="CG369" s="6" t="s">
        <v>400</v>
      </c>
      <c r="CH369" s="6" t="s">
        <v>417</v>
      </c>
      <c r="CI369" s="6" t="s">
        <v>692</v>
      </c>
      <c r="CJ369" s="6" t="s">
        <v>551</v>
      </c>
      <c r="CK369" s="6" t="s">
        <v>439</v>
      </c>
      <c r="CL369" s="6" t="s">
        <v>420</v>
      </c>
      <c r="CM369" s="6">
        <v>399346</v>
      </c>
      <c r="CN369" s="6">
        <v>450933</v>
      </c>
      <c r="CO369" s="6" t="s">
        <v>3682</v>
      </c>
      <c r="CP369" s="6" t="s">
        <v>5202</v>
      </c>
      <c r="CQ369" s="6" t="s">
        <v>400</v>
      </c>
      <c r="CR369" s="6" t="s">
        <v>400</v>
      </c>
      <c r="CS369" s="6" t="s">
        <v>400</v>
      </c>
      <c r="CT369" s="6" t="s">
        <v>400</v>
      </c>
      <c r="CU369" s="6" t="s">
        <v>400</v>
      </c>
      <c r="CV369" s="6" t="s">
        <v>840</v>
      </c>
      <c r="CW369" s="6" t="s">
        <v>400</v>
      </c>
      <c r="CX369" s="6" t="s">
        <v>5203</v>
      </c>
      <c r="CY369" s="6" t="s">
        <v>400</v>
      </c>
      <c r="CZ369" s="6" t="s">
        <v>406</v>
      </c>
      <c r="DA369" s="6" t="s">
        <v>406</v>
      </c>
      <c r="DB369" s="6" t="s">
        <v>400</v>
      </c>
      <c r="DC369" s="6" t="s">
        <v>400</v>
      </c>
      <c r="DD369" s="6" t="s">
        <v>3685</v>
      </c>
      <c r="DE369" s="6" t="s">
        <v>5204</v>
      </c>
      <c r="DF369" s="6" t="s">
        <v>2712</v>
      </c>
      <c r="DG369" s="6" t="s">
        <v>400</v>
      </c>
    </row>
    <row r="370" spans="1:111" x14ac:dyDescent="0.35">
      <c r="A370" s="6">
        <v>148022</v>
      </c>
      <c r="B370" s="6" t="s">
        <v>398</v>
      </c>
      <c r="C370" s="6" t="s">
        <v>399</v>
      </c>
      <c r="D370" s="6">
        <v>3602</v>
      </c>
      <c r="E370" s="6" t="s">
        <v>5205</v>
      </c>
      <c r="F370" s="6" t="s">
        <v>3826</v>
      </c>
      <c r="G370" s="6" t="s">
        <v>3827</v>
      </c>
      <c r="H370" s="6" t="s">
        <v>404</v>
      </c>
      <c r="I370" s="6" t="s">
        <v>1047</v>
      </c>
      <c r="J370" s="6" t="s">
        <v>5192</v>
      </c>
      <c r="K370" s="6" t="s">
        <v>400</v>
      </c>
      <c r="L370" s="6" t="s">
        <v>400</v>
      </c>
      <c r="M370" s="6" t="s">
        <v>904</v>
      </c>
      <c r="N370" s="6">
        <v>4</v>
      </c>
      <c r="O370" s="6">
        <v>11</v>
      </c>
      <c r="P370" s="6" t="s">
        <v>280</v>
      </c>
      <c r="Q370" s="6" t="s">
        <v>777</v>
      </c>
      <c r="R370" s="6" t="s">
        <v>817</v>
      </c>
      <c r="S370" s="6" t="s">
        <v>779</v>
      </c>
      <c r="T370" s="6" t="s">
        <v>780</v>
      </c>
      <c r="U370" s="6" t="s">
        <v>3414</v>
      </c>
      <c r="V370" s="6" t="s">
        <v>849</v>
      </c>
      <c r="W370" s="6" t="s">
        <v>4985</v>
      </c>
      <c r="X370" s="6" t="s">
        <v>406</v>
      </c>
      <c r="Y370" s="6">
        <v>51</v>
      </c>
      <c r="Z370" s="6" t="s">
        <v>783</v>
      </c>
      <c r="AA370" s="6" t="s">
        <v>784</v>
      </c>
      <c r="AB370" s="6" t="s">
        <v>1005</v>
      </c>
      <c r="AC370" s="6" t="s">
        <v>1200</v>
      </c>
      <c r="AD370" s="6" t="s">
        <v>983</v>
      </c>
      <c r="AE370" s="6" t="s">
        <v>2313</v>
      </c>
      <c r="AF370" s="6" t="s">
        <v>3832</v>
      </c>
      <c r="AG370" s="6" t="s">
        <v>5017</v>
      </c>
      <c r="AH370" s="6" t="s">
        <v>3834</v>
      </c>
      <c r="AI370" s="6" t="s">
        <v>5018</v>
      </c>
      <c r="AJ370" s="6" t="s">
        <v>406</v>
      </c>
      <c r="AK370" s="6">
        <v>10086847</v>
      </c>
      <c r="AL370" s="6" t="s">
        <v>400</v>
      </c>
      <c r="AM370" s="6" t="s">
        <v>406</v>
      </c>
      <c r="AN370" s="6" t="s">
        <v>400</v>
      </c>
      <c r="AO370" s="6" t="s">
        <v>407</v>
      </c>
      <c r="AP370" s="6" t="s">
        <v>5206</v>
      </c>
      <c r="AQ370" s="6" t="s">
        <v>400</v>
      </c>
      <c r="AR370" s="6" t="s">
        <v>400</v>
      </c>
      <c r="AS370" s="6" t="s">
        <v>758</v>
      </c>
      <c r="AT370" s="6" t="s">
        <v>399</v>
      </c>
      <c r="AU370" s="6" t="s">
        <v>5207</v>
      </c>
      <c r="AV370" s="6" t="s">
        <v>5208</v>
      </c>
      <c r="AW370" s="6" t="s">
        <v>5209</v>
      </c>
      <c r="AX370" s="6" t="s">
        <v>5210</v>
      </c>
      <c r="AY370" s="6" t="s">
        <v>5211</v>
      </c>
      <c r="AZ370" s="6" t="s">
        <v>797</v>
      </c>
      <c r="BA370" s="6" t="s">
        <v>5212</v>
      </c>
      <c r="BB370" s="6" t="s">
        <v>5213</v>
      </c>
      <c r="BC370" s="6" t="s">
        <v>832</v>
      </c>
      <c r="BD370" s="6" t="s">
        <v>406</v>
      </c>
      <c r="BE370" s="6" t="s">
        <v>400</v>
      </c>
      <c r="BF370" s="6" t="s">
        <v>400</v>
      </c>
      <c r="BG370" s="6" t="s">
        <v>400</v>
      </c>
      <c r="BH370" s="6" t="s">
        <v>406</v>
      </c>
      <c r="BI370" s="6" t="s">
        <v>400</v>
      </c>
      <c r="BJ370" s="6" t="s">
        <v>406</v>
      </c>
      <c r="BK370" s="6" t="s">
        <v>406</v>
      </c>
      <c r="BL370" s="6" t="s">
        <v>406</v>
      </c>
      <c r="BM370" s="6" t="s">
        <v>400</v>
      </c>
      <c r="BN370" s="6" t="s">
        <v>406</v>
      </c>
      <c r="BO370" s="6" t="s">
        <v>406</v>
      </c>
      <c r="BP370" s="6" t="s">
        <v>400</v>
      </c>
      <c r="BQ370" s="6" t="s">
        <v>400</v>
      </c>
      <c r="BR370" s="6" t="s">
        <v>400</v>
      </c>
      <c r="BS370" s="6" t="s">
        <v>400</v>
      </c>
      <c r="BT370" s="6" t="s">
        <v>400</v>
      </c>
      <c r="BU370" s="6" t="s">
        <v>400</v>
      </c>
      <c r="BV370" s="6" t="s">
        <v>400</v>
      </c>
      <c r="BW370" s="6" t="s">
        <v>400</v>
      </c>
      <c r="BX370" s="6" t="s">
        <v>400</v>
      </c>
      <c r="BY370" s="6" t="s">
        <v>400</v>
      </c>
      <c r="BZ370" s="6" t="s">
        <v>400</v>
      </c>
      <c r="CA370" s="6" t="s">
        <v>400</v>
      </c>
      <c r="CB370" s="6" t="s">
        <v>400</v>
      </c>
      <c r="CC370" s="6" t="s">
        <v>400</v>
      </c>
      <c r="CD370" s="6" t="s">
        <v>400</v>
      </c>
      <c r="CE370" s="6" t="s">
        <v>400</v>
      </c>
      <c r="CF370" s="6" t="s">
        <v>400</v>
      </c>
      <c r="CG370" s="6" t="s">
        <v>400</v>
      </c>
      <c r="CH370" s="6" t="s">
        <v>417</v>
      </c>
      <c r="CI370" s="6" t="s">
        <v>938</v>
      </c>
      <c r="CJ370" s="6" t="s">
        <v>616</v>
      </c>
      <c r="CK370" s="6" t="s">
        <v>835</v>
      </c>
      <c r="CL370" s="6" t="s">
        <v>420</v>
      </c>
      <c r="CM370" s="6">
        <v>480419</v>
      </c>
      <c r="CN370" s="6">
        <v>505307</v>
      </c>
      <c r="CO370" s="6" t="s">
        <v>959</v>
      </c>
      <c r="CP370" s="6" t="s">
        <v>3032</v>
      </c>
      <c r="CQ370" s="6" t="s">
        <v>400</v>
      </c>
      <c r="CR370" s="6" t="s">
        <v>400</v>
      </c>
      <c r="CS370" s="6" t="s">
        <v>400</v>
      </c>
      <c r="CT370" s="6" t="s">
        <v>400</v>
      </c>
      <c r="CU370" s="6" t="s">
        <v>400</v>
      </c>
      <c r="CV370" s="6" t="s">
        <v>400</v>
      </c>
      <c r="CW370" s="6" t="s">
        <v>400</v>
      </c>
      <c r="CX370" s="6" t="s">
        <v>5214</v>
      </c>
      <c r="CY370" s="6" t="s">
        <v>400</v>
      </c>
      <c r="CZ370" s="6" t="s">
        <v>406</v>
      </c>
      <c r="DA370" s="6" t="s">
        <v>406</v>
      </c>
      <c r="DB370" s="6" t="s">
        <v>400</v>
      </c>
      <c r="DC370" s="6" t="s">
        <v>400</v>
      </c>
      <c r="DD370" s="6" t="s">
        <v>962</v>
      </c>
      <c r="DE370" s="6" t="s">
        <v>3034</v>
      </c>
      <c r="DF370" s="6" t="s">
        <v>1323</v>
      </c>
      <c r="DG370" s="6" t="s">
        <v>400</v>
      </c>
    </row>
    <row r="371" spans="1:111" x14ac:dyDescent="0.35">
      <c r="A371" s="6">
        <v>148120</v>
      </c>
      <c r="B371" s="6" t="s">
        <v>398</v>
      </c>
      <c r="C371" s="6" t="s">
        <v>399</v>
      </c>
      <c r="D371" s="6">
        <v>3153</v>
      </c>
      <c r="E371" s="6" t="s">
        <v>5215</v>
      </c>
      <c r="F371" s="6" t="s">
        <v>3826</v>
      </c>
      <c r="G371" s="6" t="s">
        <v>3827</v>
      </c>
      <c r="H371" s="6" t="s">
        <v>404</v>
      </c>
      <c r="I371" s="6" t="s">
        <v>1047</v>
      </c>
      <c r="J371" s="6" t="s">
        <v>5192</v>
      </c>
      <c r="K371" s="6" t="s">
        <v>400</v>
      </c>
      <c r="L371" s="6" t="s">
        <v>400</v>
      </c>
      <c r="M371" s="6" t="s">
        <v>904</v>
      </c>
      <c r="N371" s="6">
        <v>4</v>
      </c>
      <c r="O371" s="6">
        <v>11</v>
      </c>
      <c r="P371" s="6" t="s">
        <v>280</v>
      </c>
      <c r="Q371" s="6" t="s">
        <v>777</v>
      </c>
      <c r="R371" s="6" t="s">
        <v>817</v>
      </c>
      <c r="S371" s="6" t="s">
        <v>779</v>
      </c>
      <c r="T371" s="6" t="s">
        <v>780</v>
      </c>
      <c r="U371" s="6" t="s">
        <v>2185</v>
      </c>
      <c r="V371" s="6" t="s">
        <v>849</v>
      </c>
      <c r="W371" s="6" t="s">
        <v>2202</v>
      </c>
      <c r="X371" s="6" t="s">
        <v>406</v>
      </c>
      <c r="Y371" s="6">
        <v>154</v>
      </c>
      <c r="Z371" s="6" t="s">
        <v>783</v>
      </c>
      <c r="AA371" s="6" t="s">
        <v>784</v>
      </c>
      <c r="AB371" s="6" t="s">
        <v>4045</v>
      </c>
      <c r="AC371" s="6" t="s">
        <v>1489</v>
      </c>
      <c r="AD371" s="6" t="s">
        <v>1268</v>
      </c>
      <c r="AE371" s="6" t="s">
        <v>5216</v>
      </c>
      <c r="AF371" s="6" t="s">
        <v>3832</v>
      </c>
      <c r="AG371" s="6" t="s">
        <v>5217</v>
      </c>
      <c r="AH371" s="6" t="s">
        <v>3866</v>
      </c>
      <c r="AI371" s="6" t="s">
        <v>400</v>
      </c>
      <c r="AJ371" s="6" t="s">
        <v>406</v>
      </c>
      <c r="AK371" s="6">
        <v>10086848</v>
      </c>
      <c r="AL371" s="6" t="s">
        <v>400</v>
      </c>
      <c r="AM371" s="6" t="s">
        <v>400</v>
      </c>
      <c r="AN371" s="6" t="s">
        <v>5218</v>
      </c>
      <c r="AO371" s="6" t="s">
        <v>407</v>
      </c>
      <c r="AP371" s="6" t="s">
        <v>5219</v>
      </c>
      <c r="AQ371" s="6" t="s">
        <v>5220</v>
      </c>
      <c r="AR371" s="6" t="s">
        <v>400</v>
      </c>
      <c r="AS371" s="6" t="s">
        <v>594</v>
      </c>
      <c r="AT371" s="6" t="s">
        <v>399</v>
      </c>
      <c r="AU371" s="6" t="s">
        <v>5221</v>
      </c>
      <c r="AV371" s="6" t="s">
        <v>5222</v>
      </c>
      <c r="AW371" s="6" t="s">
        <v>5223</v>
      </c>
      <c r="AX371" s="6" t="s">
        <v>400</v>
      </c>
      <c r="AY371" s="6" t="s">
        <v>5224</v>
      </c>
      <c r="AZ371" s="6" t="s">
        <v>996</v>
      </c>
      <c r="BA371" s="6" t="s">
        <v>897</v>
      </c>
      <c r="BB371" s="6" t="s">
        <v>5225</v>
      </c>
      <c r="BC371" s="6" t="s">
        <v>832</v>
      </c>
      <c r="BD371" s="6" t="s">
        <v>406</v>
      </c>
      <c r="BE371" s="6" t="s">
        <v>400</v>
      </c>
      <c r="BF371" s="6" t="s">
        <v>400</v>
      </c>
      <c r="BG371" s="6" t="s">
        <v>400</v>
      </c>
      <c r="BH371" s="6" t="s">
        <v>406</v>
      </c>
      <c r="BI371" s="6" t="s">
        <v>400</v>
      </c>
      <c r="BJ371" s="6" t="s">
        <v>406</v>
      </c>
      <c r="BK371" s="6" t="s">
        <v>406</v>
      </c>
      <c r="BL371" s="6" t="s">
        <v>406</v>
      </c>
      <c r="BM371" s="6" t="s">
        <v>406</v>
      </c>
      <c r="BN371" s="6" t="s">
        <v>406</v>
      </c>
      <c r="BO371" s="6" t="s">
        <v>406</v>
      </c>
      <c r="BP371" s="6" t="s">
        <v>400</v>
      </c>
      <c r="BQ371" s="6" t="s">
        <v>400</v>
      </c>
      <c r="BR371" s="6" t="s">
        <v>400</v>
      </c>
      <c r="BS371" s="6" t="s">
        <v>400</v>
      </c>
      <c r="BT371" s="6" t="s">
        <v>400</v>
      </c>
      <c r="BU371" s="6" t="s">
        <v>400</v>
      </c>
      <c r="BV371" s="6" t="s">
        <v>400</v>
      </c>
      <c r="BW371" s="6" t="s">
        <v>400</v>
      </c>
      <c r="BX371" s="6" t="s">
        <v>400</v>
      </c>
      <c r="BY371" s="6" t="s">
        <v>400</v>
      </c>
      <c r="BZ371" s="6" t="s">
        <v>400</v>
      </c>
      <c r="CA371" s="6" t="s">
        <v>400</v>
      </c>
      <c r="CB371" s="6" t="s">
        <v>400</v>
      </c>
      <c r="CC371" s="6" t="s">
        <v>400</v>
      </c>
      <c r="CD371" s="6" t="s">
        <v>400</v>
      </c>
      <c r="CE371" s="6" t="s">
        <v>400</v>
      </c>
      <c r="CF371" s="6" t="s">
        <v>400</v>
      </c>
      <c r="CG371" s="6" t="s">
        <v>400</v>
      </c>
      <c r="CH371" s="6" t="s">
        <v>417</v>
      </c>
      <c r="CI371" s="6" t="s">
        <v>2946</v>
      </c>
      <c r="CJ371" s="6" t="s">
        <v>438</v>
      </c>
      <c r="CK371" s="6" t="s">
        <v>919</v>
      </c>
      <c r="CL371" s="6" t="s">
        <v>420</v>
      </c>
      <c r="CM371" s="6">
        <v>463050</v>
      </c>
      <c r="CN371" s="6">
        <v>442731</v>
      </c>
      <c r="CO371" s="6" t="s">
        <v>2021</v>
      </c>
      <c r="CP371" s="6" t="s">
        <v>3519</v>
      </c>
      <c r="CQ371" s="6" t="s">
        <v>406</v>
      </c>
      <c r="CR371" s="6" t="s">
        <v>400</v>
      </c>
      <c r="CS371" s="6" t="s">
        <v>400</v>
      </c>
      <c r="CT371" s="6" t="s">
        <v>400</v>
      </c>
      <c r="CU371" s="6" t="s">
        <v>400</v>
      </c>
      <c r="CV371" s="6" t="s">
        <v>840</v>
      </c>
      <c r="CW371" s="6" t="s">
        <v>400</v>
      </c>
      <c r="CX371" s="6" t="s">
        <v>5226</v>
      </c>
      <c r="CY371" s="6" t="s">
        <v>400</v>
      </c>
      <c r="CZ371" s="6" t="s">
        <v>406</v>
      </c>
      <c r="DA371" s="6" t="s">
        <v>406</v>
      </c>
      <c r="DB371" s="6" t="s">
        <v>400</v>
      </c>
      <c r="DC371" s="6" t="s">
        <v>400</v>
      </c>
      <c r="DD371" s="6" t="s">
        <v>2024</v>
      </c>
      <c r="DE371" s="6" t="s">
        <v>3522</v>
      </c>
      <c r="DF371" s="6" t="s">
        <v>928</v>
      </c>
      <c r="DG371" s="6" t="s">
        <v>400</v>
      </c>
    </row>
    <row r="372" spans="1:111" x14ac:dyDescent="0.35">
      <c r="A372" s="6">
        <v>148166</v>
      </c>
      <c r="B372" s="6" t="s">
        <v>398</v>
      </c>
      <c r="C372" s="6" t="s">
        <v>399</v>
      </c>
      <c r="D372" s="6">
        <v>3373</v>
      </c>
      <c r="E372" s="6" t="s">
        <v>5227</v>
      </c>
      <c r="F372" s="6" t="s">
        <v>3826</v>
      </c>
      <c r="G372" s="6" t="s">
        <v>3827</v>
      </c>
      <c r="H372" s="6" t="s">
        <v>404</v>
      </c>
      <c r="I372" s="6" t="s">
        <v>1047</v>
      </c>
      <c r="J372" s="6" t="s">
        <v>5228</v>
      </c>
      <c r="K372" s="6" t="s">
        <v>400</v>
      </c>
      <c r="L372" s="6" t="s">
        <v>400</v>
      </c>
      <c r="M372" s="6" t="s">
        <v>904</v>
      </c>
      <c r="N372" s="6">
        <v>4</v>
      </c>
      <c r="O372" s="6">
        <v>11</v>
      </c>
      <c r="P372" s="6" t="s">
        <v>280</v>
      </c>
      <c r="Q372" s="6" t="s">
        <v>777</v>
      </c>
      <c r="R372" s="6" t="s">
        <v>817</v>
      </c>
      <c r="S372" s="6" t="s">
        <v>779</v>
      </c>
      <c r="T372" s="6" t="s">
        <v>780</v>
      </c>
      <c r="U372" s="6" t="s">
        <v>3414</v>
      </c>
      <c r="V372" s="6" t="s">
        <v>849</v>
      </c>
      <c r="W372" s="6" t="s">
        <v>4110</v>
      </c>
      <c r="X372" s="6" t="s">
        <v>406</v>
      </c>
      <c r="Y372" s="6">
        <v>195</v>
      </c>
      <c r="Z372" s="6" t="s">
        <v>783</v>
      </c>
      <c r="AA372" s="6" t="s">
        <v>784</v>
      </c>
      <c r="AB372" s="6" t="s">
        <v>1266</v>
      </c>
      <c r="AC372" s="6" t="s">
        <v>1717</v>
      </c>
      <c r="AD372" s="6" t="s">
        <v>3314</v>
      </c>
      <c r="AE372" s="6" t="s">
        <v>2801</v>
      </c>
      <c r="AF372" s="6" t="s">
        <v>3832</v>
      </c>
      <c r="AG372" s="6" t="s">
        <v>5229</v>
      </c>
      <c r="AH372" s="6" t="s">
        <v>3834</v>
      </c>
      <c r="AI372" s="6" t="s">
        <v>5230</v>
      </c>
      <c r="AJ372" s="6" t="s">
        <v>406</v>
      </c>
      <c r="AK372" s="6">
        <v>10086734</v>
      </c>
      <c r="AL372" s="6" t="s">
        <v>400</v>
      </c>
      <c r="AM372" s="6" t="s">
        <v>400</v>
      </c>
      <c r="AN372" s="6" t="s">
        <v>1151</v>
      </c>
      <c r="AO372" s="6" t="s">
        <v>407</v>
      </c>
      <c r="AP372" s="6" t="s">
        <v>5231</v>
      </c>
      <c r="AQ372" s="6" t="s">
        <v>400</v>
      </c>
      <c r="AR372" s="6" t="s">
        <v>400</v>
      </c>
      <c r="AS372" s="6" t="s">
        <v>438</v>
      </c>
      <c r="AT372" s="6" t="s">
        <v>399</v>
      </c>
      <c r="AU372" s="6" t="s">
        <v>5232</v>
      </c>
      <c r="AV372" s="6" t="s">
        <v>5233</v>
      </c>
      <c r="AW372" s="6" t="s">
        <v>5234</v>
      </c>
      <c r="AX372" s="6" t="s">
        <v>5235</v>
      </c>
      <c r="AY372" s="6" t="s">
        <v>5236</v>
      </c>
      <c r="AZ372" s="6" t="s">
        <v>797</v>
      </c>
      <c r="BA372" s="6" t="s">
        <v>5146</v>
      </c>
      <c r="BB372" s="6" t="s">
        <v>5237</v>
      </c>
      <c r="BC372" s="6" t="s">
        <v>832</v>
      </c>
      <c r="BD372" s="6" t="s">
        <v>406</v>
      </c>
      <c r="BE372" s="6" t="s">
        <v>400</v>
      </c>
      <c r="BF372" s="6" t="s">
        <v>400</v>
      </c>
      <c r="BG372" s="6" t="s">
        <v>400</v>
      </c>
      <c r="BH372" s="6" t="s">
        <v>406</v>
      </c>
      <c r="BI372" s="6" t="s">
        <v>400</v>
      </c>
      <c r="BJ372" s="6" t="s">
        <v>406</v>
      </c>
      <c r="BK372" s="6" t="s">
        <v>406</v>
      </c>
      <c r="BL372" s="6" t="s">
        <v>406</v>
      </c>
      <c r="BM372" s="6" t="s">
        <v>406</v>
      </c>
      <c r="BN372" s="6" t="s">
        <v>406</v>
      </c>
      <c r="BO372" s="6" t="s">
        <v>406</v>
      </c>
      <c r="BP372" s="6" t="s">
        <v>400</v>
      </c>
      <c r="BQ372" s="6" t="s">
        <v>400</v>
      </c>
      <c r="BR372" s="6" t="s">
        <v>400</v>
      </c>
      <c r="BS372" s="6" t="s">
        <v>400</v>
      </c>
      <c r="BT372" s="6" t="s">
        <v>400</v>
      </c>
      <c r="BU372" s="6" t="s">
        <v>400</v>
      </c>
      <c r="BV372" s="6" t="s">
        <v>400</v>
      </c>
      <c r="BW372" s="6" t="s">
        <v>400</v>
      </c>
      <c r="BX372" s="6" t="s">
        <v>400</v>
      </c>
      <c r="BY372" s="6" t="s">
        <v>400</v>
      </c>
      <c r="BZ372" s="6" t="s">
        <v>400</v>
      </c>
      <c r="CA372" s="6" t="s">
        <v>400</v>
      </c>
      <c r="CB372" s="6" t="s">
        <v>400</v>
      </c>
      <c r="CC372" s="6" t="s">
        <v>400</v>
      </c>
      <c r="CD372" s="6" t="s">
        <v>400</v>
      </c>
      <c r="CE372" s="6" t="s">
        <v>400</v>
      </c>
      <c r="CF372" s="6" t="s">
        <v>400</v>
      </c>
      <c r="CG372" s="6" t="s">
        <v>400</v>
      </c>
      <c r="CH372" s="6" t="s">
        <v>417</v>
      </c>
      <c r="CI372" s="6" t="s">
        <v>2150</v>
      </c>
      <c r="CJ372" s="6" t="s">
        <v>438</v>
      </c>
      <c r="CK372" s="6" t="s">
        <v>439</v>
      </c>
      <c r="CL372" s="6" t="s">
        <v>420</v>
      </c>
      <c r="CM372" s="6">
        <v>460657</v>
      </c>
      <c r="CN372" s="6">
        <v>430923</v>
      </c>
      <c r="CO372" s="6" t="s">
        <v>1952</v>
      </c>
      <c r="CP372" s="6" t="s">
        <v>2661</v>
      </c>
      <c r="CQ372" s="6" t="s">
        <v>406</v>
      </c>
      <c r="CR372" s="6" t="s">
        <v>400</v>
      </c>
      <c r="CS372" s="6" t="s">
        <v>400</v>
      </c>
      <c r="CT372" s="6" t="s">
        <v>400</v>
      </c>
      <c r="CU372" s="6" t="s">
        <v>400</v>
      </c>
      <c r="CV372" s="6" t="s">
        <v>840</v>
      </c>
      <c r="CW372" s="6" t="s">
        <v>400</v>
      </c>
      <c r="CX372" s="6" t="s">
        <v>5238</v>
      </c>
      <c r="CY372" s="6" t="s">
        <v>400</v>
      </c>
      <c r="CZ372" s="6" t="s">
        <v>406</v>
      </c>
      <c r="DA372" s="6" t="s">
        <v>406</v>
      </c>
      <c r="DB372" s="6" t="s">
        <v>400</v>
      </c>
      <c r="DC372" s="6" t="s">
        <v>400</v>
      </c>
      <c r="DD372" s="6" t="s">
        <v>1955</v>
      </c>
      <c r="DE372" s="6" t="s">
        <v>2663</v>
      </c>
      <c r="DF372" s="6" t="s">
        <v>1704</v>
      </c>
      <c r="DG372" s="6" t="s">
        <v>400</v>
      </c>
    </row>
    <row r="373" spans="1:111" x14ac:dyDescent="0.35">
      <c r="A373" s="6">
        <v>148167</v>
      </c>
      <c r="B373" s="6" t="s">
        <v>398</v>
      </c>
      <c r="C373" s="6" t="s">
        <v>399</v>
      </c>
      <c r="D373" s="6">
        <v>4610</v>
      </c>
      <c r="E373" s="6" t="s">
        <v>5239</v>
      </c>
      <c r="F373" s="6" t="s">
        <v>3826</v>
      </c>
      <c r="G373" s="6" t="s">
        <v>3827</v>
      </c>
      <c r="H373" s="6" t="s">
        <v>404</v>
      </c>
      <c r="I373" s="6" t="s">
        <v>1047</v>
      </c>
      <c r="J373" s="6" t="s">
        <v>5228</v>
      </c>
      <c r="K373" s="6" t="s">
        <v>400</v>
      </c>
      <c r="L373" s="6" t="s">
        <v>400</v>
      </c>
      <c r="M373" s="6" t="s">
        <v>3154</v>
      </c>
      <c r="N373" s="6">
        <v>11</v>
      </c>
      <c r="O373" s="6">
        <v>16</v>
      </c>
      <c r="P373" s="6" t="s">
        <v>3155</v>
      </c>
      <c r="Q373" s="6" t="s">
        <v>777</v>
      </c>
      <c r="R373" s="6" t="s">
        <v>817</v>
      </c>
      <c r="S373" s="6" t="s">
        <v>779</v>
      </c>
      <c r="T373" s="6" t="s">
        <v>780</v>
      </c>
      <c r="U373" s="6" t="s">
        <v>3414</v>
      </c>
      <c r="V373" s="6" t="s">
        <v>849</v>
      </c>
      <c r="W373" s="6" t="s">
        <v>4110</v>
      </c>
      <c r="X373" s="6" t="s">
        <v>782</v>
      </c>
      <c r="Y373" s="6">
        <v>450</v>
      </c>
      <c r="Z373" s="6" t="s">
        <v>818</v>
      </c>
      <c r="AA373" s="6" t="s">
        <v>784</v>
      </c>
      <c r="AB373" s="6" t="s">
        <v>5240</v>
      </c>
      <c r="AC373" s="6" t="s">
        <v>2896</v>
      </c>
      <c r="AD373" s="6" t="s">
        <v>4337</v>
      </c>
      <c r="AE373" s="6" t="s">
        <v>5241</v>
      </c>
      <c r="AF373" s="6" t="s">
        <v>3832</v>
      </c>
      <c r="AG373" s="6" t="s">
        <v>5229</v>
      </c>
      <c r="AH373" s="6" t="s">
        <v>3834</v>
      </c>
      <c r="AI373" s="6" t="s">
        <v>5230</v>
      </c>
      <c r="AJ373" s="6" t="s">
        <v>406</v>
      </c>
      <c r="AK373" s="6">
        <v>10086733</v>
      </c>
      <c r="AL373" s="6" t="s">
        <v>400</v>
      </c>
      <c r="AM373" s="6" t="s">
        <v>400</v>
      </c>
      <c r="AN373" s="6" t="s">
        <v>947</v>
      </c>
      <c r="AO373" s="6" t="s">
        <v>948</v>
      </c>
      <c r="AP373" s="6" t="s">
        <v>5242</v>
      </c>
      <c r="AQ373" s="6" t="s">
        <v>5243</v>
      </c>
      <c r="AR373" s="6" t="s">
        <v>400</v>
      </c>
      <c r="AS373" s="6" t="s">
        <v>1913</v>
      </c>
      <c r="AT373" s="6" t="s">
        <v>400</v>
      </c>
      <c r="AU373" s="6" t="s">
        <v>5244</v>
      </c>
      <c r="AV373" s="6" t="s">
        <v>5245</v>
      </c>
      <c r="AW373" s="6" t="s">
        <v>5246</v>
      </c>
      <c r="AX373" s="6" t="s">
        <v>5247</v>
      </c>
      <c r="AY373" s="6" t="s">
        <v>5248</v>
      </c>
      <c r="AZ373" s="6" t="s">
        <v>797</v>
      </c>
      <c r="BA373" s="6" t="s">
        <v>5249</v>
      </c>
      <c r="BB373" s="6" t="s">
        <v>2085</v>
      </c>
      <c r="BC373" s="6" t="s">
        <v>832</v>
      </c>
      <c r="BD373" s="6" t="s">
        <v>406</v>
      </c>
      <c r="BE373" s="6" t="s">
        <v>400</v>
      </c>
      <c r="BF373" s="6" t="s">
        <v>400</v>
      </c>
      <c r="BG373" s="6" t="s">
        <v>400</v>
      </c>
      <c r="BH373" s="6" t="s">
        <v>406</v>
      </c>
      <c r="BI373" s="6" t="s">
        <v>400</v>
      </c>
      <c r="BJ373" s="6" t="s">
        <v>406</v>
      </c>
      <c r="BK373" s="6" t="s">
        <v>406</v>
      </c>
      <c r="BL373" s="6" t="s">
        <v>406</v>
      </c>
      <c r="BM373" s="6" t="s">
        <v>406</v>
      </c>
      <c r="BN373" s="6" t="s">
        <v>406</v>
      </c>
      <c r="BO373" s="6" t="s">
        <v>406</v>
      </c>
      <c r="BP373" s="6" t="s">
        <v>1756</v>
      </c>
      <c r="BQ373" s="6" t="s">
        <v>400</v>
      </c>
      <c r="BR373" s="6" t="s">
        <v>400</v>
      </c>
      <c r="BS373" s="6" t="s">
        <v>400</v>
      </c>
      <c r="BT373" s="6" t="s">
        <v>400</v>
      </c>
      <c r="BU373" s="6" t="s">
        <v>400</v>
      </c>
      <c r="BV373" s="6" t="s">
        <v>400</v>
      </c>
      <c r="BW373" s="6" t="s">
        <v>400</v>
      </c>
      <c r="BX373" s="6" t="s">
        <v>400</v>
      </c>
      <c r="BY373" s="6" t="s">
        <v>400</v>
      </c>
      <c r="BZ373" s="6" t="s">
        <v>400</v>
      </c>
      <c r="CA373" s="6" t="s">
        <v>400</v>
      </c>
      <c r="CB373" s="6" t="s">
        <v>400</v>
      </c>
      <c r="CC373" s="6" t="s">
        <v>3787</v>
      </c>
      <c r="CD373" s="6" t="s">
        <v>400</v>
      </c>
      <c r="CE373" s="6" t="s">
        <v>400</v>
      </c>
      <c r="CF373" s="6" t="s">
        <v>400</v>
      </c>
      <c r="CG373" s="6" t="s">
        <v>400</v>
      </c>
      <c r="CH373" s="6" t="s">
        <v>417</v>
      </c>
      <c r="CI373" s="6" t="s">
        <v>1774</v>
      </c>
      <c r="CJ373" s="6" t="s">
        <v>438</v>
      </c>
      <c r="CK373" s="6" t="s">
        <v>419</v>
      </c>
      <c r="CL373" s="6" t="s">
        <v>420</v>
      </c>
      <c r="CM373" s="6">
        <v>464951</v>
      </c>
      <c r="CN373" s="6">
        <v>424760</v>
      </c>
      <c r="CO373" s="6" t="s">
        <v>2038</v>
      </c>
      <c r="CP373" s="6" t="s">
        <v>5250</v>
      </c>
      <c r="CQ373" s="6" t="s">
        <v>406</v>
      </c>
      <c r="CR373" s="6" t="s">
        <v>400</v>
      </c>
      <c r="CS373" s="6" t="s">
        <v>400</v>
      </c>
      <c r="CT373" s="6" t="s">
        <v>400</v>
      </c>
      <c r="CU373" s="6" t="s">
        <v>400</v>
      </c>
      <c r="CV373" s="6" t="s">
        <v>1161</v>
      </c>
      <c r="CW373" s="6" t="s">
        <v>400</v>
      </c>
      <c r="CX373" s="6" t="s">
        <v>5251</v>
      </c>
      <c r="CY373" s="6" t="s">
        <v>400</v>
      </c>
      <c r="CZ373" s="6" t="s">
        <v>406</v>
      </c>
      <c r="DA373" s="6" t="s">
        <v>406</v>
      </c>
      <c r="DB373" s="6" t="s">
        <v>400</v>
      </c>
      <c r="DC373" s="6" t="s">
        <v>400</v>
      </c>
      <c r="DD373" s="6" t="s">
        <v>2041</v>
      </c>
      <c r="DE373" s="6" t="s">
        <v>5252</v>
      </c>
      <c r="DF373" s="6" t="s">
        <v>1765</v>
      </c>
      <c r="DG373" s="6" t="s">
        <v>400</v>
      </c>
    </row>
    <row r="374" spans="1:111" x14ac:dyDescent="0.35">
      <c r="A374" s="6">
        <v>148233</v>
      </c>
      <c r="B374" s="6" t="s">
        <v>398</v>
      </c>
      <c r="C374" s="6" t="s">
        <v>399</v>
      </c>
      <c r="D374" s="6">
        <v>2021</v>
      </c>
      <c r="E374" s="6" t="s">
        <v>5253</v>
      </c>
      <c r="F374" s="6" t="s">
        <v>4002</v>
      </c>
      <c r="G374" s="6" t="s">
        <v>3827</v>
      </c>
      <c r="H374" s="6" t="s">
        <v>404</v>
      </c>
      <c r="I374" s="6" t="s">
        <v>3728</v>
      </c>
      <c r="J374" s="6" t="s">
        <v>5254</v>
      </c>
      <c r="K374" s="6" t="s">
        <v>400</v>
      </c>
      <c r="L374" s="6" t="s">
        <v>400</v>
      </c>
      <c r="M374" s="6" t="s">
        <v>904</v>
      </c>
      <c r="N374" s="6">
        <v>4</v>
      </c>
      <c r="O374" s="6">
        <v>11</v>
      </c>
      <c r="P374" s="6" t="s">
        <v>280</v>
      </c>
      <c r="Q374" s="6" t="s">
        <v>777</v>
      </c>
      <c r="R374" s="6" t="s">
        <v>817</v>
      </c>
      <c r="S374" s="6" t="s">
        <v>779</v>
      </c>
      <c r="T374" s="6" t="s">
        <v>780</v>
      </c>
      <c r="U374" s="6" t="s">
        <v>849</v>
      </c>
      <c r="V374" s="6" t="s">
        <v>849</v>
      </c>
      <c r="W374" s="6" t="s">
        <v>406</v>
      </c>
      <c r="X374" s="6" t="s">
        <v>406</v>
      </c>
      <c r="Y374" s="6">
        <v>105</v>
      </c>
      <c r="Z374" s="6" t="s">
        <v>783</v>
      </c>
      <c r="AA374" s="6" t="s">
        <v>784</v>
      </c>
      <c r="AB374" s="6" t="s">
        <v>1307</v>
      </c>
      <c r="AC374" s="6" t="s">
        <v>1184</v>
      </c>
      <c r="AD374" s="6" t="s">
        <v>1200</v>
      </c>
      <c r="AE374" s="6" t="s">
        <v>2600</v>
      </c>
      <c r="AF374" s="6" t="s">
        <v>3832</v>
      </c>
      <c r="AG374" s="6" t="s">
        <v>4488</v>
      </c>
      <c r="AH374" s="6" t="s">
        <v>3834</v>
      </c>
      <c r="AI374" s="6" t="s">
        <v>4489</v>
      </c>
      <c r="AJ374" s="6" t="s">
        <v>406</v>
      </c>
      <c r="AK374" s="6">
        <v>10087061</v>
      </c>
      <c r="AL374" s="6" t="s">
        <v>400</v>
      </c>
      <c r="AM374" s="6" t="s">
        <v>400</v>
      </c>
      <c r="AN374" s="6" t="s">
        <v>400</v>
      </c>
      <c r="AO374" s="6" t="s">
        <v>407</v>
      </c>
      <c r="AP374" s="6" t="s">
        <v>5255</v>
      </c>
      <c r="AQ374" s="6" t="s">
        <v>3362</v>
      </c>
      <c r="AR374" s="6" t="s">
        <v>400</v>
      </c>
      <c r="AS374" s="6" t="s">
        <v>730</v>
      </c>
      <c r="AT374" s="6" t="s">
        <v>399</v>
      </c>
      <c r="AU374" s="6" t="s">
        <v>5256</v>
      </c>
      <c r="AV374" s="6" t="s">
        <v>5257</v>
      </c>
      <c r="AW374" s="6" t="s">
        <v>5258</v>
      </c>
      <c r="AX374" s="6" t="s">
        <v>400</v>
      </c>
      <c r="AY374" s="6" t="s">
        <v>5259</v>
      </c>
      <c r="AZ374" s="6" t="s">
        <v>797</v>
      </c>
      <c r="BA374" s="6" t="s">
        <v>4734</v>
      </c>
      <c r="BB374" s="6" t="s">
        <v>4735</v>
      </c>
      <c r="BC374" s="6" t="s">
        <v>400</v>
      </c>
      <c r="BD374" s="6" t="s">
        <v>406</v>
      </c>
      <c r="BE374" s="6" t="s">
        <v>400</v>
      </c>
      <c r="BF374" s="6" t="s">
        <v>400</v>
      </c>
      <c r="BG374" s="6" t="s">
        <v>400</v>
      </c>
      <c r="BH374" s="6" t="s">
        <v>406</v>
      </c>
      <c r="BI374" s="6" t="s">
        <v>400</v>
      </c>
      <c r="BJ374" s="6" t="s">
        <v>400</v>
      </c>
      <c r="BK374" s="6" t="s">
        <v>406</v>
      </c>
      <c r="BL374" s="6" t="s">
        <v>406</v>
      </c>
      <c r="BM374" s="6" t="s">
        <v>400</v>
      </c>
      <c r="BN374" s="6" t="s">
        <v>400</v>
      </c>
      <c r="BO374" s="6" t="s">
        <v>406</v>
      </c>
      <c r="BP374" s="6" t="s">
        <v>400</v>
      </c>
      <c r="BQ374" s="6" t="s">
        <v>400</v>
      </c>
      <c r="BR374" s="6" t="s">
        <v>400</v>
      </c>
      <c r="BS374" s="6" t="s">
        <v>400</v>
      </c>
      <c r="BT374" s="6" t="s">
        <v>400</v>
      </c>
      <c r="BU374" s="6" t="s">
        <v>400</v>
      </c>
      <c r="BV374" s="6" t="s">
        <v>400</v>
      </c>
      <c r="BW374" s="6" t="s">
        <v>400</v>
      </c>
      <c r="BX374" s="6" t="s">
        <v>400</v>
      </c>
      <c r="BY374" s="6" t="s">
        <v>400</v>
      </c>
      <c r="BZ374" s="6" t="s">
        <v>400</v>
      </c>
      <c r="CA374" s="6" t="s">
        <v>400</v>
      </c>
      <c r="CB374" s="6" t="s">
        <v>400</v>
      </c>
      <c r="CC374" s="6" t="s">
        <v>400</v>
      </c>
      <c r="CD374" s="6" t="s">
        <v>400</v>
      </c>
      <c r="CE374" s="6" t="s">
        <v>400</v>
      </c>
      <c r="CF374" s="6" t="s">
        <v>400</v>
      </c>
      <c r="CG374" s="6" t="s">
        <v>400</v>
      </c>
      <c r="CH374" s="6" t="s">
        <v>417</v>
      </c>
      <c r="CI374" s="6" t="s">
        <v>2508</v>
      </c>
      <c r="CJ374" s="6" t="s">
        <v>418</v>
      </c>
      <c r="CK374" s="6" t="s">
        <v>919</v>
      </c>
      <c r="CL374" s="6" t="s">
        <v>420</v>
      </c>
      <c r="CM374" s="6">
        <v>438937</v>
      </c>
      <c r="CN374" s="6">
        <v>478550</v>
      </c>
      <c r="CO374" s="6" t="s">
        <v>734</v>
      </c>
      <c r="CP374" s="6" t="s">
        <v>2509</v>
      </c>
      <c r="CQ374" s="6" t="s">
        <v>400</v>
      </c>
      <c r="CR374" s="6" t="s">
        <v>400</v>
      </c>
      <c r="CS374" s="6" t="s">
        <v>400</v>
      </c>
      <c r="CT374" s="6" t="s">
        <v>400</v>
      </c>
      <c r="CU374" s="6" t="s">
        <v>400</v>
      </c>
      <c r="CV374" s="6" t="s">
        <v>400</v>
      </c>
      <c r="CW374" s="6" t="s">
        <v>1304</v>
      </c>
      <c r="CX374" s="6" t="s">
        <v>5260</v>
      </c>
      <c r="CY374" s="6" t="s">
        <v>400</v>
      </c>
      <c r="CZ374" s="6" t="s">
        <v>406</v>
      </c>
      <c r="DA374" s="6" t="s">
        <v>406</v>
      </c>
      <c r="DB374" s="6" t="s">
        <v>400</v>
      </c>
      <c r="DC374" s="6" t="s">
        <v>400</v>
      </c>
      <c r="DD374" s="6" t="s">
        <v>737</v>
      </c>
      <c r="DE374" s="6" t="s">
        <v>2511</v>
      </c>
      <c r="DF374" s="6" t="s">
        <v>1065</v>
      </c>
      <c r="DG374" s="6" t="s">
        <v>400</v>
      </c>
    </row>
    <row r="375" spans="1:111" x14ac:dyDescent="0.35">
      <c r="A375" s="6">
        <v>148309</v>
      </c>
      <c r="B375" s="6" t="s">
        <v>398</v>
      </c>
      <c r="C375" s="6" t="s">
        <v>399</v>
      </c>
      <c r="D375" s="6">
        <v>2314</v>
      </c>
      <c r="E375" s="6" t="s">
        <v>211</v>
      </c>
      <c r="F375" s="6" t="s">
        <v>3826</v>
      </c>
      <c r="G375" s="6" t="s">
        <v>3827</v>
      </c>
      <c r="H375" s="6" t="s">
        <v>404</v>
      </c>
      <c r="I375" s="6" t="s">
        <v>1047</v>
      </c>
      <c r="J375" s="6" t="s">
        <v>5261</v>
      </c>
      <c r="K375" s="6" t="s">
        <v>400</v>
      </c>
      <c r="L375" s="6" t="s">
        <v>400</v>
      </c>
      <c r="M375" s="6" t="s">
        <v>904</v>
      </c>
      <c r="N375" s="6">
        <v>4</v>
      </c>
      <c r="O375" s="6">
        <v>11</v>
      </c>
      <c r="P375" s="6" t="s">
        <v>280</v>
      </c>
      <c r="Q375" s="6" t="s">
        <v>777</v>
      </c>
      <c r="R375" s="6" t="s">
        <v>817</v>
      </c>
      <c r="S375" s="6" t="s">
        <v>779</v>
      </c>
      <c r="T375" s="6" t="s">
        <v>780</v>
      </c>
      <c r="U375" s="6" t="s">
        <v>849</v>
      </c>
      <c r="V375" s="6" t="s">
        <v>849</v>
      </c>
      <c r="W375" s="6" t="s">
        <v>406</v>
      </c>
      <c r="X375" s="6" t="s">
        <v>406</v>
      </c>
      <c r="Y375" s="6">
        <v>196</v>
      </c>
      <c r="Z375" s="6" t="s">
        <v>783</v>
      </c>
      <c r="AA375" s="6" t="s">
        <v>784</v>
      </c>
      <c r="AB375" s="6" t="s">
        <v>4004</v>
      </c>
      <c r="AC375" s="6" t="s">
        <v>1280</v>
      </c>
      <c r="AD375" s="6" t="s">
        <v>1504</v>
      </c>
      <c r="AE375" s="6" t="s">
        <v>1545</v>
      </c>
      <c r="AF375" s="6" t="s">
        <v>3832</v>
      </c>
      <c r="AG375" s="6" t="s">
        <v>4667</v>
      </c>
      <c r="AH375" s="6" t="s">
        <v>3834</v>
      </c>
      <c r="AI375" s="6" t="s">
        <v>4668</v>
      </c>
      <c r="AJ375" s="6" t="s">
        <v>406</v>
      </c>
      <c r="AK375" s="6">
        <v>10087304</v>
      </c>
      <c r="AL375" s="6" t="s">
        <v>400</v>
      </c>
      <c r="AM375" s="6" t="s">
        <v>400</v>
      </c>
      <c r="AN375" s="6" t="s">
        <v>1892</v>
      </c>
      <c r="AO375" s="6" t="s">
        <v>407</v>
      </c>
      <c r="AP375" s="6" t="s">
        <v>5262</v>
      </c>
      <c r="AQ375" s="6" t="s">
        <v>5243</v>
      </c>
      <c r="AR375" s="6" t="s">
        <v>400</v>
      </c>
      <c r="AS375" s="6" t="s">
        <v>1913</v>
      </c>
      <c r="AT375" s="6" t="s">
        <v>400</v>
      </c>
      <c r="AU375" s="6" t="s">
        <v>5263</v>
      </c>
      <c r="AV375" s="6" t="s">
        <v>5264</v>
      </c>
      <c r="AW375" s="6" t="s">
        <v>5265</v>
      </c>
      <c r="AX375" s="6" t="s">
        <v>5266</v>
      </c>
      <c r="AY375" s="6" t="s">
        <v>5267</v>
      </c>
      <c r="AZ375" s="6" t="s">
        <v>829</v>
      </c>
      <c r="BA375" s="6" t="s">
        <v>548</v>
      </c>
      <c r="BB375" s="6" t="s">
        <v>5268</v>
      </c>
      <c r="BC375" s="6" t="s">
        <v>832</v>
      </c>
      <c r="BD375" s="6" t="s">
        <v>406</v>
      </c>
      <c r="BE375" s="6" t="s">
        <v>400</v>
      </c>
      <c r="BF375" s="6" t="s">
        <v>400</v>
      </c>
      <c r="BG375" s="6" t="s">
        <v>400</v>
      </c>
      <c r="BH375" s="6" t="s">
        <v>406</v>
      </c>
      <c r="BI375" s="6" t="s">
        <v>400</v>
      </c>
      <c r="BJ375" s="6" t="s">
        <v>406</v>
      </c>
      <c r="BK375" s="6" t="s">
        <v>406</v>
      </c>
      <c r="BL375" s="6" t="s">
        <v>406</v>
      </c>
      <c r="BM375" s="6" t="s">
        <v>406</v>
      </c>
      <c r="BN375" s="6" t="s">
        <v>406</v>
      </c>
      <c r="BO375" s="6" t="s">
        <v>406</v>
      </c>
      <c r="BP375" s="6" t="s">
        <v>400</v>
      </c>
      <c r="BQ375" s="6" t="s">
        <v>400</v>
      </c>
      <c r="BR375" s="6" t="s">
        <v>400</v>
      </c>
      <c r="BS375" s="6" t="s">
        <v>400</v>
      </c>
      <c r="BT375" s="6" t="s">
        <v>400</v>
      </c>
      <c r="BU375" s="6" t="s">
        <v>400</v>
      </c>
      <c r="BV375" s="6" t="s">
        <v>400</v>
      </c>
      <c r="BW375" s="6" t="s">
        <v>400</v>
      </c>
      <c r="BX375" s="6" t="s">
        <v>400</v>
      </c>
      <c r="BY375" s="6" t="s">
        <v>400</v>
      </c>
      <c r="BZ375" s="6" t="s">
        <v>400</v>
      </c>
      <c r="CA375" s="6" t="s">
        <v>400</v>
      </c>
      <c r="CB375" s="6" t="s">
        <v>400</v>
      </c>
      <c r="CC375" s="6" t="s">
        <v>400</v>
      </c>
      <c r="CD375" s="6" t="s">
        <v>400</v>
      </c>
      <c r="CE375" s="6" t="s">
        <v>400</v>
      </c>
      <c r="CF375" s="6" t="s">
        <v>400</v>
      </c>
      <c r="CG375" s="6" t="s">
        <v>400</v>
      </c>
      <c r="CH375" s="6" t="s">
        <v>417</v>
      </c>
      <c r="CI375" s="6" t="s">
        <v>1774</v>
      </c>
      <c r="CJ375" s="6" t="s">
        <v>438</v>
      </c>
      <c r="CK375" s="6" t="s">
        <v>419</v>
      </c>
      <c r="CL375" s="6" t="s">
        <v>420</v>
      </c>
      <c r="CM375" s="6">
        <v>464912</v>
      </c>
      <c r="CN375" s="6">
        <v>424471</v>
      </c>
      <c r="CO375" s="6" t="s">
        <v>2038</v>
      </c>
      <c r="CP375" s="6" t="s">
        <v>5250</v>
      </c>
      <c r="CQ375" s="6" t="s">
        <v>406</v>
      </c>
      <c r="CR375" s="6" t="s">
        <v>400</v>
      </c>
      <c r="CS375" s="6" t="s">
        <v>400</v>
      </c>
      <c r="CT375" s="6" t="s">
        <v>400</v>
      </c>
      <c r="CU375" s="6" t="s">
        <v>400</v>
      </c>
      <c r="CV375" s="6" t="s">
        <v>840</v>
      </c>
      <c r="CW375" s="6" t="s">
        <v>400</v>
      </c>
      <c r="CX375" s="6" t="s">
        <v>5269</v>
      </c>
      <c r="CY375" s="6" t="s">
        <v>400</v>
      </c>
      <c r="CZ375" s="6" t="s">
        <v>406</v>
      </c>
      <c r="DA375" s="6" t="s">
        <v>406</v>
      </c>
      <c r="DB375" s="6" t="s">
        <v>400</v>
      </c>
      <c r="DC375" s="6" t="s">
        <v>400</v>
      </c>
      <c r="DD375" s="6" t="s">
        <v>2041</v>
      </c>
      <c r="DE375" s="6" t="s">
        <v>5252</v>
      </c>
      <c r="DF375" s="6" t="s">
        <v>927</v>
      </c>
      <c r="DG375" s="6" t="s">
        <v>400</v>
      </c>
    </row>
    <row r="376" spans="1:111" x14ac:dyDescent="0.35">
      <c r="A376" s="6">
        <v>148330</v>
      </c>
      <c r="B376" s="6" t="s">
        <v>398</v>
      </c>
      <c r="C376" s="6" t="s">
        <v>399</v>
      </c>
      <c r="D376" s="6">
        <v>2022</v>
      </c>
      <c r="E376" s="6" t="s">
        <v>5270</v>
      </c>
      <c r="F376" s="6" t="s">
        <v>4002</v>
      </c>
      <c r="G376" s="6" t="s">
        <v>3827</v>
      </c>
      <c r="H376" s="6" t="s">
        <v>404</v>
      </c>
      <c r="I376" s="6" t="s">
        <v>3728</v>
      </c>
      <c r="J376" s="6" t="s">
        <v>5271</v>
      </c>
      <c r="K376" s="6" t="s">
        <v>400</v>
      </c>
      <c r="L376" s="6" t="s">
        <v>400</v>
      </c>
      <c r="M376" s="6" t="s">
        <v>904</v>
      </c>
      <c r="N376" s="6">
        <v>4</v>
      </c>
      <c r="O376" s="6">
        <v>11</v>
      </c>
      <c r="P376" s="6" t="s">
        <v>280</v>
      </c>
      <c r="Q376" s="6" t="s">
        <v>777</v>
      </c>
      <c r="R376" s="6" t="s">
        <v>817</v>
      </c>
      <c r="S376" s="6" t="s">
        <v>779</v>
      </c>
      <c r="T376" s="6" t="s">
        <v>780</v>
      </c>
      <c r="U376" s="6" t="s">
        <v>849</v>
      </c>
      <c r="V376" s="6" t="s">
        <v>849</v>
      </c>
      <c r="W376" s="6" t="s">
        <v>406</v>
      </c>
      <c r="X376" s="6" t="s">
        <v>406</v>
      </c>
      <c r="Y376" s="6">
        <v>157</v>
      </c>
      <c r="Z376" s="6" t="s">
        <v>783</v>
      </c>
      <c r="AA376" s="6" t="s">
        <v>784</v>
      </c>
      <c r="AB376" s="6" t="s">
        <v>819</v>
      </c>
      <c r="AC376" s="6" t="s">
        <v>1166</v>
      </c>
      <c r="AD376" s="6" t="s">
        <v>1691</v>
      </c>
      <c r="AE376" s="6" t="s">
        <v>2600</v>
      </c>
      <c r="AF376" s="6" t="s">
        <v>3832</v>
      </c>
      <c r="AG376" s="6" t="s">
        <v>3945</v>
      </c>
      <c r="AH376" s="6" t="s">
        <v>3834</v>
      </c>
      <c r="AI376" s="6" t="s">
        <v>3946</v>
      </c>
      <c r="AJ376" s="6" t="s">
        <v>406</v>
      </c>
      <c r="AK376" s="6">
        <v>10087328</v>
      </c>
      <c r="AL376" s="6" t="s">
        <v>400</v>
      </c>
      <c r="AM376" s="6" t="s">
        <v>400</v>
      </c>
      <c r="AN376" s="6" t="s">
        <v>5272</v>
      </c>
      <c r="AO376" s="6" t="s">
        <v>856</v>
      </c>
      <c r="AP376" s="6" t="s">
        <v>1203</v>
      </c>
      <c r="AQ376" s="6" t="s">
        <v>5273</v>
      </c>
      <c r="AR376" s="6" t="s">
        <v>400</v>
      </c>
      <c r="AS376" s="6" t="s">
        <v>594</v>
      </c>
      <c r="AT376" s="6" t="s">
        <v>399</v>
      </c>
      <c r="AU376" s="6" t="s">
        <v>5274</v>
      </c>
      <c r="AV376" s="6" t="s">
        <v>5275</v>
      </c>
      <c r="AW376" s="6" t="s">
        <v>5276</v>
      </c>
      <c r="AX376" s="6" t="s">
        <v>400</v>
      </c>
      <c r="AY376" s="6" t="s">
        <v>5277</v>
      </c>
      <c r="AZ376" s="6" t="s">
        <v>996</v>
      </c>
      <c r="BA376" s="6" t="s">
        <v>2451</v>
      </c>
      <c r="BB376" s="6" t="s">
        <v>1687</v>
      </c>
      <c r="BC376" s="6" t="s">
        <v>400</v>
      </c>
      <c r="BD376" s="6" t="s">
        <v>406</v>
      </c>
      <c r="BE376" s="6" t="s">
        <v>400</v>
      </c>
      <c r="BF376" s="6" t="s">
        <v>400</v>
      </c>
      <c r="BG376" s="6" t="s">
        <v>400</v>
      </c>
      <c r="BH376" s="6" t="s">
        <v>406</v>
      </c>
      <c r="BI376" s="6" t="s">
        <v>400</v>
      </c>
      <c r="BJ376" s="6" t="s">
        <v>400</v>
      </c>
      <c r="BK376" s="6" t="s">
        <v>406</v>
      </c>
      <c r="BL376" s="6" t="s">
        <v>406</v>
      </c>
      <c r="BM376" s="6" t="s">
        <v>400</v>
      </c>
      <c r="BN376" s="6" t="s">
        <v>400</v>
      </c>
      <c r="BO376" s="6" t="s">
        <v>406</v>
      </c>
      <c r="BP376" s="6" t="s">
        <v>400</v>
      </c>
      <c r="BQ376" s="6" t="s">
        <v>400</v>
      </c>
      <c r="BR376" s="6" t="s">
        <v>400</v>
      </c>
      <c r="BS376" s="6" t="s">
        <v>400</v>
      </c>
      <c r="BT376" s="6" t="s">
        <v>400</v>
      </c>
      <c r="BU376" s="6" t="s">
        <v>400</v>
      </c>
      <c r="BV376" s="6" t="s">
        <v>400</v>
      </c>
      <c r="BW376" s="6" t="s">
        <v>400</v>
      </c>
      <c r="BX376" s="6" t="s">
        <v>400</v>
      </c>
      <c r="BY376" s="6" t="s">
        <v>400</v>
      </c>
      <c r="BZ376" s="6" t="s">
        <v>400</v>
      </c>
      <c r="CA376" s="6" t="s">
        <v>400</v>
      </c>
      <c r="CB376" s="6" t="s">
        <v>400</v>
      </c>
      <c r="CC376" s="6" t="s">
        <v>400</v>
      </c>
      <c r="CD376" s="6" t="s">
        <v>400</v>
      </c>
      <c r="CE376" s="6" t="s">
        <v>400</v>
      </c>
      <c r="CF376" s="6" t="s">
        <v>400</v>
      </c>
      <c r="CG376" s="6" t="s">
        <v>400</v>
      </c>
      <c r="CH376" s="6" t="s">
        <v>417</v>
      </c>
      <c r="CI376" s="6" t="s">
        <v>1239</v>
      </c>
      <c r="CJ376" s="6" t="s">
        <v>720</v>
      </c>
      <c r="CK376" s="6" t="s">
        <v>919</v>
      </c>
      <c r="CL376" s="6" t="s">
        <v>420</v>
      </c>
      <c r="CM376" s="6">
        <v>449469</v>
      </c>
      <c r="CN376" s="6">
        <v>465385</v>
      </c>
      <c r="CO376" s="6" t="s">
        <v>1318</v>
      </c>
      <c r="CP376" s="6" t="s">
        <v>5278</v>
      </c>
      <c r="CQ376" s="6" t="s">
        <v>400</v>
      </c>
      <c r="CR376" s="6" t="s">
        <v>400</v>
      </c>
      <c r="CS376" s="6" t="s">
        <v>400</v>
      </c>
      <c r="CT376" s="6" t="s">
        <v>400</v>
      </c>
      <c r="CU376" s="6" t="s">
        <v>400</v>
      </c>
      <c r="CV376" s="6" t="s">
        <v>868</v>
      </c>
      <c r="CW376" s="6" t="s">
        <v>1304</v>
      </c>
      <c r="CX376" s="6" t="s">
        <v>5279</v>
      </c>
      <c r="CY376" s="6" t="s">
        <v>400</v>
      </c>
      <c r="CZ376" s="6" t="s">
        <v>406</v>
      </c>
      <c r="DA376" s="6" t="s">
        <v>406</v>
      </c>
      <c r="DB376" s="6" t="s">
        <v>400</v>
      </c>
      <c r="DC376" s="6" t="s">
        <v>400</v>
      </c>
      <c r="DD376" s="6" t="s">
        <v>1321</v>
      </c>
      <c r="DE376" s="6" t="s">
        <v>5280</v>
      </c>
      <c r="DF376" s="6" t="s">
        <v>1028</v>
      </c>
      <c r="DG376" s="6" t="s">
        <v>400</v>
      </c>
    </row>
    <row r="377" spans="1:111" x14ac:dyDescent="0.35">
      <c r="A377" s="6">
        <v>148332</v>
      </c>
      <c r="B377" s="6" t="s">
        <v>398</v>
      </c>
      <c r="C377" s="6" t="s">
        <v>399</v>
      </c>
      <c r="D377" s="6">
        <v>7003</v>
      </c>
      <c r="E377" s="6" t="s">
        <v>5281</v>
      </c>
      <c r="F377" s="6" t="s">
        <v>5282</v>
      </c>
      <c r="G377" s="6" t="s">
        <v>3827</v>
      </c>
      <c r="H377" s="6" t="s">
        <v>404</v>
      </c>
      <c r="I377" s="6" t="s">
        <v>3728</v>
      </c>
      <c r="J377" s="6" t="s">
        <v>5283</v>
      </c>
      <c r="K377" s="6" t="s">
        <v>400</v>
      </c>
      <c r="L377" s="6" t="s">
        <v>400</v>
      </c>
      <c r="M377" s="6" t="s">
        <v>406</v>
      </c>
      <c r="N377" s="6">
        <v>9</v>
      </c>
      <c r="O377" s="6">
        <v>16</v>
      </c>
      <c r="P377" s="6" t="s">
        <v>5284</v>
      </c>
      <c r="Q377" s="6" t="s">
        <v>777</v>
      </c>
      <c r="R377" s="6" t="s">
        <v>406</v>
      </c>
      <c r="S377" s="6" t="s">
        <v>406</v>
      </c>
      <c r="T377" s="6" t="s">
        <v>780</v>
      </c>
      <c r="U377" s="6" t="s">
        <v>849</v>
      </c>
      <c r="V377" s="6" t="s">
        <v>849</v>
      </c>
      <c r="W377" s="6" t="s">
        <v>406</v>
      </c>
      <c r="X377" s="6" t="s">
        <v>406</v>
      </c>
      <c r="Y377" s="6" t="s">
        <v>400</v>
      </c>
      <c r="Z377" s="6" t="s">
        <v>818</v>
      </c>
      <c r="AA377" s="6" t="s">
        <v>784</v>
      </c>
      <c r="AB377" s="6" t="s">
        <v>2275</v>
      </c>
      <c r="AC377" s="6" t="s">
        <v>3314</v>
      </c>
      <c r="AD377" s="6" t="s">
        <v>1200</v>
      </c>
      <c r="AE377" s="6" t="s">
        <v>1119</v>
      </c>
      <c r="AF377" s="6" t="s">
        <v>3832</v>
      </c>
      <c r="AG377" s="6" t="s">
        <v>4022</v>
      </c>
      <c r="AH377" s="6" t="s">
        <v>3834</v>
      </c>
      <c r="AI377" s="6" t="s">
        <v>4023</v>
      </c>
      <c r="AJ377" s="6" t="s">
        <v>406</v>
      </c>
      <c r="AK377" s="6">
        <v>10087326</v>
      </c>
      <c r="AL377" s="6" t="s">
        <v>400</v>
      </c>
      <c r="AM377" s="6" t="s">
        <v>400</v>
      </c>
      <c r="AN377" s="6" t="s">
        <v>5285</v>
      </c>
      <c r="AO377" s="6" t="s">
        <v>856</v>
      </c>
      <c r="AP377" s="6" t="s">
        <v>5286</v>
      </c>
      <c r="AQ377" s="6" t="s">
        <v>5287</v>
      </c>
      <c r="AR377" s="6" t="s">
        <v>400</v>
      </c>
      <c r="AS377" s="6" t="s">
        <v>492</v>
      </c>
      <c r="AT377" s="6" t="s">
        <v>399</v>
      </c>
      <c r="AU377" s="6" t="s">
        <v>5288</v>
      </c>
      <c r="AV377" s="6" t="s">
        <v>5289</v>
      </c>
      <c r="AW377" s="6" t="s">
        <v>5290</v>
      </c>
      <c r="AX377" s="6" t="s">
        <v>5291</v>
      </c>
      <c r="AY377" s="6" t="s">
        <v>5292</v>
      </c>
      <c r="AZ377" s="6" t="s">
        <v>829</v>
      </c>
      <c r="BA377" s="6" t="s">
        <v>435</v>
      </c>
      <c r="BB377" s="6" t="s">
        <v>3422</v>
      </c>
      <c r="BC377" s="6" t="s">
        <v>400</v>
      </c>
      <c r="BD377" s="6" t="s">
        <v>406</v>
      </c>
      <c r="BE377" s="6" t="s">
        <v>400</v>
      </c>
      <c r="BF377" s="6" t="s">
        <v>400</v>
      </c>
      <c r="BG377" s="6" t="s">
        <v>400</v>
      </c>
      <c r="BH377" s="6" t="s">
        <v>406</v>
      </c>
      <c r="BI377" s="6" t="s">
        <v>400</v>
      </c>
      <c r="BJ377" s="6" t="s">
        <v>400</v>
      </c>
      <c r="BK377" s="6" t="s">
        <v>406</v>
      </c>
      <c r="BL377" s="6" t="s">
        <v>406</v>
      </c>
      <c r="BM377" s="6" t="s">
        <v>400</v>
      </c>
      <c r="BN377" s="6" t="s">
        <v>400</v>
      </c>
      <c r="BO377" s="6" t="s">
        <v>406</v>
      </c>
      <c r="BP377" s="6" t="s">
        <v>833</v>
      </c>
      <c r="BQ377" s="6" t="s">
        <v>400</v>
      </c>
      <c r="BR377" s="6" t="s">
        <v>400</v>
      </c>
      <c r="BS377" s="6" t="s">
        <v>400</v>
      </c>
      <c r="BT377" s="6" t="s">
        <v>400</v>
      </c>
      <c r="BU377" s="6" t="s">
        <v>400</v>
      </c>
      <c r="BV377" s="6" t="s">
        <v>400</v>
      </c>
      <c r="BW377" s="6" t="s">
        <v>400</v>
      </c>
      <c r="BX377" s="6" t="s">
        <v>400</v>
      </c>
      <c r="BY377" s="6" t="s">
        <v>400</v>
      </c>
      <c r="BZ377" s="6" t="s">
        <v>400</v>
      </c>
      <c r="CA377" s="6" t="s">
        <v>400</v>
      </c>
      <c r="CB377" s="6" t="s">
        <v>400</v>
      </c>
      <c r="CC377" s="6" t="s">
        <v>3787</v>
      </c>
      <c r="CD377" s="6" t="s">
        <v>400</v>
      </c>
      <c r="CE377" s="6" t="s">
        <v>400</v>
      </c>
      <c r="CF377" s="6">
        <v>103</v>
      </c>
      <c r="CG377" s="6">
        <v>120</v>
      </c>
      <c r="CH377" s="6" t="s">
        <v>417</v>
      </c>
      <c r="CI377" s="6" t="s">
        <v>550</v>
      </c>
      <c r="CJ377" s="6" t="s">
        <v>551</v>
      </c>
      <c r="CK377" s="6" t="s">
        <v>803</v>
      </c>
      <c r="CL377" s="6" t="s">
        <v>420</v>
      </c>
      <c r="CM377" s="6">
        <v>418389</v>
      </c>
      <c r="CN377" s="6">
        <v>457478</v>
      </c>
      <c r="CO377" s="6" t="s">
        <v>804</v>
      </c>
      <c r="CP377" s="6" t="s">
        <v>5293</v>
      </c>
      <c r="CQ377" s="6" t="s">
        <v>400</v>
      </c>
      <c r="CR377" s="6" t="s">
        <v>400</v>
      </c>
      <c r="CS377" s="6" t="s">
        <v>400</v>
      </c>
      <c r="CT377" s="6" t="s">
        <v>400</v>
      </c>
      <c r="CU377" s="6" t="s">
        <v>400</v>
      </c>
      <c r="CV377" s="6" t="s">
        <v>840</v>
      </c>
      <c r="CW377" s="6" t="s">
        <v>1304</v>
      </c>
      <c r="CX377" s="6" t="s">
        <v>5294</v>
      </c>
      <c r="CY377" s="6" t="s">
        <v>400</v>
      </c>
      <c r="CZ377" s="6" t="s">
        <v>406</v>
      </c>
      <c r="DA377" s="6" t="s">
        <v>406</v>
      </c>
      <c r="DB377" s="6" t="s">
        <v>400</v>
      </c>
      <c r="DC377" s="6" t="s">
        <v>400</v>
      </c>
      <c r="DD377" s="6" t="s">
        <v>809</v>
      </c>
      <c r="DE377" s="6" t="s">
        <v>5295</v>
      </c>
      <c r="DF377" s="6" t="s">
        <v>1341</v>
      </c>
      <c r="DG377" s="6" t="s">
        <v>400</v>
      </c>
    </row>
    <row r="378" spans="1:111" x14ac:dyDescent="0.35">
      <c r="A378" s="6">
        <v>148374</v>
      </c>
      <c r="B378" s="6" t="s">
        <v>398</v>
      </c>
      <c r="C378" s="6" t="s">
        <v>399</v>
      </c>
      <c r="D378" s="6">
        <v>2064</v>
      </c>
      <c r="E378" s="6" t="s">
        <v>229</v>
      </c>
      <c r="F378" s="6" t="s">
        <v>3826</v>
      </c>
      <c r="G378" s="6" t="s">
        <v>3827</v>
      </c>
      <c r="H378" s="6" t="s">
        <v>404</v>
      </c>
      <c r="I378" s="6" t="s">
        <v>1047</v>
      </c>
      <c r="J378" s="6" t="s">
        <v>5296</v>
      </c>
      <c r="K378" s="6" t="s">
        <v>400</v>
      </c>
      <c r="L378" s="6" t="s">
        <v>400</v>
      </c>
      <c r="M378" s="6" t="s">
        <v>904</v>
      </c>
      <c r="N378" s="6">
        <v>3</v>
      </c>
      <c r="O378" s="6">
        <v>11</v>
      </c>
      <c r="P378" s="6" t="s">
        <v>926</v>
      </c>
      <c r="Q378" s="6" t="s">
        <v>777</v>
      </c>
      <c r="R378" s="6" t="s">
        <v>778</v>
      </c>
      <c r="S378" s="6" t="s">
        <v>779</v>
      </c>
      <c r="T378" s="6" t="s">
        <v>780</v>
      </c>
      <c r="U378" s="6" t="s">
        <v>849</v>
      </c>
      <c r="V378" s="6" t="s">
        <v>849</v>
      </c>
      <c r="W378" s="6" t="s">
        <v>406</v>
      </c>
      <c r="X378" s="6" t="s">
        <v>406</v>
      </c>
      <c r="Y378" s="6">
        <v>240</v>
      </c>
      <c r="Z378" s="6" t="s">
        <v>406</v>
      </c>
      <c r="AA378" s="6" t="s">
        <v>784</v>
      </c>
      <c r="AB378" s="6" t="s">
        <v>1326</v>
      </c>
      <c r="AC378" s="6" t="s">
        <v>1007</v>
      </c>
      <c r="AD378" s="6" t="s">
        <v>1593</v>
      </c>
      <c r="AE378" s="6" t="s">
        <v>5297</v>
      </c>
      <c r="AF378" s="6" t="s">
        <v>3832</v>
      </c>
      <c r="AG378" s="6" t="s">
        <v>3865</v>
      </c>
      <c r="AH378" s="6" t="s">
        <v>3866</v>
      </c>
      <c r="AI378" s="6" t="s">
        <v>400</v>
      </c>
      <c r="AJ378" s="6" t="s">
        <v>406</v>
      </c>
      <c r="AK378" s="6">
        <v>10087565</v>
      </c>
      <c r="AL378" s="6" t="s">
        <v>400</v>
      </c>
      <c r="AM378" s="6" t="s">
        <v>400</v>
      </c>
      <c r="AN378" s="6" t="s">
        <v>947</v>
      </c>
      <c r="AO378" s="6" t="s">
        <v>948</v>
      </c>
      <c r="AP378" s="6" t="s">
        <v>592</v>
      </c>
      <c r="AQ378" s="6" t="s">
        <v>593</v>
      </c>
      <c r="AR378" s="6" t="s">
        <v>400</v>
      </c>
      <c r="AS378" s="6" t="s">
        <v>594</v>
      </c>
      <c r="AT378" s="6" t="s">
        <v>399</v>
      </c>
      <c r="AU378" s="6" t="s">
        <v>595</v>
      </c>
      <c r="AV378" s="6" t="s">
        <v>5298</v>
      </c>
      <c r="AW378" s="6" t="s">
        <v>5299</v>
      </c>
      <c r="AX378" s="6" t="s">
        <v>5299</v>
      </c>
      <c r="AY378" s="6" t="s">
        <v>5300</v>
      </c>
      <c r="AZ378" s="6" t="s">
        <v>896</v>
      </c>
      <c r="BA378" s="6" t="s">
        <v>1448</v>
      </c>
      <c r="BB378" s="6" t="s">
        <v>2400</v>
      </c>
      <c r="BC378" s="6" t="s">
        <v>832</v>
      </c>
      <c r="BD378" s="6" t="s">
        <v>406</v>
      </c>
      <c r="BE378" s="6" t="s">
        <v>400</v>
      </c>
      <c r="BF378" s="6" t="s">
        <v>400</v>
      </c>
      <c r="BG378" s="6" t="s">
        <v>400</v>
      </c>
      <c r="BH378" s="6" t="s">
        <v>406</v>
      </c>
      <c r="BI378" s="6" t="s">
        <v>400</v>
      </c>
      <c r="BJ378" s="6" t="s">
        <v>406</v>
      </c>
      <c r="BK378" s="6" t="s">
        <v>406</v>
      </c>
      <c r="BL378" s="6" t="s">
        <v>406</v>
      </c>
      <c r="BM378" s="6" t="s">
        <v>406</v>
      </c>
      <c r="BN378" s="6" t="s">
        <v>406</v>
      </c>
      <c r="BO378" s="6" t="s">
        <v>406</v>
      </c>
      <c r="BP378" s="6" t="s">
        <v>400</v>
      </c>
      <c r="BQ378" s="6" t="s">
        <v>400</v>
      </c>
      <c r="BR378" s="6" t="s">
        <v>400</v>
      </c>
      <c r="BS378" s="6" t="s">
        <v>400</v>
      </c>
      <c r="BT378" s="6" t="s">
        <v>400</v>
      </c>
      <c r="BU378" s="6" t="s">
        <v>400</v>
      </c>
      <c r="BV378" s="6" t="s">
        <v>400</v>
      </c>
      <c r="BW378" s="6" t="s">
        <v>400</v>
      </c>
      <c r="BX378" s="6" t="s">
        <v>400</v>
      </c>
      <c r="BY378" s="6" t="s">
        <v>400</v>
      </c>
      <c r="BZ378" s="6" t="s">
        <v>400</v>
      </c>
      <c r="CA378" s="6" t="s">
        <v>400</v>
      </c>
      <c r="CB378" s="6" t="s">
        <v>400</v>
      </c>
      <c r="CC378" s="6" t="s">
        <v>406</v>
      </c>
      <c r="CD378" s="6" t="s">
        <v>400</v>
      </c>
      <c r="CE378" s="6" t="s">
        <v>400</v>
      </c>
      <c r="CF378" s="6" t="s">
        <v>400</v>
      </c>
      <c r="CG378" s="6" t="s">
        <v>400</v>
      </c>
      <c r="CH378" s="6" t="s">
        <v>417</v>
      </c>
      <c r="CI378" s="6" t="s">
        <v>598</v>
      </c>
      <c r="CJ378" s="6" t="s">
        <v>418</v>
      </c>
      <c r="CK378" s="6" t="s">
        <v>599</v>
      </c>
      <c r="CL378" s="6" t="s">
        <v>420</v>
      </c>
      <c r="CM378" s="6">
        <v>469052</v>
      </c>
      <c r="CN378" s="6">
        <v>486323</v>
      </c>
      <c r="CO378" s="6" t="s">
        <v>600</v>
      </c>
      <c r="CP378" s="6" t="s">
        <v>601</v>
      </c>
      <c r="CQ378" s="6" t="s">
        <v>406</v>
      </c>
      <c r="CR378" s="6" t="s">
        <v>400</v>
      </c>
      <c r="CS378" s="6" t="s">
        <v>400</v>
      </c>
      <c r="CT378" s="6" t="s">
        <v>400</v>
      </c>
      <c r="CU378" s="6" t="s">
        <v>400</v>
      </c>
      <c r="CV378" s="6" t="s">
        <v>840</v>
      </c>
      <c r="CW378" s="6" t="s">
        <v>400</v>
      </c>
      <c r="CX378" s="6" t="s">
        <v>5301</v>
      </c>
      <c r="CY378" s="6" t="s">
        <v>400</v>
      </c>
      <c r="CZ378" s="6" t="s">
        <v>406</v>
      </c>
      <c r="DA378" s="6" t="s">
        <v>406</v>
      </c>
      <c r="DB378" s="6" t="s">
        <v>400</v>
      </c>
      <c r="DC378" s="6" t="s">
        <v>400</v>
      </c>
      <c r="DD378" s="6" t="s">
        <v>603</v>
      </c>
      <c r="DE378" s="6" t="s">
        <v>604</v>
      </c>
      <c r="DF378" s="6" t="s">
        <v>1341</v>
      </c>
      <c r="DG378" s="6" t="s">
        <v>400</v>
      </c>
    </row>
    <row r="379" spans="1:111" x14ac:dyDescent="0.35">
      <c r="A379" s="6">
        <v>148375</v>
      </c>
      <c r="B379" s="6" t="s">
        <v>398</v>
      </c>
      <c r="C379" s="6" t="s">
        <v>399</v>
      </c>
      <c r="D379" s="6">
        <v>2221</v>
      </c>
      <c r="E379" s="6" t="s">
        <v>5302</v>
      </c>
      <c r="F379" s="6" t="s">
        <v>3826</v>
      </c>
      <c r="G379" s="6" t="s">
        <v>3827</v>
      </c>
      <c r="H379" s="6" t="s">
        <v>404</v>
      </c>
      <c r="I379" s="6" t="s">
        <v>1047</v>
      </c>
      <c r="J379" s="6" t="s">
        <v>5296</v>
      </c>
      <c r="K379" s="6" t="s">
        <v>400</v>
      </c>
      <c r="L379" s="6" t="s">
        <v>400</v>
      </c>
      <c r="M379" s="6" t="s">
        <v>904</v>
      </c>
      <c r="N379" s="6">
        <v>2</v>
      </c>
      <c r="O379" s="6">
        <v>11</v>
      </c>
      <c r="P379" s="6" t="s">
        <v>776</v>
      </c>
      <c r="Q379" s="6" t="s">
        <v>777</v>
      </c>
      <c r="R379" s="6" t="s">
        <v>778</v>
      </c>
      <c r="S379" s="6" t="s">
        <v>779</v>
      </c>
      <c r="T379" s="6" t="s">
        <v>780</v>
      </c>
      <c r="U379" s="6" t="s">
        <v>849</v>
      </c>
      <c r="V379" s="6" t="s">
        <v>849</v>
      </c>
      <c r="W379" s="6" t="s">
        <v>406</v>
      </c>
      <c r="X379" s="6" t="s">
        <v>406</v>
      </c>
      <c r="Y379" s="6">
        <v>84</v>
      </c>
      <c r="Z379" s="6" t="s">
        <v>783</v>
      </c>
      <c r="AA379" s="6" t="s">
        <v>784</v>
      </c>
      <c r="AB379" s="6" t="s">
        <v>1291</v>
      </c>
      <c r="AC379" s="6" t="s">
        <v>986</v>
      </c>
      <c r="AD379" s="6" t="s">
        <v>2285</v>
      </c>
      <c r="AE379" s="6" t="s">
        <v>1456</v>
      </c>
      <c r="AF379" s="6" t="s">
        <v>3832</v>
      </c>
      <c r="AG379" s="6" t="s">
        <v>3865</v>
      </c>
      <c r="AH379" s="6" t="s">
        <v>3866</v>
      </c>
      <c r="AI379" s="6" t="s">
        <v>400</v>
      </c>
      <c r="AJ379" s="6" t="s">
        <v>406</v>
      </c>
      <c r="AK379" s="6">
        <v>10087564</v>
      </c>
      <c r="AL379" s="6" t="s">
        <v>400</v>
      </c>
      <c r="AM379" s="6" t="s">
        <v>400</v>
      </c>
      <c r="AN379" s="6" t="s">
        <v>5303</v>
      </c>
      <c r="AO379" s="6" t="s">
        <v>407</v>
      </c>
      <c r="AP379" s="6" t="s">
        <v>5304</v>
      </c>
      <c r="AQ379" s="6" t="s">
        <v>5305</v>
      </c>
      <c r="AR379" s="6" t="s">
        <v>400</v>
      </c>
      <c r="AS379" s="6" t="s">
        <v>594</v>
      </c>
      <c r="AT379" s="6" t="s">
        <v>399</v>
      </c>
      <c r="AU379" s="6" t="s">
        <v>5306</v>
      </c>
      <c r="AV379" s="6" t="s">
        <v>5307</v>
      </c>
      <c r="AW379" s="6" t="s">
        <v>5308</v>
      </c>
      <c r="AX379" s="6" t="s">
        <v>400</v>
      </c>
      <c r="AY379" s="6" t="s">
        <v>5309</v>
      </c>
      <c r="AZ379" s="6" t="s">
        <v>829</v>
      </c>
      <c r="BA379" s="6" t="s">
        <v>1553</v>
      </c>
      <c r="BB379" s="6" t="s">
        <v>5310</v>
      </c>
      <c r="BC379" s="6" t="s">
        <v>832</v>
      </c>
      <c r="BD379" s="6" t="s">
        <v>406</v>
      </c>
      <c r="BE379" s="6" t="s">
        <v>400</v>
      </c>
      <c r="BF379" s="6" t="s">
        <v>400</v>
      </c>
      <c r="BG379" s="6" t="s">
        <v>400</v>
      </c>
      <c r="BH379" s="6" t="s">
        <v>406</v>
      </c>
      <c r="BI379" s="6" t="s">
        <v>400</v>
      </c>
      <c r="BJ379" s="6" t="s">
        <v>406</v>
      </c>
      <c r="BK379" s="6" t="s">
        <v>406</v>
      </c>
      <c r="BL379" s="6" t="s">
        <v>406</v>
      </c>
      <c r="BM379" s="6" t="s">
        <v>406</v>
      </c>
      <c r="BN379" s="6" t="s">
        <v>406</v>
      </c>
      <c r="BO379" s="6" t="s">
        <v>406</v>
      </c>
      <c r="BP379" s="6" t="s">
        <v>400</v>
      </c>
      <c r="BQ379" s="6" t="s">
        <v>400</v>
      </c>
      <c r="BR379" s="6" t="s">
        <v>400</v>
      </c>
      <c r="BS379" s="6" t="s">
        <v>400</v>
      </c>
      <c r="BT379" s="6" t="s">
        <v>400</v>
      </c>
      <c r="BU379" s="6" t="s">
        <v>400</v>
      </c>
      <c r="BV379" s="6" t="s">
        <v>400</v>
      </c>
      <c r="BW379" s="6" t="s">
        <v>400</v>
      </c>
      <c r="BX379" s="6" t="s">
        <v>400</v>
      </c>
      <c r="BY379" s="6" t="s">
        <v>400</v>
      </c>
      <c r="BZ379" s="6" t="s">
        <v>400</v>
      </c>
      <c r="CA379" s="6" t="s">
        <v>400</v>
      </c>
      <c r="CB379" s="6" t="s">
        <v>400</v>
      </c>
      <c r="CC379" s="6" t="s">
        <v>400</v>
      </c>
      <c r="CD379" s="6" t="s">
        <v>400</v>
      </c>
      <c r="CE379" s="6" t="s">
        <v>400</v>
      </c>
      <c r="CF379" s="6" t="s">
        <v>400</v>
      </c>
      <c r="CG379" s="6" t="s">
        <v>400</v>
      </c>
      <c r="CH379" s="6" t="s">
        <v>417</v>
      </c>
      <c r="CI379" s="6" t="s">
        <v>999</v>
      </c>
      <c r="CJ379" s="6" t="s">
        <v>418</v>
      </c>
      <c r="CK379" s="6" t="s">
        <v>835</v>
      </c>
      <c r="CL379" s="6" t="s">
        <v>420</v>
      </c>
      <c r="CM379" s="6">
        <v>474021</v>
      </c>
      <c r="CN379" s="6">
        <v>485715</v>
      </c>
      <c r="CO379" s="6" t="s">
        <v>1000</v>
      </c>
      <c r="CP379" s="6" t="s">
        <v>5311</v>
      </c>
      <c r="CQ379" s="6" t="s">
        <v>406</v>
      </c>
      <c r="CR379" s="6" t="s">
        <v>400</v>
      </c>
      <c r="CS379" s="6" t="s">
        <v>400</v>
      </c>
      <c r="CT379" s="6" t="s">
        <v>400</v>
      </c>
      <c r="CU379" s="6" t="s">
        <v>400</v>
      </c>
      <c r="CV379" s="6" t="s">
        <v>840</v>
      </c>
      <c r="CW379" s="6" t="s">
        <v>400</v>
      </c>
      <c r="CX379" s="6" t="s">
        <v>5312</v>
      </c>
      <c r="CY379" s="6" t="s">
        <v>400</v>
      </c>
      <c r="CZ379" s="6" t="s">
        <v>406</v>
      </c>
      <c r="DA379" s="6" t="s">
        <v>406</v>
      </c>
      <c r="DB379" s="6" t="s">
        <v>400</v>
      </c>
      <c r="DC379" s="6" t="s">
        <v>400</v>
      </c>
      <c r="DD379" s="6" t="s">
        <v>1003</v>
      </c>
      <c r="DE379" s="6" t="s">
        <v>5313</v>
      </c>
      <c r="DF379" s="6" t="s">
        <v>1065</v>
      </c>
      <c r="DG379" s="6" t="s">
        <v>400</v>
      </c>
    </row>
    <row r="380" spans="1:111" x14ac:dyDescent="0.35">
      <c r="A380" s="6">
        <v>148376</v>
      </c>
      <c r="B380" s="6" t="s">
        <v>398</v>
      </c>
      <c r="C380" s="6" t="s">
        <v>399</v>
      </c>
      <c r="D380" s="6">
        <v>2236</v>
      </c>
      <c r="E380" s="6" t="s">
        <v>224</v>
      </c>
      <c r="F380" s="6" t="s">
        <v>3826</v>
      </c>
      <c r="G380" s="6" t="s">
        <v>3827</v>
      </c>
      <c r="H380" s="6" t="s">
        <v>404</v>
      </c>
      <c r="I380" s="6" t="s">
        <v>1047</v>
      </c>
      <c r="J380" s="6" t="s">
        <v>5296</v>
      </c>
      <c r="K380" s="6" t="s">
        <v>400</v>
      </c>
      <c r="L380" s="6" t="s">
        <v>400</v>
      </c>
      <c r="M380" s="6" t="s">
        <v>904</v>
      </c>
      <c r="N380" s="6">
        <v>3</v>
      </c>
      <c r="O380" s="6">
        <v>11</v>
      </c>
      <c r="P380" s="6" t="s">
        <v>926</v>
      </c>
      <c r="Q380" s="6" t="s">
        <v>777</v>
      </c>
      <c r="R380" s="6" t="s">
        <v>778</v>
      </c>
      <c r="S380" s="6" t="s">
        <v>779</v>
      </c>
      <c r="T380" s="6" t="s">
        <v>780</v>
      </c>
      <c r="U380" s="6" t="s">
        <v>849</v>
      </c>
      <c r="V380" s="6" t="s">
        <v>849</v>
      </c>
      <c r="W380" s="6" t="s">
        <v>406</v>
      </c>
      <c r="X380" s="6" t="s">
        <v>406</v>
      </c>
      <c r="Y380" s="6">
        <v>168</v>
      </c>
      <c r="Z380" s="6" t="s">
        <v>783</v>
      </c>
      <c r="AA380" s="6" t="s">
        <v>784</v>
      </c>
      <c r="AB380" s="6" t="s">
        <v>4004</v>
      </c>
      <c r="AC380" s="6" t="s">
        <v>1488</v>
      </c>
      <c r="AD380" s="6" t="s">
        <v>1268</v>
      </c>
      <c r="AE380" s="6" t="s">
        <v>5314</v>
      </c>
      <c r="AF380" s="6" t="s">
        <v>3832</v>
      </c>
      <c r="AG380" s="6" t="s">
        <v>3865</v>
      </c>
      <c r="AH380" s="6" t="s">
        <v>3866</v>
      </c>
      <c r="AI380" s="6" t="s">
        <v>400</v>
      </c>
      <c r="AJ380" s="6" t="s">
        <v>406</v>
      </c>
      <c r="AK380" s="6">
        <v>10087563</v>
      </c>
      <c r="AL380" s="6" t="s">
        <v>400</v>
      </c>
      <c r="AM380" s="6" t="s">
        <v>400</v>
      </c>
      <c r="AN380" s="6" t="s">
        <v>3046</v>
      </c>
      <c r="AO380" s="6" t="s">
        <v>407</v>
      </c>
      <c r="AP380" s="6" t="s">
        <v>5315</v>
      </c>
      <c r="AQ380" s="6" t="s">
        <v>5316</v>
      </c>
      <c r="AR380" s="6" t="s">
        <v>400</v>
      </c>
      <c r="AS380" s="6" t="s">
        <v>594</v>
      </c>
      <c r="AT380" s="6" t="s">
        <v>399</v>
      </c>
      <c r="AU380" s="6" t="s">
        <v>5317</v>
      </c>
      <c r="AV380" s="6" t="s">
        <v>5318</v>
      </c>
      <c r="AW380" s="6" t="s">
        <v>5319</v>
      </c>
      <c r="AX380" s="6" t="s">
        <v>5320</v>
      </c>
      <c r="AY380" s="6" t="s">
        <v>5321</v>
      </c>
      <c r="AZ380" s="6" t="s">
        <v>797</v>
      </c>
      <c r="BA380" s="6" t="s">
        <v>1931</v>
      </c>
      <c r="BB380" s="6" t="s">
        <v>2211</v>
      </c>
      <c r="BC380" s="6" t="s">
        <v>832</v>
      </c>
      <c r="BD380" s="6" t="s">
        <v>406</v>
      </c>
      <c r="BE380" s="6" t="s">
        <v>400</v>
      </c>
      <c r="BF380" s="6" t="s">
        <v>400</v>
      </c>
      <c r="BG380" s="6" t="s">
        <v>400</v>
      </c>
      <c r="BH380" s="6" t="s">
        <v>406</v>
      </c>
      <c r="BI380" s="6" t="s">
        <v>400</v>
      </c>
      <c r="BJ380" s="6" t="s">
        <v>406</v>
      </c>
      <c r="BK380" s="6" t="s">
        <v>406</v>
      </c>
      <c r="BL380" s="6" t="s">
        <v>406</v>
      </c>
      <c r="BM380" s="6" t="s">
        <v>406</v>
      </c>
      <c r="BN380" s="6" t="s">
        <v>406</v>
      </c>
      <c r="BO380" s="6" t="s">
        <v>406</v>
      </c>
      <c r="BP380" s="6" t="s">
        <v>400</v>
      </c>
      <c r="BQ380" s="6" t="s">
        <v>400</v>
      </c>
      <c r="BR380" s="6" t="s">
        <v>400</v>
      </c>
      <c r="BS380" s="6" t="s">
        <v>400</v>
      </c>
      <c r="BT380" s="6" t="s">
        <v>400</v>
      </c>
      <c r="BU380" s="6" t="s">
        <v>400</v>
      </c>
      <c r="BV380" s="6" t="s">
        <v>400</v>
      </c>
      <c r="BW380" s="6" t="s">
        <v>400</v>
      </c>
      <c r="BX380" s="6" t="s">
        <v>400</v>
      </c>
      <c r="BY380" s="6" t="s">
        <v>400</v>
      </c>
      <c r="BZ380" s="6" t="s">
        <v>400</v>
      </c>
      <c r="CA380" s="6" t="s">
        <v>400</v>
      </c>
      <c r="CB380" s="6" t="s">
        <v>400</v>
      </c>
      <c r="CC380" s="6" t="s">
        <v>400</v>
      </c>
      <c r="CD380" s="6" t="s">
        <v>400</v>
      </c>
      <c r="CE380" s="6" t="s">
        <v>400</v>
      </c>
      <c r="CF380" s="6" t="s">
        <v>400</v>
      </c>
      <c r="CG380" s="6" t="s">
        <v>400</v>
      </c>
      <c r="CH380" s="6" t="s">
        <v>417</v>
      </c>
      <c r="CI380" s="6" t="s">
        <v>999</v>
      </c>
      <c r="CJ380" s="6" t="s">
        <v>418</v>
      </c>
      <c r="CK380" s="6" t="s">
        <v>599</v>
      </c>
      <c r="CL380" s="6" t="s">
        <v>420</v>
      </c>
      <c r="CM380" s="6">
        <v>461525</v>
      </c>
      <c r="CN380" s="6">
        <v>484035</v>
      </c>
      <c r="CO380" s="6" t="s">
        <v>1000</v>
      </c>
      <c r="CP380" s="6" t="s">
        <v>5322</v>
      </c>
      <c r="CQ380" s="6" t="s">
        <v>406</v>
      </c>
      <c r="CR380" s="6" t="s">
        <v>400</v>
      </c>
      <c r="CS380" s="6" t="s">
        <v>400</v>
      </c>
      <c r="CT380" s="6" t="s">
        <v>400</v>
      </c>
      <c r="CU380" s="6" t="s">
        <v>400</v>
      </c>
      <c r="CV380" s="6" t="s">
        <v>840</v>
      </c>
      <c r="CW380" s="6" t="s">
        <v>400</v>
      </c>
      <c r="CX380" s="6" t="s">
        <v>400</v>
      </c>
      <c r="CY380" s="6" t="s">
        <v>400</v>
      </c>
      <c r="CZ380" s="6" t="s">
        <v>406</v>
      </c>
      <c r="DA380" s="6" t="s">
        <v>406</v>
      </c>
      <c r="DB380" s="6" t="s">
        <v>400</v>
      </c>
      <c r="DC380" s="6" t="s">
        <v>400</v>
      </c>
      <c r="DD380" s="6" t="s">
        <v>1003</v>
      </c>
      <c r="DE380" s="6" t="s">
        <v>5323</v>
      </c>
      <c r="DF380" s="6" t="s">
        <v>2154</v>
      </c>
      <c r="DG380" s="6" t="s">
        <v>400</v>
      </c>
    </row>
    <row r="381" spans="1:111" x14ac:dyDescent="0.35">
      <c r="A381" s="6">
        <v>148377</v>
      </c>
      <c r="B381" s="6" t="s">
        <v>398</v>
      </c>
      <c r="C381" s="6" t="s">
        <v>399</v>
      </c>
      <c r="D381" s="6">
        <v>4022</v>
      </c>
      <c r="E381" s="6" t="s">
        <v>5324</v>
      </c>
      <c r="F381" s="6" t="s">
        <v>3826</v>
      </c>
      <c r="G381" s="6" t="s">
        <v>3827</v>
      </c>
      <c r="H381" s="6" t="s">
        <v>404</v>
      </c>
      <c r="I381" s="6" t="s">
        <v>1047</v>
      </c>
      <c r="J381" s="6" t="s">
        <v>5296</v>
      </c>
      <c r="K381" s="6" t="s">
        <v>400</v>
      </c>
      <c r="L381" s="6" t="s">
        <v>400</v>
      </c>
      <c r="M381" s="6" t="s">
        <v>3154</v>
      </c>
      <c r="N381" s="6">
        <v>11</v>
      </c>
      <c r="O381" s="6">
        <v>16</v>
      </c>
      <c r="P381" s="6" t="s">
        <v>3155</v>
      </c>
      <c r="Q381" s="6" t="s">
        <v>777</v>
      </c>
      <c r="R381" s="6" t="s">
        <v>817</v>
      </c>
      <c r="S381" s="6" t="s">
        <v>779</v>
      </c>
      <c r="T381" s="6" t="s">
        <v>780</v>
      </c>
      <c r="U381" s="6" t="s">
        <v>849</v>
      </c>
      <c r="V381" s="6" t="s">
        <v>849</v>
      </c>
      <c r="W381" s="6" t="s">
        <v>406</v>
      </c>
      <c r="X381" s="6" t="s">
        <v>782</v>
      </c>
      <c r="Y381" s="6">
        <v>723</v>
      </c>
      <c r="Z381" s="6" t="s">
        <v>783</v>
      </c>
      <c r="AA381" s="6" t="s">
        <v>784</v>
      </c>
      <c r="AB381" s="6" t="s">
        <v>5325</v>
      </c>
      <c r="AC381" s="6" t="s">
        <v>5326</v>
      </c>
      <c r="AD381" s="6" t="s">
        <v>4204</v>
      </c>
      <c r="AE381" s="6" t="s">
        <v>4162</v>
      </c>
      <c r="AF381" s="6" t="s">
        <v>3832</v>
      </c>
      <c r="AG381" s="6" t="s">
        <v>3865</v>
      </c>
      <c r="AH381" s="6" t="s">
        <v>3866</v>
      </c>
      <c r="AI381" s="6" t="s">
        <v>400</v>
      </c>
      <c r="AJ381" s="6" t="s">
        <v>406</v>
      </c>
      <c r="AK381" s="6">
        <v>10087562</v>
      </c>
      <c r="AL381" s="6" t="s">
        <v>400</v>
      </c>
      <c r="AM381" s="6" t="s">
        <v>400</v>
      </c>
      <c r="AN381" s="6" t="s">
        <v>3319</v>
      </c>
      <c r="AO381" s="6" t="s">
        <v>407</v>
      </c>
      <c r="AP381" s="6" t="s">
        <v>5327</v>
      </c>
      <c r="AQ381" s="6" t="s">
        <v>990</v>
      </c>
      <c r="AR381" s="6" t="s">
        <v>400</v>
      </c>
      <c r="AS381" s="6" t="s">
        <v>594</v>
      </c>
      <c r="AT381" s="6" t="s">
        <v>399</v>
      </c>
      <c r="AU381" s="6" t="s">
        <v>5328</v>
      </c>
      <c r="AV381" s="6" t="s">
        <v>5329</v>
      </c>
      <c r="AW381" s="6" t="s">
        <v>5330</v>
      </c>
      <c r="AX381" s="6" t="s">
        <v>5331</v>
      </c>
      <c r="AY381" s="6" t="s">
        <v>5332</v>
      </c>
      <c r="AZ381" s="6" t="s">
        <v>896</v>
      </c>
      <c r="BA381" s="6" t="s">
        <v>5333</v>
      </c>
      <c r="BB381" s="6" t="s">
        <v>631</v>
      </c>
      <c r="BC381" s="6" t="s">
        <v>832</v>
      </c>
      <c r="BD381" s="6" t="s">
        <v>406</v>
      </c>
      <c r="BE381" s="6" t="s">
        <v>400</v>
      </c>
      <c r="BF381" s="6" t="s">
        <v>400</v>
      </c>
      <c r="BG381" s="6" t="s">
        <v>400</v>
      </c>
      <c r="BH381" s="6" t="s">
        <v>406</v>
      </c>
      <c r="BI381" s="6" t="s">
        <v>400</v>
      </c>
      <c r="BJ381" s="6" t="s">
        <v>406</v>
      </c>
      <c r="BK381" s="6" t="s">
        <v>406</v>
      </c>
      <c r="BL381" s="6" t="s">
        <v>406</v>
      </c>
      <c r="BM381" s="6" t="s">
        <v>406</v>
      </c>
      <c r="BN381" s="6" t="s">
        <v>406</v>
      </c>
      <c r="BO381" s="6" t="s">
        <v>406</v>
      </c>
      <c r="BP381" s="6" t="s">
        <v>400</v>
      </c>
      <c r="BQ381" s="6" t="s">
        <v>400</v>
      </c>
      <c r="BR381" s="6" t="s">
        <v>400</v>
      </c>
      <c r="BS381" s="6" t="s">
        <v>400</v>
      </c>
      <c r="BT381" s="6" t="s">
        <v>400</v>
      </c>
      <c r="BU381" s="6" t="s">
        <v>400</v>
      </c>
      <c r="BV381" s="6" t="s">
        <v>400</v>
      </c>
      <c r="BW381" s="6" t="s">
        <v>400</v>
      </c>
      <c r="BX381" s="6" t="s">
        <v>400</v>
      </c>
      <c r="BY381" s="6" t="s">
        <v>400</v>
      </c>
      <c r="BZ381" s="6" t="s">
        <v>400</v>
      </c>
      <c r="CA381" s="6" t="s">
        <v>400</v>
      </c>
      <c r="CB381" s="6" t="s">
        <v>400</v>
      </c>
      <c r="CC381" s="6" t="s">
        <v>400</v>
      </c>
      <c r="CD381" s="6" t="s">
        <v>400</v>
      </c>
      <c r="CE381" s="6" t="s">
        <v>400</v>
      </c>
      <c r="CF381" s="6" t="s">
        <v>400</v>
      </c>
      <c r="CG381" s="6" t="s">
        <v>400</v>
      </c>
      <c r="CH381" s="6" t="s">
        <v>417</v>
      </c>
      <c r="CI381" s="6" t="s">
        <v>999</v>
      </c>
      <c r="CJ381" s="6" t="s">
        <v>418</v>
      </c>
      <c r="CK381" s="6" t="s">
        <v>835</v>
      </c>
      <c r="CL381" s="6" t="s">
        <v>420</v>
      </c>
      <c r="CM381" s="6">
        <v>465530</v>
      </c>
      <c r="CN381" s="6">
        <v>484350</v>
      </c>
      <c r="CO381" s="6" t="s">
        <v>1000</v>
      </c>
      <c r="CP381" s="6" t="s">
        <v>1001</v>
      </c>
      <c r="CQ381" s="6" t="s">
        <v>406</v>
      </c>
      <c r="CR381" s="6" t="s">
        <v>400</v>
      </c>
      <c r="CS381" s="6" t="s">
        <v>400</v>
      </c>
      <c r="CT381" s="6" t="s">
        <v>400</v>
      </c>
      <c r="CU381" s="6" t="s">
        <v>400</v>
      </c>
      <c r="CV381" s="6" t="s">
        <v>868</v>
      </c>
      <c r="CW381" s="6" t="s">
        <v>400</v>
      </c>
      <c r="CX381" s="6" t="s">
        <v>5334</v>
      </c>
      <c r="CY381" s="6" t="s">
        <v>400</v>
      </c>
      <c r="CZ381" s="6" t="s">
        <v>406</v>
      </c>
      <c r="DA381" s="6" t="s">
        <v>406</v>
      </c>
      <c r="DB381" s="6" t="s">
        <v>400</v>
      </c>
      <c r="DC381" s="6" t="s">
        <v>400</v>
      </c>
      <c r="DD381" s="6" t="s">
        <v>1003</v>
      </c>
      <c r="DE381" s="6" t="s">
        <v>1004</v>
      </c>
      <c r="DF381" s="6" t="s">
        <v>1455</v>
      </c>
      <c r="DG381" s="6" t="s">
        <v>400</v>
      </c>
    </row>
    <row r="382" spans="1:111" x14ac:dyDescent="0.35">
      <c r="A382" s="6">
        <v>148381</v>
      </c>
      <c r="B382" s="6" t="s">
        <v>398</v>
      </c>
      <c r="C382" s="6" t="s">
        <v>399</v>
      </c>
      <c r="D382" s="6">
        <v>3377</v>
      </c>
      <c r="E382" s="6" t="s">
        <v>5335</v>
      </c>
      <c r="F382" s="6" t="s">
        <v>3826</v>
      </c>
      <c r="G382" s="6" t="s">
        <v>3827</v>
      </c>
      <c r="H382" s="6" t="s">
        <v>404</v>
      </c>
      <c r="I382" s="6" t="s">
        <v>1047</v>
      </c>
      <c r="J382" s="6" t="s">
        <v>5228</v>
      </c>
      <c r="K382" s="6" t="s">
        <v>400</v>
      </c>
      <c r="L382" s="6" t="s">
        <v>400</v>
      </c>
      <c r="M382" s="6" t="s">
        <v>904</v>
      </c>
      <c r="N382" s="6">
        <v>4</v>
      </c>
      <c r="O382" s="6">
        <v>11</v>
      </c>
      <c r="P382" s="6" t="s">
        <v>280</v>
      </c>
      <c r="Q382" s="6" t="s">
        <v>777</v>
      </c>
      <c r="R382" s="6" t="s">
        <v>817</v>
      </c>
      <c r="S382" s="6" t="s">
        <v>779</v>
      </c>
      <c r="T382" s="6" t="s">
        <v>780</v>
      </c>
      <c r="U382" s="6" t="s">
        <v>3414</v>
      </c>
      <c r="V382" s="6" t="s">
        <v>849</v>
      </c>
      <c r="W382" s="6" t="s">
        <v>4110</v>
      </c>
      <c r="X382" s="6" t="s">
        <v>406</v>
      </c>
      <c r="Y382" s="6">
        <v>280</v>
      </c>
      <c r="Z382" s="6" t="s">
        <v>406</v>
      </c>
      <c r="AA382" s="6" t="s">
        <v>784</v>
      </c>
      <c r="AB382" s="6" t="s">
        <v>5336</v>
      </c>
      <c r="AC382" s="6" t="s">
        <v>3482</v>
      </c>
      <c r="AD382" s="6" t="s">
        <v>3540</v>
      </c>
      <c r="AE382" s="6" t="s">
        <v>5314</v>
      </c>
      <c r="AF382" s="6" t="s">
        <v>3832</v>
      </c>
      <c r="AG382" s="6" t="s">
        <v>4113</v>
      </c>
      <c r="AH382" s="6" t="s">
        <v>3834</v>
      </c>
      <c r="AI382" s="6" t="s">
        <v>4114</v>
      </c>
      <c r="AJ382" s="6" t="s">
        <v>406</v>
      </c>
      <c r="AK382" s="6">
        <v>10087553</v>
      </c>
      <c r="AL382" s="6" t="s">
        <v>400</v>
      </c>
      <c r="AM382" s="6" t="s">
        <v>400</v>
      </c>
      <c r="AN382" s="6" t="s">
        <v>1910</v>
      </c>
      <c r="AO382" s="6" t="s">
        <v>407</v>
      </c>
      <c r="AP382" s="6" t="s">
        <v>3972</v>
      </c>
      <c r="AQ382" s="6" t="s">
        <v>400</v>
      </c>
      <c r="AR382" s="6" t="s">
        <v>400</v>
      </c>
      <c r="AS382" s="6" t="s">
        <v>492</v>
      </c>
      <c r="AT382" s="6" t="s">
        <v>399</v>
      </c>
      <c r="AU382" s="6" t="s">
        <v>3973</v>
      </c>
      <c r="AV382" s="6" t="s">
        <v>5337</v>
      </c>
      <c r="AW382" s="6" t="s">
        <v>5338</v>
      </c>
      <c r="AX382" s="6" t="s">
        <v>5339</v>
      </c>
      <c r="AY382" s="6" t="s">
        <v>5340</v>
      </c>
      <c r="AZ382" s="6" t="s">
        <v>996</v>
      </c>
      <c r="BA382" s="6" t="s">
        <v>5341</v>
      </c>
      <c r="BB382" s="6" t="s">
        <v>2223</v>
      </c>
      <c r="BC382" s="6" t="s">
        <v>832</v>
      </c>
      <c r="BD382" s="6" t="s">
        <v>406</v>
      </c>
      <c r="BE382" s="6" t="s">
        <v>400</v>
      </c>
      <c r="BF382" s="6" t="s">
        <v>400</v>
      </c>
      <c r="BG382" s="6" t="s">
        <v>400</v>
      </c>
      <c r="BH382" s="6" t="s">
        <v>406</v>
      </c>
      <c r="BI382" s="6" t="s">
        <v>400</v>
      </c>
      <c r="BJ382" s="6" t="s">
        <v>406</v>
      </c>
      <c r="BK382" s="6" t="s">
        <v>406</v>
      </c>
      <c r="BL382" s="6" t="s">
        <v>406</v>
      </c>
      <c r="BM382" s="6" t="s">
        <v>406</v>
      </c>
      <c r="BN382" s="6" t="s">
        <v>406</v>
      </c>
      <c r="BO382" s="6" t="s">
        <v>406</v>
      </c>
      <c r="BP382" s="6" t="s">
        <v>400</v>
      </c>
      <c r="BQ382" s="6" t="s">
        <v>400</v>
      </c>
      <c r="BR382" s="6" t="s">
        <v>400</v>
      </c>
      <c r="BS382" s="6" t="s">
        <v>400</v>
      </c>
      <c r="BT382" s="6" t="s">
        <v>400</v>
      </c>
      <c r="BU382" s="6" t="s">
        <v>400</v>
      </c>
      <c r="BV382" s="6" t="s">
        <v>400</v>
      </c>
      <c r="BW382" s="6" t="s">
        <v>400</v>
      </c>
      <c r="BX382" s="6" t="s">
        <v>400</v>
      </c>
      <c r="BY382" s="6" t="s">
        <v>400</v>
      </c>
      <c r="BZ382" s="6" t="s">
        <v>400</v>
      </c>
      <c r="CA382" s="6" t="s">
        <v>400</v>
      </c>
      <c r="CB382" s="6" t="s">
        <v>400</v>
      </c>
      <c r="CC382" s="6" t="s">
        <v>406</v>
      </c>
      <c r="CD382" s="6" t="s">
        <v>400</v>
      </c>
      <c r="CE382" s="6" t="s">
        <v>400</v>
      </c>
      <c r="CF382" s="6" t="s">
        <v>400</v>
      </c>
      <c r="CG382" s="6" t="s">
        <v>400</v>
      </c>
      <c r="CH382" s="6" t="s">
        <v>417</v>
      </c>
      <c r="CI382" s="6" t="s">
        <v>3980</v>
      </c>
      <c r="CJ382" s="6" t="s">
        <v>500</v>
      </c>
      <c r="CK382" s="6" t="s">
        <v>439</v>
      </c>
      <c r="CL382" s="6" t="s">
        <v>420</v>
      </c>
      <c r="CM382" s="6">
        <v>431396</v>
      </c>
      <c r="CN382" s="6">
        <v>456243</v>
      </c>
      <c r="CO382" s="6" t="s">
        <v>501</v>
      </c>
      <c r="CP382" s="6" t="s">
        <v>3981</v>
      </c>
      <c r="CQ382" s="6" t="s">
        <v>406</v>
      </c>
      <c r="CR382" s="6" t="s">
        <v>400</v>
      </c>
      <c r="CS382" s="6" t="s">
        <v>400</v>
      </c>
      <c r="CT382" s="6" t="s">
        <v>400</v>
      </c>
      <c r="CU382" s="6" t="s">
        <v>400</v>
      </c>
      <c r="CV382" s="6" t="s">
        <v>840</v>
      </c>
      <c r="CW382" s="6" t="s">
        <v>400</v>
      </c>
      <c r="CX382" s="6" t="s">
        <v>5342</v>
      </c>
      <c r="CY382" s="6" t="s">
        <v>400</v>
      </c>
      <c r="CZ382" s="6" t="s">
        <v>406</v>
      </c>
      <c r="DA382" s="6" t="s">
        <v>406</v>
      </c>
      <c r="DB382" s="6" t="s">
        <v>400</v>
      </c>
      <c r="DC382" s="6" t="s">
        <v>400</v>
      </c>
      <c r="DD382" s="6" t="s">
        <v>504</v>
      </c>
      <c r="DE382" s="6" t="s">
        <v>3983</v>
      </c>
      <c r="DF382" s="6" t="s">
        <v>945</v>
      </c>
      <c r="DG382" s="6" t="s">
        <v>400</v>
      </c>
    </row>
    <row r="383" spans="1:111" x14ac:dyDescent="0.35">
      <c r="A383" s="6">
        <v>148602</v>
      </c>
      <c r="B383" s="6" t="s">
        <v>398</v>
      </c>
      <c r="C383" s="6" t="s">
        <v>399</v>
      </c>
      <c r="D383" s="6">
        <v>4010</v>
      </c>
      <c r="E383" s="6" t="s">
        <v>5343</v>
      </c>
      <c r="F383" s="6" t="s">
        <v>4002</v>
      </c>
      <c r="G383" s="6" t="s">
        <v>3827</v>
      </c>
      <c r="H383" s="6" t="s">
        <v>404</v>
      </c>
      <c r="I383" s="6" t="s">
        <v>3728</v>
      </c>
      <c r="J383" s="6" t="s">
        <v>5344</v>
      </c>
      <c r="K383" s="6" t="s">
        <v>400</v>
      </c>
      <c r="L383" s="6" t="s">
        <v>400</v>
      </c>
      <c r="M383" s="6" t="s">
        <v>3154</v>
      </c>
      <c r="N383" s="6">
        <v>11</v>
      </c>
      <c r="O383" s="6">
        <v>18</v>
      </c>
      <c r="P383" s="6" t="s">
        <v>3169</v>
      </c>
      <c r="Q383" s="6" t="s">
        <v>777</v>
      </c>
      <c r="R383" s="6" t="s">
        <v>817</v>
      </c>
      <c r="S383" s="6" t="s">
        <v>3170</v>
      </c>
      <c r="T383" s="6" t="s">
        <v>780</v>
      </c>
      <c r="U383" s="6" t="s">
        <v>849</v>
      </c>
      <c r="V383" s="6" t="s">
        <v>849</v>
      </c>
      <c r="W383" s="6" t="s">
        <v>406</v>
      </c>
      <c r="X383" s="6" t="s">
        <v>782</v>
      </c>
      <c r="Y383" s="6">
        <v>1126</v>
      </c>
      <c r="Z383" s="6" t="s">
        <v>818</v>
      </c>
      <c r="AA383" s="6" t="s">
        <v>784</v>
      </c>
      <c r="AB383" s="6" t="s">
        <v>5345</v>
      </c>
      <c r="AC383" s="6" t="s">
        <v>5346</v>
      </c>
      <c r="AD383" s="6" t="s">
        <v>5347</v>
      </c>
      <c r="AE383" s="6" t="s">
        <v>4804</v>
      </c>
      <c r="AF383" s="6" t="s">
        <v>3832</v>
      </c>
      <c r="AG383" s="6" t="s">
        <v>4287</v>
      </c>
      <c r="AH383" s="6" t="s">
        <v>3834</v>
      </c>
      <c r="AI383" s="6" t="s">
        <v>4288</v>
      </c>
      <c r="AJ383" s="6" t="s">
        <v>406</v>
      </c>
      <c r="AK383" s="6">
        <v>10088227</v>
      </c>
      <c r="AL383" s="6" t="s">
        <v>400</v>
      </c>
      <c r="AM383" s="6" t="s">
        <v>400</v>
      </c>
      <c r="AN383" s="6" t="s">
        <v>1994</v>
      </c>
      <c r="AO383" s="6" t="s">
        <v>948</v>
      </c>
      <c r="AP383" s="6" t="s">
        <v>5061</v>
      </c>
      <c r="AQ383" s="6" t="s">
        <v>400</v>
      </c>
      <c r="AR383" s="6" t="s">
        <v>400</v>
      </c>
      <c r="AS383" s="6" t="s">
        <v>1107</v>
      </c>
      <c r="AT383" s="6" t="s">
        <v>399</v>
      </c>
      <c r="AU383" s="6" t="s">
        <v>5348</v>
      </c>
      <c r="AV383" s="6" t="s">
        <v>5349</v>
      </c>
      <c r="AW383" s="6" t="s">
        <v>5350</v>
      </c>
      <c r="AX383" s="6" t="s">
        <v>5351</v>
      </c>
      <c r="AY383" s="6" t="s">
        <v>5352</v>
      </c>
      <c r="AZ383" s="6" t="s">
        <v>996</v>
      </c>
      <c r="BA383" s="6" t="s">
        <v>5353</v>
      </c>
      <c r="BB383" s="6" t="s">
        <v>5354</v>
      </c>
      <c r="BC383" s="6" t="s">
        <v>400</v>
      </c>
      <c r="BD383" s="6" t="s">
        <v>406</v>
      </c>
      <c r="BE383" s="6" t="s">
        <v>400</v>
      </c>
      <c r="BF383" s="6" t="s">
        <v>400</v>
      </c>
      <c r="BG383" s="6" t="s">
        <v>400</v>
      </c>
      <c r="BH383" s="6" t="s">
        <v>406</v>
      </c>
      <c r="BI383" s="6" t="s">
        <v>400</v>
      </c>
      <c r="BJ383" s="6" t="s">
        <v>400</v>
      </c>
      <c r="BK383" s="6" t="s">
        <v>406</v>
      </c>
      <c r="BL383" s="6" t="s">
        <v>406</v>
      </c>
      <c r="BM383" s="6" t="s">
        <v>400</v>
      </c>
      <c r="BN383" s="6" t="s">
        <v>400</v>
      </c>
      <c r="BO383" s="6" t="s">
        <v>406</v>
      </c>
      <c r="BP383" s="6" t="s">
        <v>400</v>
      </c>
      <c r="BQ383" s="6" t="s">
        <v>400</v>
      </c>
      <c r="BR383" s="6" t="s">
        <v>400</v>
      </c>
      <c r="BS383" s="6" t="s">
        <v>400</v>
      </c>
      <c r="BT383" s="6" t="s">
        <v>400</v>
      </c>
      <c r="BU383" s="6" t="s">
        <v>400</v>
      </c>
      <c r="BV383" s="6" t="s">
        <v>400</v>
      </c>
      <c r="BW383" s="6" t="s">
        <v>400</v>
      </c>
      <c r="BX383" s="6" t="s">
        <v>400</v>
      </c>
      <c r="BY383" s="6" t="s">
        <v>400</v>
      </c>
      <c r="BZ383" s="6" t="s">
        <v>400</v>
      </c>
      <c r="CA383" s="6" t="s">
        <v>400</v>
      </c>
      <c r="CB383" s="6" t="s">
        <v>400</v>
      </c>
      <c r="CC383" s="6" t="s">
        <v>400</v>
      </c>
      <c r="CD383" s="6" t="s">
        <v>400</v>
      </c>
      <c r="CE383" s="6" t="s">
        <v>400</v>
      </c>
      <c r="CF383" s="6" t="s">
        <v>400</v>
      </c>
      <c r="CG383" s="6" t="s">
        <v>400</v>
      </c>
      <c r="CH383" s="6" t="s">
        <v>417</v>
      </c>
      <c r="CI383" s="6" t="s">
        <v>1107</v>
      </c>
      <c r="CJ383" s="6" t="s">
        <v>418</v>
      </c>
      <c r="CK383" s="6" t="s">
        <v>599</v>
      </c>
      <c r="CL383" s="6" t="s">
        <v>420</v>
      </c>
      <c r="CM383" s="6">
        <v>479332</v>
      </c>
      <c r="CN383" s="6">
        <v>484664</v>
      </c>
      <c r="CO383" s="6" t="s">
        <v>1399</v>
      </c>
      <c r="CP383" s="6" t="s">
        <v>1400</v>
      </c>
      <c r="CQ383" s="6" t="s">
        <v>400</v>
      </c>
      <c r="CR383" s="6" t="s">
        <v>400</v>
      </c>
      <c r="CS383" s="6" t="s">
        <v>400</v>
      </c>
      <c r="CT383" s="6" t="s">
        <v>400</v>
      </c>
      <c r="CU383" s="6" t="s">
        <v>400</v>
      </c>
      <c r="CV383" s="6" t="s">
        <v>840</v>
      </c>
      <c r="CW383" s="6" t="s">
        <v>1304</v>
      </c>
      <c r="CX383" s="6" t="s">
        <v>5355</v>
      </c>
      <c r="CY383" s="6" t="s">
        <v>400</v>
      </c>
      <c r="CZ383" s="6" t="s">
        <v>406</v>
      </c>
      <c r="DA383" s="6" t="s">
        <v>406</v>
      </c>
      <c r="DB383" s="6" t="s">
        <v>400</v>
      </c>
      <c r="DC383" s="6" t="s">
        <v>400</v>
      </c>
      <c r="DD383" s="6" t="s">
        <v>1402</v>
      </c>
      <c r="DE383" s="6" t="s">
        <v>1403</v>
      </c>
      <c r="DF383" s="6" t="s">
        <v>1248</v>
      </c>
      <c r="DG383" s="6" t="s">
        <v>400</v>
      </c>
    </row>
    <row r="384" spans="1:111" x14ac:dyDescent="0.35">
      <c r="A384" s="6">
        <v>148714</v>
      </c>
      <c r="B384" s="6" t="s">
        <v>398</v>
      </c>
      <c r="C384" s="6" t="s">
        <v>399</v>
      </c>
      <c r="D384" s="6">
        <v>2074</v>
      </c>
      <c r="E384" s="6" t="s">
        <v>5356</v>
      </c>
      <c r="F384" s="6" t="s">
        <v>3826</v>
      </c>
      <c r="G384" s="6" t="s">
        <v>3827</v>
      </c>
      <c r="H384" s="6" t="s">
        <v>404</v>
      </c>
      <c r="I384" s="6" t="s">
        <v>1047</v>
      </c>
      <c r="J384" s="6" t="s">
        <v>5357</v>
      </c>
      <c r="K384" s="6" t="s">
        <v>400</v>
      </c>
      <c r="L384" s="6" t="s">
        <v>400</v>
      </c>
      <c r="M384" s="6" t="s">
        <v>904</v>
      </c>
      <c r="N384" s="6">
        <v>2</v>
      </c>
      <c r="O384" s="6">
        <v>11</v>
      </c>
      <c r="P384" s="6" t="s">
        <v>776</v>
      </c>
      <c r="Q384" s="6" t="s">
        <v>777</v>
      </c>
      <c r="R384" s="6" t="s">
        <v>778</v>
      </c>
      <c r="S384" s="6" t="s">
        <v>779</v>
      </c>
      <c r="T384" s="6" t="s">
        <v>780</v>
      </c>
      <c r="U384" s="6" t="s">
        <v>849</v>
      </c>
      <c r="V384" s="6" t="s">
        <v>849</v>
      </c>
      <c r="W384" s="6" t="s">
        <v>406</v>
      </c>
      <c r="X384" s="6" t="s">
        <v>406</v>
      </c>
      <c r="Y384" s="6">
        <v>294</v>
      </c>
      <c r="Z384" s="6" t="s">
        <v>783</v>
      </c>
      <c r="AA384" s="6" t="s">
        <v>784</v>
      </c>
      <c r="AB384" s="6" t="s">
        <v>1454</v>
      </c>
      <c r="AC384" s="6" t="s">
        <v>984</v>
      </c>
      <c r="AD384" s="6" t="s">
        <v>1455</v>
      </c>
      <c r="AE384" s="6" t="s">
        <v>5358</v>
      </c>
      <c r="AF384" s="6" t="s">
        <v>3832</v>
      </c>
      <c r="AG384" s="6" t="s">
        <v>5359</v>
      </c>
      <c r="AH384" s="6" t="s">
        <v>3834</v>
      </c>
      <c r="AI384" s="6" t="s">
        <v>5360</v>
      </c>
      <c r="AJ384" s="6" t="s">
        <v>406</v>
      </c>
      <c r="AK384" s="6">
        <v>10088874</v>
      </c>
      <c r="AL384" s="6" t="s">
        <v>400</v>
      </c>
      <c r="AM384" s="6" t="s">
        <v>400</v>
      </c>
      <c r="AN384" s="6" t="s">
        <v>400</v>
      </c>
      <c r="AO384" s="6" t="s">
        <v>407</v>
      </c>
      <c r="AP384" s="6" t="s">
        <v>5070</v>
      </c>
      <c r="AQ384" s="6" t="s">
        <v>400</v>
      </c>
      <c r="AR384" s="6" t="s">
        <v>5361</v>
      </c>
      <c r="AS384" s="6" t="s">
        <v>467</v>
      </c>
      <c r="AT384" s="6" t="s">
        <v>399</v>
      </c>
      <c r="AU384" s="6" t="s">
        <v>5071</v>
      </c>
      <c r="AV384" s="6" t="s">
        <v>5362</v>
      </c>
      <c r="AW384" s="6" t="s">
        <v>5363</v>
      </c>
      <c r="AX384" s="6" t="s">
        <v>5364</v>
      </c>
      <c r="AY384" s="6" t="s">
        <v>5365</v>
      </c>
      <c r="AZ384" s="6" t="s">
        <v>996</v>
      </c>
      <c r="BA384" s="6" t="s">
        <v>5341</v>
      </c>
      <c r="BB384" s="6" t="s">
        <v>2999</v>
      </c>
      <c r="BC384" s="6" t="s">
        <v>832</v>
      </c>
      <c r="BD384" s="6" t="s">
        <v>406</v>
      </c>
      <c r="BE384" s="6" t="s">
        <v>400</v>
      </c>
      <c r="BF384" s="6" t="s">
        <v>400</v>
      </c>
      <c r="BG384" s="6" t="s">
        <v>400</v>
      </c>
      <c r="BH384" s="6" t="s">
        <v>406</v>
      </c>
      <c r="BI384" s="6" t="s">
        <v>400</v>
      </c>
      <c r="BJ384" s="6" t="s">
        <v>406</v>
      </c>
      <c r="BK384" s="6" t="s">
        <v>406</v>
      </c>
      <c r="BL384" s="6" t="s">
        <v>406</v>
      </c>
      <c r="BM384" s="6" t="s">
        <v>406</v>
      </c>
      <c r="BN384" s="6" t="s">
        <v>406</v>
      </c>
      <c r="BO384" s="6" t="s">
        <v>406</v>
      </c>
      <c r="BP384" s="6" t="s">
        <v>400</v>
      </c>
      <c r="BQ384" s="6" t="s">
        <v>400</v>
      </c>
      <c r="BR384" s="6" t="s">
        <v>400</v>
      </c>
      <c r="BS384" s="6" t="s">
        <v>400</v>
      </c>
      <c r="BT384" s="6" t="s">
        <v>400</v>
      </c>
      <c r="BU384" s="6" t="s">
        <v>400</v>
      </c>
      <c r="BV384" s="6" t="s">
        <v>400</v>
      </c>
      <c r="BW384" s="6" t="s">
        <v>400</v>
      </c>
      <c r="BX384" s="6" t="s">
        <v>400</v>
      </c>
      <c r="BY384" s="6" t="s">
        <v>400</v>
      </c>
      <c r="BZ384" s="6" t="s">
        <v>400</v>
      </c>
      <c r="CA384" s="6" t="s">
        <v>400</v>
      </c>
      <c r="CB384" s="6" t="s">
        <v>400</v>
      </c>
      <c r="CC384" s="6" t="s">
        <v>400</v>
      </c>
      <c r="CD384" s="6" t="s">
        <v>400</v>
      </c>
      <c r="CE384" s="6" t="s">
        <v>400</v>
      </c>
      <c r="CF384" s="6" t="s">
        <v>400</v>
      </c>
      <c r="CG384" s="6" t="s">
        <v>400</v>
      </c>
      <c r="CH384" s="6" t="s">
        <v>417</v>
      </c>
      <c r="CI384" s="6" t="s">
        <v>467</v>
      </c>
      <c r="CJ384" s="6" t="s">
        <v>418</v>
      </c>
      <c r="CK384" s="6" t="s">
        <v>439</v>
      </c>
      <c r="CL384" s="6" t="s">
        <v>420</v>
      </c>
      <c r="CM384" s="6">
        <v>479308</v>
      </c>
      <c r="CN384" s="6">
        <v>472470</v>
      </c>
      <c r="CO384" s="6" t="s">
        <v>5077</v>
      </c>
      <c r="CP384" s="6" t="s">
        <v>5078</v>
      </c>
      <c r="CQ384" s="6" t="s">
        <v>406</v>
      </c>
      <c r="CR384" s="6" t="s">
        <v>400</v>
      </c>
      <c r="CS384" s="6" t="s">
        <v>400</v>
      </c>
      <c r="CT384" s="6" t="s">
        <v>400</v>
      </c>
      <c r="CU384" s="6" t="s">
        <v>400</v>
      </c>
      <c r="CV384" s="6" t="s">
        <v>400</v>
      </c>
      <c r="CW384" s="6" t="s">
        <v>400</v>
      </c>
      <c r="CX384" s="6" t="s">
        <v>5366</v>
      </c>
      <c r="CY384" s="6" t="s">
        <v>400</v>
      </c>
      <c r="CZ384" s="6" t="s">
        <v>406</v>
      </c>
      <c r="DA384" s="6" t="s">
        <v>406</v>
      </c>
      <c r="DB384" s="6" t="s">
        <v>400</v>
      </c>
      <c r="DC384" s="6" t="s">
        <v>400</v>
      </c>
      <c r="DD384" s="6" t="s">
        <v>5080</v>
      </c>
      <c r="DE384" s="6" t="s">
        <v>5081</v>
      </c>
      <c r="DF384" s="6" t="s">
        <v>787</v>
      </c>
      <c r="DG384" s="6" t="s">
        <v>400</v>
      </c>
    </row>
    <row r="385" spans="1:111" x14ac:dyDescent="0.35">
      <c r="A385" s="6">
        <v>148855</v>
      </c>
      <c r="B385" s="6" t="s">
        <v>398</v>
      </c>
      <c r="C385" s="6" t="s">
        <v>399</v>
      </c>
      <c r="D385" s="6">
        <v>4609</v>
      </c>
      <c r="E385" s="6" t="s">
        <v>5367</v>
      </c>
      <c r="F385" s="6" t="s">
        <v>3826</v>
      </c>
      <c r="G385" s="6" t="s">
        <v>3827</v>
      </c>
      <c r="H385" s="6" t="s">
        <v>404</v>
      </c>
      <c r="I385" s="6" t="s">
        <v>1047</v>
      </c>
      <c r="J385" s="6" t="s">
        <v>2460</v>
      </c>
      <c r="K385" s="6" t="s">
        <v>400</v>
      </c>
      <c r="L385" s="6" t="s">
        <v>400</v>
      </c>
      <c r="M385" s="6" t="s">
        <v>3154</v>
      </c>
      <c r="N385" s="6">
        <v>11</v>
      </c>
      <c r="O385" s="6">
        <v>18</v>
      </c>
      <c r="P385" s="6" t="s">
        <v>3169</v>
      </c>
      <c r="Q385" s="6" t="s">
        <v>777</v>
      </c>
      <c r="R385" s="6" t="s">
        <v>817</v>
      </c>
      <c r="S385" s="6" t="s">
        <v>3170</v>
      </c>
      <c r="T385" s="6" t="s">
        <v>780</v>
      </c>
      <c r="U385" s="6" t="s">
        <v>3414</v>
      </c>
      <c r="V385" s="6" t="s">
        <v>849</v>
      </c>
      <c r="W385" s="6" t="s">
        <v>4110</v>
      </c>
      <c r="X385" s="6" t="s">
        <v>782</v>
      </c>
      <c r="Y385" s="6">
        <v>1383</v>
      </c>
      <c r="Z385" s="6" t="s">
        <v>783</v>
      </c>
      <c r="AA385" s="6" t="s">
        <v>784</v>
      </c>
      <c r="AB385" s="6" t="s">
        <v>5368</v>
      </c>
      <c r="AC385" s="6" t="s">
        <v>5369</v>
      </c>
      <c r="AD385" s="6" t="s">
        <v>5370</v>
      </c>
      <c r="AE385" s="6" t="s">
        <v>1856</v>
      </c>
      <c r="AF385" s="6" t="s">
        <v>3832</v>
      </c>
      <c r="AG385" s="6" t="s">
        <v>4113</v>
      </c>
      <c r="AH385" s="6" t="s">
        <v>3834</v>
      </c>
      <c r="AI385" s="6" t="s">
        <v>4114</v>
      </c>
      <c r="AJ385" s="6" t="s">
        <v>406</v>
      </c>
      <c r="AK385" s="6">
        <v>10089548</v>
      </c>
      <c r="AL385" s="6" t="s">
        <v>400</v>
      </c>
      <c r="AM385" s="6" t="s">
        <v>400</v>
      </c>
      <c r="AN385" s="6" t="s">
        <v>5371</v>
      </c>
      <c r="AO385" s="6" t="s">
        <v>407</v>
      </c>
      <c r="AP385" s="6" t="s">
        <v>5372</v>
      </c>
      <c r="AQ385" s="6" t="s">
        <v>400</v>
      </c>
      <c r="AR385" s="6" t="s">
        <v>400</v>
      </c>
      <c r="AS385" s="6" t="s">
        <v>492</v>
      </c>
      <c r="AT385" s="6" t="s">
        <v>399</v>
      </c>
      <c r="AU385" s="6" t="s">
        <v>5373</v>
      </c>
      <c r="AV385" s="6" t="s">
        <v>5374</v>
      </c>
      <c r="AW385" s="6" t="s">
        <v>5375</v>
      </c>
      <c r="AX385" s="6" t="s">
        <v>5375</v>
      </c>
      <c r="AY385" s="6" t="s">
        <v>5376</v>
      </c>
      <c r="AZ385" s="6" t="s">
        <v>829</v>
      </c>
      <c r="BA385" s="6" t="s">
        <v>4742</v>
      </c>
      <c r="BB385" s="6" t="s">
        <v>5377</v>
      </c>
      <c r="BC385" s="6" t="s">
        <v>832</v>
      </c>
      <c r="BD385" s="6" t="s">
        <v>406</v>
      </c>
      <c r="BE385" s="6" t="s">
        <v>400</v>
      </c>
      <c r="BF385" s="6" t="s">
        <v>400</v>
      </c>
      <c r="BG385" s="6" t="s">
        <v>400</v>
      </c>
      <c r="BH385" s="6" t="s">
        <v>406</v>
      </c>
      <c r="BI385" s="6" t="s">
        <v>400</v>
      </c>
      <c r="BJ385" s="6" t="s">
        <v>406</v>
      </c>
      <c r="BK385" s="6" t="s">
        <v>406</v>
      </c>
      <c r="BL385" s="6" t="s">
        <v>406</v>
      </c>
      <c r="BM385" s="6" t="s">
        <v>406</v>
      </c>
      <c r="BN385" s="6" t="s">
        <v>406</v>
      </c>
      <c r="BO385" s="6" t="s">
        <v>406</v>
      </c>
      <c r="BP385" s="6" t="s">
        <v>3635</v>
      </c>
      <c r="BQ385" s="6" t="s">
        <v>3651</v>
      </c>
      <c r="BR385" s="6" t="s">
        <v>3636</v>
      </c>
      <c r="BS385" s="6" t="s">
        <v>1525</v>
      </c>
      <c r="BT385" s="6" t="s">
        <v>1756</v>
      </c>
      <c r="BU385" s="6" t="s">
        <v>833</v>
      </c>
      <c r="BV385" s="6" t="s">
        <v>3621</v>
      </c>
      <c r="BW385" s="6" t="s">
        <v>3607</v>
      </c>
      <c r="BX385" s="6" t="s">
        <v>400</v>
      </c>
      <c r="BY385" s="6" t="s">
        <v>400</v>
      </c>
      <c r="BZ385" s="6" t="s">
        <v>400</v>
      </c>
      <c r="CA385" s="6" t="s">
        <v>400</v>
      </c>
      <c r="CB385" s="6" t="s">
        <v>400</v>
      </c>
      <c r="CC385" s="6" t="s">
        <v>3787</v>
      </c>
      <c r="CD385" s="6" t="s">
        <v>400</v>
      </c>
      <c r="CE385" s="6" t="s">
        <v>400</v>
      </c>
      <c r="CF385" s="6">
        <v>38</v>
      </c>
      <c r="CG385" s="6">
        <v>50</v>
      </c>
      <c r="CH385" s="6" t="s">
        <v>417</v>
      </c>
      <c r="CI385" s="6" t="s">
        <v>3920</v>
      </c>
      <c r="CJ385" s="6" t="s">
        <v>500</v>
      </c>
      <c r="CK385" s="6" t="s">
        <v>439</v>
      </c>
      <c r="CL385" s="6" t="s">
        <v>420</v>
      </c>
      <c r="CM385" s="6">
        <v>431712</v>
      </c>
      <c r="CN385" s="6">
        <v>454330</v>
      </c>
      <c r="CO385" s="6" t="s">
        <v>3921</v>
      </c>
      <c r="CP385" s="6" t="s">
        <v>5378</v>
      </c>
      <c r="CQ385" s="6" t="s">
        <v>406</v>
      </c>
      <c r="CR385" s="6" t="s">
        <v>400</v>
      </c>
      <c r="CS385" s="6" t="s">
        <v>400</v>
      </c>
      <c r="CT385" s="6" t="s">
        <v>400</v>
      </c>
      <c r="CU385" s="6" t="s">
        <v>400</v>
      </c>
      <c r="CV385" s="6" t="s">
        <v>840</v>
      </c>
      <c r="CW385" s="6" t="s">
        <v>400</v>
      </c>
      <c r="CX385" s="6" t="s">
        <v>5379</v>
      </c>
      <c r="CY385" s="6" t="s">
        <v>400</v>
      </c>
      <c r="CZ385" s="6" t="s">
        <v>406</v>
      </c>
      <c r="DA385" s="6" t="s">
        <v>406</v>
      </c>
      <c r="DB385" s="6" t="s">
        <v>400</v>
      </c>
      <c r="DC385" s="6" t="s">
        <v>400</v>
      </c>
      <c r="DD385" s="6" t="s">
        <v>3924</v>
      </c>
      <c r="DE385" s="6" t="s">
        <v>5380</v>
      </c>
      <c r="DF385" s="6" t="s">
        <v>1280</v>
      </c>
      <c r="DG385" s="6" t="s">
        <v>400</v>
      </c>
    </row>
    <row r="386" spans="1:111" x14ac:dyDescent="0.35">
      <c r="A386" s="6">
        <v>148879</v>
      </c>
      <c r="B386" s="6" t="s">
        <v>398</v>
      </c>
      <c r="C386" s="6" t="s">
        <v>399</v>
      </c>
      <c r="D386" s="6">
        <v>3376</v>
      </c>
      <c r="E386" s="6" t="s">
        <v>5381</v>
      </c>
      <c r="F386" s="6" t="s">
        <v>3826</v>
      </c>
      <c r="G386" s="6" t="s">
        <v>3827</v>
      </c>
      <c r="H386" s="6" t="s">
        <v>404</v>
      </c>
      <c r="I386" s="6" t="s">
        <v>1047</v>
      </c>
      <c r="J386" s="6" t="s">
        <v>5382</v>
      </c>
      <c r="K386" s="6" t="s">
        <v>400</v>
      </c>
      <c r="L386" s="6" t="s">
        <v>400</v>
      </c>
      <c r="M386" s="6" t="s">
        <v>904</v>
      </c>
      <c r="N386" s="6">
        <v>2</v>
      </c>
      <c r="O386" s="6">
        <v>11</v>
      </c>
      <c r="P386" s="6" t="s">
        <v>776</v>
      </c>
      <c r="Q386" s="6" t="s">
        <v>777</v>
      </c>
      <c r="R386" s="6" t="s">
        <v>778</v>
      </c>
      <c r="S386" s="6" t="s">
        <v>779</v>
      </c>
      <c r="T386" s="6" t="s">
        <v>780</v>
      </c>
      <c r="U386" s="6" t="s">
        <v>3414</v>
      </c>
      <c r="V386" s="6" t="s">
        <v>849</v>
      </c>
      <c r="W386" s="6" t="s">
        <v>4110</v>
      </c>
      <c r="X386" s="6" t="s">
        <v>406</v>
      </c>
      <c r="Y386" s="6">
        <v>135</v>
      </c>
      <c r="Z386" s="6" t="s">
        <v>783</v>
      </c>
      <c r="AA386" s="6" t="s">
        <v>784</v>
      </c>
      <c r="AB386" s="6" t="s">
        <v>1371</v>
      </c>
      <c r="AC386" s="6" t="s">
        <v>1718</v>
      </c>
      <c r="AD386" s="6" t="s">
        <v>3483</v>
      </c>
      <c r="AE386" s="6" t="s">
        <v>5383</v>
      </c>
      <c r="AF386" s="6" t="s">
        <v>3832</v>
      </c>
      <c r="AG386" s="6" t="s">
        <v>4113</v>
      </c>
      <c r="AH386" s="6" t="s">
        <v>3834</v>
      </c>
      <c r="AI386" s="6" t="s">
        <v>4114</v>
      </c>
      <c r="AJ386" s="6" t="s">
        <v>406</v>
      </c>
      <c r="AK386" s="6">
        <v>10089751</v>
      </c>
      <c r="AL386" s="6" t="s">
        <v>400</v>
      </c>
      <c r="AM386" s="6" t="s">
        <v>400</v>
      </c>
      <c r="AN386" s="6" t="s">
        <v>400</v>
      </c>
      <c r="AO386" s="6" t="s">
        <v>407</v>
      </c>
      <c r="AP386" s="6" t="s">
        <v>1563</v>
      </c>
      <c r="AQ386" s="6" t="s">
        <v>400</v>
      </c>
      <c r="AR386" s="6" t="s">
        <v>254</v>
      </c>
      <c r="AS386" s="6" t="s">
        <v>716</v>
      </c>
      <c r="AT386" s="6" t="s">
        <v>399</v>
      </c>
      <c r="AU386" s="6" t="s">
        <v>5384</v>
      </c>
      <c r="AV386" s="6" t="s">
        <v>5385</v>
      </c>
      <c r="AW386" s="6" t="s">
        <v>5386</v>
      </c>
      <c r="AX386" s="6" t="s">
        <v>5387</v>
      </c>
      <c r="AY386" s="6" t="s">
        <v>5388</v>
      </c>
      <c r="AZ386" s="6" t="s">
        <v>797</v>
      </c>
      <c r="BA386" s="6" t="s">
        <v>897</v>
      </c>
      <c r="BB386" s="6" t="s">
        <v>5389</v>
      </c>
      <c r="BC386" s="6" t="s">
        <v>832</v>
      </c>
      <c r="BD386" s="6" t="s">
        <v>406</v>
      </c>
      <c r="BE386" s="6" t="s">
        <v>400</v>
      </c>
      <c r="BF386" s="6" t="s">
        <v>400</v>
      </c>
      <c r="BG386" s="6" t="s">
        <v>400</v>
      </c>
      <c r="BH386" s="6" t="s">
        <v>406</v>
      </c>
      <c r="BI386" s="6" t="s">
        <v>400</v>
      </c>
      <c r="BJ386" s="6" t="s">
        <v>406</v>
      </c>
      <c r="BK386" s="6" t="s">
        <v>406</v>
      </c>
      <c r="BL386" s="6" t="s">
        <v>406</v>
      </c>
      <c r="BM386" s="6" t="s">
        <v>406</v>
      </c>
      <c r="BN386" s="6" t="s">
        <v>406</v>
      </c>
      <c r="BO386" s="6" t="s">
        <v>406</v>
      </c>
      <c r="BP386" s="6" t="s">
        <v>400</v>
      </c>
      <c r="BQ386" s="6" t="s">
        <v>400</v>
      </c>
      <c r="BR386" s="6" t="s">
        <v>400</v>
      </c>
      <c r="BS386" s="6" t="s">
        <v>400</v>
      </c>
      <c r="BT386" s="6" t="s">
        <v>400</v>
      </c>
      <c r="BU386" s="6" t="s">
        <v>400</v>
      </c>
      <c r="BV386" s="6" t="s">
        <v>400</v>
      </c>
      <c r="BW386" s="6" t="s">
        <v>400</v>
      </c>
      <c r="BX386" s="6" t="s">
        <v>400</v>
      </c>
      <c r="BY386" s="6" t="s">
        <v>400</v>
      </c>
      <c r="BZ386" s="6" t="s">
        <v>400</v>
      </c>
      <c r="CA386" s="6" t="s">
        <v>400</v>
      </c>
      <c r="CB386" s="6" t="s">
        <v>400</v>
      </c>
      <c r="CC386" s="6" t="s">
        <v>400</v>
      </c>
      <c r="CD386" s="6" t="s">
        <v>400</v>
      </c>
      <c r="CE386" s="6" t="s">
        <v>400</v>
      </c>
      <c r="CF386" s="6" t="s">
        <v>400</v>
      </c>
      <c r="CG386" s="6" t="s">
        <v>400</v>
      </c>
      <c r="CH386" s="6" t="s">
        <v>417</v>
      </c>
      <c r="CI386" s="6" t="s">
        <v>716</v>
      </c>
      <c r="CJ386" s="6" t="s">
        <v>720</v>
      </c>
      <c r="CK386" s="6" t="s">
        <v>419</v>
      </c>
      <c r="CL386" s="6" t="s">
        <v>420</v>
      </c>
      <c r="CM386" s="6">
        <v>448332</v>
      </c>
      <c r="CN386" s="6">
        <v>443488</v>
      </c>
      <c r="CO386" s="6" t="s">
        <v>721</v>
      </c>
      <c r="CP386" s="6" t="s">
        <v>4840</v>
      </c>
      <c r="CQ386" s="6" t="s">
        <v>406</v>
      </c>
      <c r="CR386" s="6" t="s">
        <v>400</v>
      </c>
      <c r="CS386" s="6" t="s">
        <v>400</v>
      </c>
      <c r="CT386" s="6" t="s">
        <v>400</v>
      </c>
      <c r="CU386" s="6" t="s">
        <v>400</v>
      </c>
      <c r="CV386" s="6" t="s">
        <v>400</v>
      </c>
      <c r="CW386" s="6" t="s">
        <v>400</v>
      </c>
      <c r="CX386" s="6" t="s">
        <v>5390</v>
      </c>
      <c r="CY386" s="6" t="s">
        <v>400</v>
      </c>
      <c r="CZ386" s="6" t="s">
        <v>406</v>
      </c>
      <c r="DA386" s="6" t="s">
        <v>406</v>
      </c>
      <c r="DB386" s="6" t="s">
        <v>400</v>
      </c>
      <c r="DC386" s="6" t="s">
        <v>400</v>
      </c>
      <c r="DD386" s="6" t="s">
        <v>724</v>
      </c>
      <c r="DE386" s="6" t="s">
        <v>4842</v>
      </c>
      <c r="DF386" s="6" t="s">
        <v>945</v>
      </c>
      <c r="DG386" s="6" t="s">
        <v>400</v>
      </c>
    </row>
    <row r="387" spans="1:111" x14ac:dyDescent="0.35">
      <c r="A387" s="6">
        <v>148997</v>
      </c>
      <c r="B387" s="6" t="s">
        <v>398</v>
      </c>
      <c r="C387" s="6" t="s">
        <v>399</v>
      </c>
      <c r="D387" s="6">
        <v>2364</v>
      </c>
      <c r="E387" s="6" t="s">
        <v>270</v>
      </c>
      <c r="F387" s="6" t="s">
        <v>3826</v>
      </c>
      <c r="G387" s="6" t="s">
        <v>3827</v>
      </c>
      <c r="H387" s="6" t="s">
        <v>404</v>
      </c>
      <c r="I387" s="6" t="s">
        <v>1047</v>
      </c>
      <c r="J387" s="6" t="s">
        <v>5391</v>
      </c>
      <c r="K387" s="6" t="s">
        <v>400</v>
      </c>
      <c r="L387" s="6" t="s">
        <v>400</v>
      </c>
      <c r="M387" s="6" t="s">
        <v>904</v>
      </c>
      <c r="N387" s="6">
        <v>3</v>
      </c>
      <c r="O387" s="6">
        <v>11</v>
      </c>
      <c r="P387" s="6" t="s">
        <v>926</v>
      </c>
      <c r="Q387" s="6" t="s">
        <v>777</v>
      </c>
      <c r="R387" s="6" t="s">
        <v>778</v>
      </c>
      <c r="S387" s="6" t="s">
        <v>779</v>
      </c>
      <c r="T387" s="6" t="s">
        <v>780</v>
      </c>
      <c r="U387" s="6" t="s">
        <v>849</v>
      </c>
      <c r="V387" s="6" t="s">
        <v>849</v>
      </c>
      <c r="W387" s="6" t="s">
        <v>406</v>
      </c>
      <c r="X387" s="6" t="s">
        <v>406</v>
      </c>
      <c r="Y387" s="6">
        <v>525</v>
      </c>
      <c r="Z387" s="6" t="s">
        <v>783</v>
      </c>
      <c r="AA387" s="6" t="s">
        <v>784</v>
      </c>
      <c r="AB387" s="6" t="s">
        <v>5392</v>
      </c>
      <c r="AC387" s="6" t="s">
        <v>5393</v>
      </c>
      <c r="AD387" s="6" t="s">
        <v>1471</v>
      </c>
      <c r="AE387" s="6" t="s">
        <v>5394</v>
      </c>
      <c r="AF387" s="6" t="s">
        <v>3832</v>
      </c>
      <c r="AG387" s="6" t="s">
        <v>3850</v>
      </c>
      <c r="AH387" s="6" t="s">
        <v>3834</v>
      </c>
      <c r="AI387" s="6" t="s">
        <v>3851</v>
      </c>
      <c r="AJ387" s="6" t="s">
        <v>406</v>
      </c>
      <c r="AK387" s="6">
        <v>10090158</v>
      </c>
      <c r="AL387" s="6" t="s">
        <v>400</v>
      </c>
      <c r="AM387" s="6" t="s">
        <v>400</v>
      </c>
      <c r="AN387" s="6" t="s">
        <v>400</v>
      </c>
      <c r="AO387" s="6" t="s">
        <v>407</v>
      </c>
      <c r="AP387" s="6" t="s">
        <v>519</v>
      </c>
      <c r="AQ387" s="6" t="s">
        <v>400</v>
      </c>
      <c r="AR387" s="6" t="s">
        <v>400</v>
      </c>
      <c r="AS387" s="6" t="s">
        <v>492</v>
      </c>
      <c r="AT387" s="6" t="s">
        <v>399</v>
      </c>
      <c r="AU387" s="6" t="s">
        <v>520</v>
      </c>
      <c r="AV387" s="6" t="s">
        <v>5395</v>
      </c>
      <c r="AW387" s="6" t="s">
        <v>5396</v>
      </c>
      <c r="AX387" s="6" t="s">
        <v>400</v>
      </c>
      <c r="AY387" s="6" t="s">
        <v>5397</v>
      </c>
      <c r="AZ387" s="6" t="s">
        <v>829</v>
      </c>
      <c r="BA387" s="6" t="s">
        <v>1275</v>
      </c>
      <c r="BB387" s="6" t="s">
        <v>5398</v>
      </c>
      <c r="BC387" s="6" t="s">
        <v>832</v>
      </c>
      <c r="BD387" s="6" t="s">
        <v>406</v>
      </c>
      <c r="BE387" s="6" t="s">
        <v>400</v>
      </c>
      <c r="BF387" s="6" t="s">
        <v>400</v>
      </c>
      <c r="BG387" s="6" t="s">
        <v>400</v>
      </c>
      <c r="BH387" s="6" t="s">
        <v>406</v>
      </c>
      <c r="BI387" s="6" t="s">
        <v>400</v>
      </c>
      <c r="BJ387" s="6" t="s">
        <v>406</v>
      </c>
      <c r="BK387" s="6" t="s">
        <v>406</v>
      </c>
      <c r="BL387" s="6" t="s">
        <v>406</v>
      </c>
      <c r="BM387" s="6" t="s">
        <v>406</v>
      </c>
      <c r="BN387" s="6" t="s">
        <v>406</v>
      </c>
      <c r="BO387" s="6" t="s">
        <v>406</v>
      </c>
      <c r="BP387" s="6" t="s">
        <v>400</v>
      </c>
      <c r="BQ387" s="6" t="s">
        <v>400</v>
      </c>
      <c r="BR387" s="6" t="s">
        <v>400</v>
      </c>
      <c r="BS387" s="6" t="s">
        <v>400</v>
      </c>
      <c r="BT387" s="6" t="s">
        <v>400</v>
      </c>
      <c r="BU387" s="6" t="s">
        <v>400</v>
      </c>
      <c r="BV387" s="6" t="s">
        <v>400</v>
      </c>
      <c r="BW387" s="6" t="s">
        <v>400</v>
      </c>
      <c r="BX387" s="6" t="s">
        <v>400</v>
      </c>
      <c r="BY387" s="6" t="s">
        <v>400</v>
      </c>
      <c r="BZ387" s="6" t="s">
        <v>400</v>
      </c>
      <c r="CA387" s="6" t="s">
        <v>400</v>
      </c>
      <c r="CB387" s="6" t="s">
        <v>400</v>
      </c>
      <c r="CC387" s="6" t="s">
        <v>400</v>
      </c>
      <c r="CD387" s="6" t="s">
        <v>400</v>
      </c>
      <c r="CE387" s="6" t="s">
        <v>400</v>
      </c>
      <c r="CF387" s="6" t="s">
        <v>400</v>
      </c>
      <c r="CG387" s="6" t="s">
        <v>400</v>
      </c>
      <c r="CH387" s="6" t="s">
        <v>417</v>
      </c>
      <c r="CI387" s="6" t="s">
        <v>523</v>
      </c>
      <c r="CJ387" s="6" t="s">
        <v>500</v>
      </c>
      <c r="CK387" s="6" t="s">
        <v>439</v>
      </c>
      <c r="CL387" s="6" t="s">
        <v>420</v>
      </c>
      <c r="CM387" s="6">
        <v>432214</v>
      </c>
      <c r="CN387" s="6">
        <v>454996</v>
      </c>
      <c r="CO387" s="6" t="s">
        <v>501</v>
      </c>
      <c r="CP387" s="6" t="s">
        <v>524</v>
      </c>
      <c r="CQ387" s="6" t="s">
        <v>406</v>
      </c>
      <c r="CR387" s="6" t="s">
        <v>400</v>
      </c>
      <c r="CS387" s="6" t="s">
        <v>400</v>
      </c>
      <c r="CT387" s="6" t="s">
        <v>400</v>
      </c>
      <c r="CU387" s="6" t="s">
        <v>400</v>
      </c>
      <c r="CV387" s="6" t="s">
        <v>400</v>
      </c>
      <c r="CW387" s="6" t="s">
        <v>400</v>
      </c>
      <c r="CX387" s="6" t="s">
        <v>525</v>
      </c>
      <c r="CY387" s="6" t="s">
        <v>400</v>
      </c>
      <c r="CZ387" s="6" t="s">
        <v>406</v>
      </c>
      <c r="DA387" s="6" t="s">
        <v>406</v>
      </c>
      <c r="DB387" s="6" t="s">
        <v>400</v>
      </c>
      <c r="DC387" s="6" t="s">
        <v>400</v>
      </c>
      <c r="DD387" s="6" t="s">
        <v>504</v>
      </c>
      <c r="DE387" s="6" t="s">
        <v>526</v>
      </c>
      <c r="DF387" s="6" t="s">
        <v>1356</v>
      </c>
      <c r="DG387" s="6" t="s">
        <v>400</v>
      </c>
    </row>
    <row r="388" spans="1:111" x14ac:dyDescent="0.35">
      <c r="A388" s="6">
        <v>149205</v>
      </c>
      <c r="B388" s="6" t="s">
        <v>398</v>
      </c>
      <c r="C388" s="6" t="s">
        <v>399</v>
      </c>
      <c r="D388" s="6">
        <v>4011</v>
      </c>
      <c r="E388" s="6" t="s">
        <v>5399</v>
      </c>
      <c r="F388" s="6" t="s">
        <v>4002</v>
      </c>
      <c r="G388" s="6" t="s">
        <v>3827</v>
      </c>
      <c r="H388" s="6" t="s">
        <v>404</v>
      </c>
      <c r="I388" s="6" t="s">
        <v>5400</v>
      </c>
      <c r="J388" s="6" t="s">
        <v>5401</v>
      </c>
      <c r="K388" s="6" t="s">
        <v>400</v>
      </c>
      <c r="L388" s="6" t="s">
        <v>400</v>
      </c>
      <c r="M388" s="6" t="s">
        <v>3154</v>
      </c>
      <c r="N388" s="6">
        <v>11</v>
      </c>
      <c r="O388" s="6">
        <v>16</v>
      </c>
      <c r="P388" s="6" t="s">
        <v>3155</v>
      </c>
      <c r="Q388" s="6" t="s">
        <v>777</v>
      </c>
      <c r="R388" s="6" t="s">
        <v>817</v>
      </c>
      <c r="S388" s="6" t="s">
        <v>779</v>
      </c>
      <c r="T388" s="6" t="s">
        <v>780</v>
      </c>
      <c r="U388" s="6" t="s">
        <v>781</v>
      </c>
      <c r="V388" s="6" t="s">
        <v>781</v>
      </c>
      <c r="W388" s="6" t="s">
        <v>406</v>
      </c>
      <c r="X388" s="6" t="s">
        <v>400</v>
      </c>
      <c r="Y388" s="6">
        <v>855</v>
      </c>
      <c r="Z388" s="6" t="s">
        <v>406</v>
      </c>
      <c r="AA388" s="6" t="s">
        <v>784</v>
      </c>
      <c r="AB388" s="6" t="s">
        <v>5402</v>
      </c>
      <c r="AC388" s="6" t="s">
        <v>3260</v>
      </c>
      <c r="AD388" s="6" t="s">
        <v>5403</v>
      </c>
      <c r="AE388" s="6" t="s">
        <v>5404</v>
      </c>
      <c r="AF388" s="6" t="s">
        <v>3832</v>
      </c>
      <c r="AG388" s="6" t="s">
        <v>4287</v>
      </c>
      <c r="AH388" s="6" t="s">
        <v>3834</v>
      </c>
      <c r="AI388" s="6" t="s">
        <v>4288</v>
      </c>
      <c r="AJ388" s="6" t="s">
        <v>406</v>
      </c>
      <c r="AK388" s="6">
        <v>10090826</v>
      </c>
      <c r="AL388" s="6" t="s">
        <v>400</v>
      </c>
      <c r="AM388" s="6" t="s">
        <v>400</v>
      </c>
      <c r="AN388" s="6" t="s">
        <v>400</v>
      </c>
      <c r="AO388" s="6" t="s">
        <v>407</v>
      </c>
      <c r="AP388" s="6" t="s">
        <v>5405</v>
      </c>
      <c r="AQ388" s="6" t="s">
        <v>400</v>
      </c>
      <c r="AR388" s="6" t="s">
        <v>400</v>
      </c>
      <c r="AS388" s="6" t="s">
        <v>2050</v>
      </c>
      <c r="AT388" s="6" t="s">
        <v>400</v>
      </c>
      <c r="AU388" s="6" t="s">
        <v>5406</v>
      </c>
      <c r="AV388" s="6" t="s">
        <v>400</v>
      </c>
      <c r="AW388" s="6" t="s">
        <v>5407</v>
      </c>
      <c r="AX388" s="6" t="s">
        <v>400</v>
      </c>
      <c r="AY388" s="6" t="s">
        <v>5408</v>
      </c>
      <c r="AZ388" s="6" t="s">
        <v>996</v>
      </c>
      <c r="BA388" s="6" t="s">
        <v>2451</v>
      </c>
      <c r="BB388" s="6" t="s">
        <v>416</v>
      </c>
      <c r="BC388" s="6" t="s">
        <v>400</v>
      </c>
      <c r="BD388" s="6" t="s">
        <v>406</v>
      </c>
      <c r="BE388" s="6" t="s">
        <v>400</v>
      </c>
      <c r="BF388" s="6" t="s">
        <v>400</v>
      </c>
      <c r="BG388" s="6" t="s">
        <v>400</v>
      </c>
      <c r="BH388" s="6" t="s">
        <v>406</v>
      </c>
      <c r="BI388" s="6" t="s">
        <v>400</v>
      </c>
      <c r="BJ388" s="6" t="s">
        <v>400</v>
      </c>
      <c r="BK388" s="6" t="s">
        <v>406</v>
      </c>
      <c r="BL388" s="6" t="s">
        <v>406</v>
      </c>
      <c r="BM388" s="6" t="s">
        <v>400</v>
      </c>
      <c r="BN388" s="6" t="s">
        <v>400</v>
      </c>
      <c r="BO388" s="6" t="s">
        <v>406</v>
      </c>
      <c r="BP388" s="6" t="s">
        <v>400</v>
      </c>
      <c r="BQ388" s="6" t="s">
        <v>400</v>
      </c>
      <c r="BR388" s="6" t="s">
        <v>400</v>
      </c>
      <c r="BS388" s="6" t="s">
        <v>400</v>
      </c>
      <c r="BT388" s="6" t="s">
        <v>400</v>
      </c>
      <c r="BU388" s="6" t="s">
        <v>400</v>
      </c>
      <c r="BV388" s="6" t="s">
        <v>400</v>
      </c>
      <c r="BW388" s="6" t="s">
        <v>400</v>
      </c>
      <c r="BX388" s="6" t="s">
        <v>400</v>
      </c>
      <c r="BY388" s="6" t="s">
        <v>400</v>
      </c>
      <c r="BZ388" s="6" t="s">
        <v>400</v>
      </c>
      <c r="CA388" s="6" t="s">
        <v>400</v>
      </c>
      <c r="CB388" s="6" t="s">
        <v>400</v>
      </c>
      <c r="CC388" s="6" t="s">
        <v>400</v>
      </c>
      <c r="CD388" s="6" t="s">
        <v>400</v>
      </c>
      <c r="CE388" s="6" t="s">
        <v>400</v>
      </c>
      <c r="CF388" s="6" t="s">
        <v>400</v>
      </c>
      <c r="CG388" s="6" t="s">
        <v>400</v>
      </c>
      <c r="CH388" s="6" t="s">
        <v>417</v>
      </c>
      <c r="CI388" s="6" t="s">
        <v>2050</v>
      </c>
      <c r="CJ388" s="6" t="s">
        <v>418</v>
      </c>
      <c r="CK388" s="6" t="s">
        <v>419</v>
      </c>
      <c r="CL388" s="6" t="s">
        <v>420</v>
      </c>
      <c r="CM388" s="6">
        <v>510791</v>
      </c>
      <c r="CN388" s="6">
        <v>480109</v>
      </c>
      <c r="CO388" s="6" t="s">
        <v>2059</v>
      </c>
      <c r="CP388" s="6" t="s">
        <v>4555</v>
      </c>
      <c r="CQ388" s="6" t="s">
        <v>400</v>
      </c>
      <c r="CR388" s="6" t="s">
        <v>400</v>
      </c>
      <c r="CS388" s="6" t="s">
        <v>400</v>
      </c>
      <c r="CT388" s="6" t="s">
        <v>400</v>
      </c>
      <c r="CU388" s="6" t="s">
        <v>400</v>
      </c>
      <c r="CV388" s="6" t="s">
        <v>400</v>
      </c>
      <c r="CW388" s="6" t="s">
        <v>1304</v>
      </c>
      <c r="CX388" s="6" t="s">
        <v>5409</v>
      </c>
      <c r="CY388" s="6" t="s">
        <v>400</v>
      </c>
      <c r="CZ388" s="6" t="s">
        <v>406</v>
      </c>
      <c r="DA388" s="6" t="s">
        <v>406</v>
      </c>
      <c r="DB388" s="6" t="s">
        <v>400</v>
      </c>
      <c r="DC388" s="6" t="s">
        <v>400</v>
      </c>
      <c r="DD388" s="6" t="s">
        <v>2062</v>
      </c>
      <c r="DE388" s="6" t="s">
        <v>4557</v>
      </c>
      <c r="DF388" s="6" t="s">
        <v>2896</v>
      </c>
      <c r="DG388" s="6" t="s">
        <v>400</v>
      </c>
    </row>
    <row r="389" spans="1:111" x14ac:dyDescent="0.35">
      <c r="A389" s="6">
        <v>149226</v>
      </c>
      <c r="B389" s="6" t="s">
        <v>398</v>
      </c>
      <c r="C389" s="6" t="s">
        <v>399</v>
      </c>
      <c r="D389" s="6">
        <v>2060</v>
      </c>
      <c r="E389" s="6" t="s">
        <v>75</v>
      </c>
      <c r="F389" s="6" t="s">
        <v>3826</v>
      </c>
      <c r="G389" s="6" t="s">
        <v>3827</v>
      </c>
      <c r="H389" s="6" t="s">
        <v>404</v>
      </c>
      <c r="I389" s="6" t="s">
        <v>1047</v>
      </c>
      <c r="J389" s="6" t="s">
        <v>5410</v>
      </c>
      <c r="K389" s="6" t="s">
        <v>400</v>
      </c>
      <c r="L389" s="6" t="s">
        <v>400</v>
      </c>
      <c r="M389" s="6" t="s">
        <v>904</v>
      </c>
      <c r="N389" s="6">
        <v>3</v>
      </c>
      <c r="O389" s="6">
        <v>11</v>
      </c>
      <c r="P389" s="6" t="s">
        <v>926</v>
      </c>
      <c r="Q389" s="6" t="s">
        <v>777</v>
      </c>
      <c r="R389" s="6" t="s">
        <v>778</v>
      </c>
      <c r="S389" s="6" t="s">
        <v>779</v>
      </c>
      <c r="T389" s="6" t="s">
        <v>780</v>
      </c>
      <c r="U389" s="6" t="s">
        <v>849</v>
      </c>
      <c r="V389" s="6" t="s">
        <v>849</v>
      </c>
      <c r="W389" s="6" t="s">
        <v>406</v>
      </c>
      <c r="X389" s="6" t="s">
        <v>406</v>
      </c>
      <c r="Y389" s="6">
        <v>42</v>
      </c>
      <c r="Z389" s="6" t="s">
        <v>783</v>
      </c>
      <c r="AA389" s="6" t="s">
        <v>784</v>
      </c>
      <c r="AB389" s="6" t="s">
        <v>1574</v>
      </c>
      <c r="AC389" s="6" t="s">
        <v>927</v>
      </c>
      <c r="AD389" s="6" t="s">
        <v>1005</v>
      </c>
      <c r="AE389" s="6" t="s">
        <v>3318</v>
      </c>
      <c r="AF389" s="6" t="s">
        <v>3832</v>
      </c>
      <c r="AG389" s="6" t="s">
        <v>4587</v>
      </c>
      <c r="AH389" s="6" t="s">
        <v>3866</v>
      </c>
      <c r="AI389" s="6" t="s">
        <v>400</v>
      </c>
      <c r="AJ389" s="6" t="s">
        <v>406</v>
      </c>
      <c r="AK389" s="6">
        <v>10091160</v>
      </c>
      <c r="AL389" s="6" t="s">
        <v>400</v>
      </c>
      <c r="AM389" s="6" t="s">
        <v>400</v>
      </c>
      <c r="AN389" s="6" t="s">
        <v>400</v>
      </c>
      <c r="AO389" s="6" t="s">
        <v>407</v>
      </c>
      <c r="AP389" s="6" t="s">
        <v>5411</v>
      </c>
      <c r="AQ389" s="6" t="s">
        <v>5412</v>
      </c>
      <c r="AR389" s="6" t="s">
        <v>400</v>
      </c>
      <c r="AS389" s="6" t="s">
        <v>951</v>
      </c>
      <c r="AT389" s="6" t="s">
        <v>399</v>
      </c>
      <c r="AU389" s="6" t="s">
        <v>5413</v>
      </c>
      <c r="AV389" s="6" t="s">
        <v>5414</v>
      </c>
      <c r="AW389" s="6" t="s">
        <v>5415</v>
      </c>
      <c r="AX389" s="6" t="s">
        <v>400</v>
      </c>
      <c r="AY389" s="6" t="s">
        <v>5416</v>
      </c>
      <c r="AZ389" s="6" t="s">
        <v>829</v>
      </c>
      <c r="BA389" s="6" t="s">
        <v>5417</v>
      </c>
      <c r="BB389" s="6" t="s">
        <v>2098</v>
      </c>
      <c r="BC389" s="6" t="s">
        <v>832</v>
      </c>
      <c r="BD389" s="6" t="s">
        <v>406</v>
      </c>
      <c r="BE389" s="6" t="s">
        <v>400</v>
      </c>
      <c r="BF389" s="6" t="s">
        <v>400</v>
      </c>
      <c r="BG389" s="6" t="s">
        <v>400</v>
      </c>
      <c r="BH389" s="6" t="s">
        <v>406</v>
      </c>
      <c r="BI389" s="6" t="s">
        <v>400</v>
      </c>
      <c r="BJ389" s="6" t="s">
        <v>406</v>
      </c>
      <c r="BK389" s="6" t="s">
        <v>406</v>
      </c>
      <c r="BL389" s="6" t="s">
        <v>406</v>
      </c>
      <c r="BM389" s="6" t="s">
        <v>406</v>
      </c>
      <c r="BN389" s="6" t="s">
        <v>406</v>
      </c>
      <c r="BO389" s="6" t="s">
        <v>406</v>
      </c>
      <c r="BP389" s="6" t="s">
        <v>400</v>
      </c>
      <c r="BQ389" s="6" t="s">
        <v>400</v>
      </c>
      <c r="BR389" s="6" t="s">
        <v>400</v>
      </c>
      <c r="BS389" s="6" t="s">
        <v>400</v>
      </c>
      <c r="BT389" s="6" t="s">
        <v>400</v>
      </c>
      <c r="BU389" s="6" t="s">
        <v>400</v>
      </c>
      <c r="BV389" s="6" t="s">
        <v>400</v>
      </c>
      <c r="BW389" s="6" t="s">
        <v>400</v>
      </c>
      <c r="BX389" s="6" t="s">
        <v>400</v>
      </c>
      <c r="BY389" s="6" t="s">
        <v>400</v>
      </c>
      <c r="BZ389" s="6" t="s">
        <v>400</v>
      </c>
      <c r="CA389" s="6" t="s">
        <v>400</v>
      </c>
      <c r="CB389" s="6" t="s">
        <v>400</v>
      </c>
      <c r="CC389" s="6" t="s">
        <v>400</v>
      </c>
      <c r="CD389" s="6" t="s">
        <v>400</v>
      </c>
      <c r="CE389" s="6" t="s">
        <v>400</v>
      </c>
      <c r="CF389" s="6" t="s">
        <v>400</v>
      </c>
      <c r="CG389" s="6" t="s">
        <v>400</v>
      </c>
      <c r="CH389" s="6" t="s">
        <v>417</v>
      </c>
      <c r="CI389" s="6" t="s">
        <v>958</v>
      </c>
      <c r="CJ389" s="6" t="s">
        <v>616</v>
      </c>
      <c r="CK389" s="6" t="s">
        <v>835</v>
      </c>
      <c r="CL389" s="6" t="s">
        <v>420</v>
      </c>
      <c r="CM389" s="6">
        <v>479283</v>
      </c>
      <c r="CN389" s="6">
        <v>516476</v>
      </c>
      <c r="CO389" s="6" t="s">
        <v>959</v>
      </c>
      <c r="CP389" s="6" t="s">
        <v>960</v>
      </c>
      <c r="CQ389" s="6" t="s">
        <v>406</v>
      </c>
      <c r="CR389" s="6" t="s">
        <v>400</v>
      </c>
      <c r="CS389" s="6" t="s">
        <v>400</v>
      </c>
      <c r="CT389" s="6" t="s">
        <v>400</v>
      </c>
      <c r="CU389" s="6" t="s">
        <v>400</v>
      </c>
      <c r="CV389" s="6" t="s">
        <v>400</v>
      </c>
      <c r="CW389" s="6" t="s">
        <v>400</v>
      </c>
      <c r="CX389" s="6" t="s">
        <v>5418</v>
      </c>
      <c r="CY389" s="6" t="s">
        <v>400</v>
      </c>
      <c r="CZ389" s="6" t="s">
        <v>406</v>
      </c>
      <c r="DA389" s="6" t="s">
        <v>406</v>
      </c>
      <c r="DB389" s="6" t="s">
        <v>400</v>
      </c>
      <c r="DC389" s="6" t="s">
        <v>400</v>
      </c>
      <c r="DD389" s="6" t="s">
        <v>962</v>
      </c>
      <c r="DE389" s="6" t="s">
        <v>963</v>
      </c>
      <c r="DF389" s="6" t="s">
        <v>885</v>
      </c>
      <c r="DG389" s="6" t="s">
        <v>400</v>
      </c>
    </row>
    <row r="390" spans="1:111" x14ac:dyDescent="0.35">
      <c r="A390" s="6">
        <v>149274</v>
      </c>
      <c r="B390" s="6" t="s">
        <v>398</v>
      </c>
      <c r="C390" s="6" t="s">
        <v>399</v>
      </c>
      <c r="D390" s="6">
        <v>3243</v>
      </c>
      <c r="E390" s="6" t="s">
        <v>133</v>
      </c>
      <c r="F390" s="6" t="s">
        <v>3826</v>
      </c>
      <c r="G390" s="6" t="s">
        <v>3827</v>
      </c>
      <c r="H390" s="6" t="s">
        <v>404</v>
      </c>
      <c r="I390" s="6" t="s">
        <v>1047</v>
      </c>
      <c r="J390" s="6" t="s">
        <v>5419</v>
      </c>
      <c r="K390" s="6" t="s">
        <v>400</v>
      </c>
      <c r="L390" s="6" t="s">
        <v>400</v>
      </c>
      <c r="M390" s="6" t="s">
        <v>904</v>
      </c>
      <c r="N390" s="6">
        <v>3</v>
      </c>
      <c r="O390" s="6">
        <v>11</v>
      </c>
      <c r="P390" s="6" t="s">
        <v>926</v>
      </c>
      <c r="Q390" s="6" t="s">
        <v>777</v>
      </c>
      <c r="R390" s="6" t="s">
        <v>778</v>
      </c>
      <c r="S390" s="6" t="s">
        <v>779</v>
      </c>
      <c r="T390" s="6" t="s">
        <v>780</v>
      </c>
      <c r="U390" s="6" t="s">
        <v>2185</v>
      </c>
      <c r="V390" s="6" t="s">
        <v>849</v>
      </c>
      <c r="W390" s="6" t="s">
        <v>2186</v>
      </c>
      <c r="X390" s="6" t="s">
        <v>406</v>
      </c>
      <c r="Y390" s="6">
        <v>70</v>
      </c>
      <c r="Z390" s="6" t="s">
        <v>783</v>
      </c>
      <c r="AA390" s="6" t="s">
        <v>784</v>
      </c>
      <c r="AB390" s="6" t="s">
        <v>1607</v>
      </c>
      <c r="AC390" s="6" t="s">
        <v>1574</v>
      </c>
      <c r="AD390" s="6" t="s">
        <v>1574</v>
      </c>
      <c r="AE390" s="6" t="s">
        <v>2838</v>
      </c>
      <c r="AF390" s="6" t="s">
        <v>3832</v>
      </c>
      <c r="AG390" s="6" t="s">
        <v>5420</v>
      </c>
      <c r="AH390" s="6" t="s">
        <v>3834</v>
      </c>
      <c r="AI390" s="6" t="s">
        <v>5421</v>
      </c>
      <c r="AJ390" s="6" t="s">
        <v>406</v>
      </c>
      <c r="AK390" s="6">
        <v>10090952</v>
      </c>
      <c r="AL390" s="6" t="s">
        <v>400</v>
      </c>
      <c r="AM390" s="6" t="s">
        <v>400</v>
      </c>
      <c r="AN390" s="6" t="s">
        <v>400</v>
      </c>
      <c r="AO390" s="6" t="s">
        <v>407</v>
      </c>
      <c r="AP390" s="6" t="s">
        <v>3884</v>
      </c>
      <c r="AQ390" s="6" t="s">
        <v>5422</v>
      </c>
      <c r="AR390" s="6" t="s">
        <v>400</v>
      </c>
      <c r="AS390" s="6" t="s">
        <v>1926</v>
      </c>
      <c r="AT390" s="6" t="s">
        <v>399</v>
      </c>
      <c r="AU390" s="6" t="s">
        <v>5423</v>
      </c>
      <c r="AV390" s="6" t="s">
        <v>5424</v>
      </c>
      <c r="AW390" s="6" t="s">
        <v>5425</v>
      </c>
      <c r="AX390" s="6" t="s">
        <v>400</v>
      </c>
      <c r="AY390" s="6" t="s">
        <v>5426</v>
      </c>
      <c r="AZ390" s="6" t="s">
        <v>797</v>
      </c>
      <c r="BA390" s="6" t="s">
        <v>5427</v>
      </c>
      <c r="BB390" s="6" t="s">
        <v>5428</v>
      </c>
      <c r="BC390" s="6" t="s">
        <v>832</v>
      </c>
      <c r="BD390" s="6" t="s">
        <v>406</v>
      </c>
      <c r="BE390" s="6" t="s">
        <v>400</v>
      </c>
      <c r="BF390" s="6" t="s">
        <v>400</v>
      </c>
      <c r="BG390" s="6" t="s">
        <v>400</v>
      </c>
      <c r="BH390" s="6" t="s">
        <v>406</v>
      </c>
      <c r="BI390" s="6" t="s">
        <v>400</v>
      </c>
      <c r="BJ390" s="6" t="s">
        <v>406</v>
      </c>
      <c r="BK390" s="6" t="s">
        <v>406</v>
      </c>
      <c r="BL390" s="6" t="s">
        <v>406</v>
      </c>
      <c r="BM390" s="6" t="s">
        <v>406</v>
      </c>
      <c r="BN390" s="6" t="s">
        <v>406</v>
      </c>
      <c r="BO390" s="6" t="s">
        <v>406</v>
      </c>
      <c r="BP390" s="6" t="s">
        <v>400</v>
      </c>
      <c r="BQ390" s="6" t="s">
        <v>400</v>
      </c>
      <c r="BR390" s="6" t="s">
        <v>400</v>
      </c>
      <c r="BS390" s="6" t="s">
        <v>400</v>
      </c>
      <c r="BT390" s="6" t="s">
        <v>400</v>
      </c>
      <c r="BU390" s="6" t="s">
        <v>400</v>
      </c>
      <c r="BV390" s="6" t="s">
        <v>400</v>
      </c>
      <c r="BW390" s="6" t="s">
        <v>400</v>
      </c>
      <c r="BX390" s="6" t="s">
        <v>400</v>
      </c>
      <c r="BY390" s="6" t="s">
        <v>400</v>
      </c>
      <c r="BZ390" s="6" t="s">
        <v>400</v>
      </c>
      <c r="CA390" s="6" t="s">
        <v>400</v>
      </c>
      <c r="CB390" s="6" t="s">
        <v>400</v>
      </c>
      <c r="CC390" s="6" t="s">
        <v>406</v>
      </c>
      <c r="CD390" s="6" t="s">
        <v>400</v>
      </c>
      <c r="CE390" s="6" t="s">
        <v>400</v>
      </c>
      <c r="CF390" s="6" t="s">
        <v>400</v>
      </c>
      <c r="CG390" s="6" t="s">
        <v>400</v>
      </c>
      <c r="CH390" s="6" t="s">
        <v>417</v>
      </c>
      <c r="CI390" s="6" t="s">
        <v>2701</v>
      </c>
      <c r="CJ390" s="6" t="s">
        <v>551</v>
      </c>
      <c r="CK390" s="6" t="s">
        <v>748</v>
      </c>
      <c r="CL390" s="6" t="s">
        <v>420</v>
      </c>
      <c r="CM390" s="6">
        <v>422920</v>
      </c>
      <c r="CN390" s="6">
        <v>476363</v>
      </c>
      <c r="CO390" s="6" t="s">
        <v>2823</v>
      </c>
      <c r="CP390" s="6" t="s">
        <v>5429</v>
      </c>
      <c r="CQ390" s="6" t="s">
        <v>406</v>
      </c>
      <c r="CR390" s="6" t="s">
        <v>400</v>
      </c>
      <c r="CS390" s="6" t="s">
        <v>400</v>
      </c>
      <c r="CT390" s="6" t="s">
        <v>400</v>
      </c>
      <c r="CU390" s="6" t="s">
        <v>400</v>
      </c>
      <c r="CV390" s="6" t="s">
        <v>400</v>
      </c>
      <c r="CW390" s="6" t="s">
        <v>400</v>
      </c>
      <c r="CX390" s="6" t="s">
        <v>5430</v>
      </c>
      <c r="CY390" s="6" t="s">
        <v>400</v>
      </c>
      <c r="CZ390" s="6" t="s">
        <v>406</v>
      </c>
      <c r="DA390" s="6" t="s">
        <v>406</v>
      </c>
      <c r="DB390" s="6" t="s">
        <v>400</v>
      </c>
      <c r="DC390" s="6" t="s">
        <v>400</v>
      </c>
      <c r="DD390" s="6" t="s">
        <v>2826</v>
      </c>
      <c r="DE390" s="6" t="s">
        <v>5431</v>
      </c>
      <c r="DF390" s="6" t="s">
        <v>1028</v>
      </c>
      <c r="DG390" s="6" t="s">
        <v>400</v>
      </c>
    </row>
    <row r="391" spans="1:111" x14ac:dyDescent="0.35">
      <c r="A391" s="6">
        <v>149275</v>
      </c>
      <c r="B391" s="6" t="s">
        <v>398</v>
      </c>
      <c r="C391" s="6" t="s">
        <v>399</v>
      </c>
      <c r="D391" s="6">
        <v>3263</v>
      </c>
      <c r="E391" s="6" t="s">
        <v>5432</v>
      </c>
      <c r="F391" s="6" t="s">
        <v>3826</v>
      </c>
      <c r="G391" s="6" t="s">
        <v>3827</v>
      </c>
      <c r="H391" s="6" t="s">
        <v>404</v>
      </c>
      <c r="I391" s="6" t="s">
        <v>1047</v>
      </c>
      <c r="J391" s="6" t="s">
        <v>5419</v>
      </c>
      <c r="K391" s="6" t="s">
        <v>400</v>
      </c>
      <c r="L391" s="6" t="s">
        <v>400</v>
      </c>
      <c r="M391" s="6" t="s">
        <v>904</v>
      </c>
      <c r="N391" s="6">
        <v>7</v>
      </c>
      <c r="O391" s="6">
        <v>11</v>
      </c>
      <c r="P391" s="6" t="s">
        <v>1388</v>
      </c>
      <c r="Q391" s="6" t="s">
        <v>777</v>
      </c>
      <c r="R391" s="6" t="s">
        <v>817</v>
      </c>
      <c r="S391" s="6" t="s">
        <v>779</v>
      </c>
      <c r="T391" s="6" t="s">
        <v>780</v>
      </c>
      <c r="U391" s="6" t="s">
        <v>2185</v>
      </c>
      <c r="V391" s="6" t="s">
        <v>849</v>
      </c>
      <c r="W391" s="6" t="s">
        <v>2186</v>
      </c>
      <c r="X391" s="6" t="s">
        <v>406</v>
      </c>
      <c r="Y391" s="6">
        <v>243</v>
      </c>
      <c r="Z391" s="6" t="s">
        <v>783</v>
      </c>
      <c r="AA391" s="6" t="s">
        <v>784</v>
      </c>
      <c r="AB391" s="6" t="s">
        <v>5433</v>
      </c>
      <c r="AC391" s="6" t="s">
        <v>5434</v>
      </c>
      <c r="AD391" s="6" t="s">
        <v>1732</v>
      </c>
      <c r="AE391" s="6" t="s">
        <v>5435</v>
      </c>
      <c r="AF391" s="6" t="s">
        <v>3832</v>
      </c>
      <c r="AG391" s="6" t="s">
        <v>5420</v>
      </c>
      <c r="AH391" s="6" t="s">
        <v>3834</v>
      </c>
      <c r="AI391" s="6" t="s">
        <v>5421</v>
      </c>
      <c r="AJ391" s="6" t="s">
        <v>406</v>
      </c>
      <c r="AK391" s="6">
        <v>10090951</v>
      </c>
      <c r="AL391" s="6" t="s">
        <v>400</v>
      </c>
      <c r="AM391" s="6" t="s">
        <v>400</v>
      </c>
      <c r="AN391" s="6" t="s">
        <v>2533</v>
      </c>
      <c r="AO391" s="6" t="s">
        <v>407</v>
      </c>
      <c r="AP391" s="6" t="s">
        <v>1767</v>
      </c>
      <c r="AQ391" s="6" t="s">
        <v>400</v>
      </c>
      <c r="AR391" s="6" t="s">
        <v>400</v>
      </c>
      <c r="AS391" s="6" t="s">
        <v>1926</v>
      </c>
      <c r="AT391" s="6" t="s">
        <v>399</v>
      </c>
      <c r="AU391" s="6" t="s">
        <v>5436</v>
      </c>
      <c r="AV391" s="6" t="s">
        <v>5437</v>
      </c>
      <c r="AW391" s="6" t="s">
        <v>5438</v>
      </c>
      <c r="AX391" s="6" t="s">
        <v>5439</v>
      </c>
      <c r="AY391" s="6" t="s">
        <v>5440</v>
      </c>
      <c r="AZ391" s="6" t="s">
        <v>797</v>
      </c>
      <c r="BA391" s="6" t="s">
        <v>3517</v>
      </c>
      <c r="BB391" s="6" t="s">
        <v>5441</v>
      </c>
      <c r="BC391" s="6" t="s">
        <v>832</v>
      </c>
      <c r="BD391" s="6" t="s">
        <v>406</v>
      </c>
      <c r="BE391" s="6" t="s">
        <v>400</v>
      </c>
      <c r="BF391" s="6" t="s">
        <v>400</v>
      </c>
      <c r="BG391" s="6" t="s">
        <v>400</v>
      </c>
      <c r="BH391" s="6" t="s">
        <v>406</v>
      </c>
      <c r="BI391" s="6" t="s">
        <v>400</v>
      </c>
      <c r="BJ391" s="6" t="s">
        <v>406</v>
      </c>
      <c r="BK391" s="6" t="s">
        <v>406</v>
      </c>
      <c r="BL391" s="6" t="s">
        <v>406</v>
      </c>
      <c r="BM391" s="6" t="s">
        <v>406</v>
      </c>
      <c r="BN391" s="6" t="s">
        <v>406</v>
      </c>
      <c r="BO391" s="6" t="s">
        <v>406</v>
      </c>
      <c r="BP391" s="6" t="s">
        <v>400</v>
      </c>
      <c r="BQ391" s="6" t="s">
        <v>400</v>
      </c>
      <c r="BR391" s="6" t="s">
        <v>400</v>
      </c>
      <c r="BS391" s="6" t="s">
        <v>400</v>
      </c>
      <c r="BT391" s="6" t="s">
        <v>400</v>
      </c>
      <c r="BU391" s="6" t="s">
        <v>400</v>
      </c>
      <c r="BV391" s="6" t="s">
        <v>400</v>
      </c>
      <c r="BW391" s="6" t="s">
        <v>400</v>
      </c>
      <c r="BX391" s="6" t="s">
        <v>400</v>
      </c>
      <c r="BY391" s="6" t="s">
        <v>400</v>
      </c>
      <c r="BZ391" s="6" t="s">
        <v>400</v>
      </c>
      <c r="CA391" s="6" t="s">
        <v>400</v>
      </c>
      <c r="CB391" s="6" t="s">
        <v>400</v>
      </c>
      <c r="CC391" s="6" t="s">
        <v>400</v>
      </c>
      <c r="CD391" s="6" t="s">
        <v>400</v>
      </c>
      <c r="CE391" s="6" t="s">
        <v>400</v>
      </c>
      <c r="CF391" s="6" t="s">
        <v>400</v>
      </c>
      <c r="CG391" s="6" t="s">
        <v>400</v>
      </c>
      <c r="CH391" s="6" t="s">
        <v>417</v>
      </c>
      <c r="CI391" s="6" t="s">
        <v>2891</v>
      </c>
      <c r="CJ391" s="6" t="s">
        <v>551</v>
      </c>
      <c r="CK391" s="6" t="s">
        <v>439</v>
      </c>
      <c r="CL391" s="6" t="s">
        <v>420</v>
      </c>
      <c r="CM391" s="6">
        <v>430826</v>
      </c>
      <c r="CN391" s="6">
        <v>471414</v>
      </c>
      <c r="CO391" s="6" t="s">
        <v>3296</v>
      </c>
      <c r="CP391" s="6" t="s">
        <v>5442</v>
      </c>
      <c r="CQ391" s="6" t="s">
        <v>406</v>
      </c>
      <c r="CR391" s="6" t="s">
        <v>400</v>
      </c>
      <c r="CS391" s="6" t="s">
        <v>400</v>
      </c>
      <c r="CT391" s="6" t="s">
        <v>400</v>
      </c>
      <c r="CU391" s="6" t="s">
        <v>400</v>
      </c>
      <c r="CV391" s="6" t="s">
        <v>1161</v>
      </c>
      <c r="CW391" s="6" t="s">
        <v>400</v>
      </c>
      <c r="CX391" s="6" t="s">
        <v>5443</v>
      </c>
      <c r="CY391" s="6" t="s">
        <v>400</v>
      </c>
      <c r="CZ391" s="6" t="s">
        <v>406</v>
      </c>
      <c r="DA391" s="6" t="s">
        <v>406</v>
      </c>
      <c r="DB391" s="6" t="s">
        <v>400</v>
      </c>
      <c r="DC391" s="6" t="s">
        <v>400</v>
      </c>
      <c r="DD391" s="6" t="s">
        <v>3299</v>
      </c>
      <c r="DE391" s="6" t="s">
        <v>5444</v>
      </c>
      <c r="DF391" s="6" t="s">
        <v>1642</v>
      </c>
      <c r="DG391" s="6" t="s">
        <v>400</v>
      </c>
    </row>
    <row r="392" spans="1:111" x14ac:dyDescent="0.35">
      <c r="A392" s="6">
        <v>149276</v>
      </c>
      <c r="B392" s="6" t="s">
        <v>398</v>
      </c>
      <c r="C392" s="6" t="s">
        <v>399</v>
      </c>
      <c r="D392" s="6">
        <v>3264</v>
      </c>
      <c r="E392" s="6" t="s">
        <v>5445</v>
      </c>
      <c r="F392" s="6" t="s">
        <v>3826</v>
      </c>
      <c r="G392" s="6" t="s">
        <v>3827</v>
      </c>
      <c r="H392" s="6" t="s">
        <v>404</v>
      </c>
      <c r="I392" s="6" t="s">
        <v>1047</v>
      </c>
      <c r="J392" s="6" t="s">
        <v>5410</v>
      </c>
      <c r="K392" s="6" t="s">
        <v>400</v>
      </c>
      <c r="L392" s="6" t="s">
        <v>400</v>
      </c>
      <c r="M392" s="6" t="s">
        <v>904</v>
      </c>
      <c r="N392" s="6">
        <v>3</v>
      </c>
      <c r="O392" s="6">
        <v>11</v>
      </c>
      <c r="P392" s="6" t="s">
        <v>926</v>
      </c>
      <c r="Q392" s="6" t="s">
        <v>777</v>
      </c>
      <c r="R392" s="6" t="s">
        <v>778</v>
      </c>
      <c r="S392" s="6" t="s">
        <v>779</v>
      </c>
      <c r="T392" s="6" t="s">
        <v>780</v>
      </c>
      <c r="U392" s="6" t="s">
        <v>2185</v>
      </c>
      <c r="V392" s="6" t="s">
        <v>849</v>
      </c>
      <c r="W392" s="6" t="s">
        <v>2186</v>
      </c>
      <c r="X392" s="6" t="s">
        <v>406</v>
      </c>
      <c r="Y392" s="6">
        <v>74</v>
      </c>
      <c r="Z392" s="6" t="s">
        <v>783</v>
      </c>
      <c r="AA392" s="6" t="s">
        <v>784</v>
      </c>
      <c r="AB392" s="6" t="s">
        <v>1504</v>
      </c>
      <c r="AC392" s="6" t="s">
        <v>1644</v>
      </c>
      <c r="AD392" s="6" t="s">
        <v>1166</v>
      </c>
      <c r="AE392" s="6" t="s">
        <v>2358</v>
      </c>
      <c r="AF392" s="6" t="s">
        <v>3832</v>
      </c>
      <c r="AG392" s="6" t="s">
        <v>5420</v>
      </c>
      <c r="AH392" s="6" t="s">
        <v>3834</v>
      </c>
      <c r="AI392" s="6" t="s">
        <v>5421</v>
      </c>
      <c r="AJ392" s="6" t="s">
        <v>406</v>
      </c>
      <c r="AK392" s="6">
        <v>10090950</v>
      </c>
      <c r="AL392" s="6" t="s">
        <v>400</v>
      </c>
      <c r="AM392" s="6" t="s">
        <v>400</v>
      </c>
      <c r="AN392" s="6" t="s">
        <v>400</v>
      </c>
      <c r="AO392" s="6" t="s">
        <v>407</v>
      </c>
      <c r="AP392" s="6" t="s">
        <v>5446</v>
      </c>
      <c r="AQ392" s="6" t="s">
        <v>1629</v>
      </c>
      <c r="AR392" s="6" t="s">
        <v>400</v>
      </c>
      <c r="AS392" s="6" t="s">
        <v>594</v>
      </c>
      <c r="AT392" s="6" t="s">
        <v>399</v>
      </c>
      <c r="AU392" s="6" t="s">
        <v>5447</v>
      </c>
      <c r="AV392" s="6" t="s">
        <v>5448</v>
      </c>
      <c r="AW392" s="6" t="s">
        <v>5449</v>
      </c>
      <c r="AX392" s="6" t="s">
        <v>5450</v>
      </c>
      <c r="AY392" s="6" t="s">
        <v>5451</v>
      </c>
      <c r="AZ392" s="6" t="s">
        <v>797</v>
      </c>
      <c r="BA392" s="6" t="s">
        <v>4926</v>
      </c>
      <c r="BB392" s="6" t="s">
        <v>5452</v>
      </c>
      <c r="BC392" s="6" t="s">
        <v>832</v>
      </c>
      <c r="BD392" s="6" t="s">
        <v>406</v>
      </c>
      <c r="BE392" s="6" t="s">
        <v>400</v>
      </c>
      <c r="BF392" s="6" t="s">
        <v>400</v>
      </c>
      <c r="BG392" s="6" t="s">
        <v>400</v>
      </c>
      <c r="BH392" s="6" t="s">
        <v>406</v>
      </c>
      <c r="BI392" s="6" t="s">
        <v>400</v>
      </c>
      <c r="BJ392" s="6" t="s">
        <v>406</v>
      </c>
      <c r="BK392" s="6" t="s">
        <v>406</v>
      </c>
      <c r="BL392" s="6" t="s">
        <v>406</v>
      </c>
      <c r="BM392" s="6" t="s">
        <v>406</v>
      </c>
      <c r="BN392" s="6" t="s">
        <v>406</v>
      </c>
      <c r="BO392" s="6" t="s">
        <v>406</v>
      </c>
      <c r="BP392" s="6" t="s">
        <v>400</v>
      </c>
      <c r="BQ392" s="6" t="s">
        <v>400</v>
      </c>
      <c r="BR392" s="6" t="s">
        <v>400</v>
      </c>
      <c r="BS392" s="6" t="s">
        <v>400</v>
      </c>
      <c r="BT392" s="6" t="s">
        <v>400</v>
      </c>
      <c r="BU392" s="6" t="s">
        <v>400</v>
      </c>
      <c r="BV392" s="6" t="s">
        <v>400</v>
      </c>
      <c r="BW392" s="6" t="s">
        <v>400</v>
      </c>
      <c r="BX392" s="6" t="s">
        <v>400</v>
      </c>
      <c r="BY392" s="6" t="s">
        <v>400</v>
      </c>
      <c r="BZ392" s="6" t="s">
        <v>400</v>
      </c>
      <c r="CA392" s="6" t="s">
        <v>400</v>
      </c>
      <c r="CB392" s="6" t="s">
        <v>400</v>
      </c>
      <c r="CC392" s="6" t="s">
        <v>400</v>
      </c>
      <c r="CD392" s="6" t="s">
        <v>400</v>
      </c>
      <c r="CE392" s="6" t="s">
        <v>400</v>
      </c>
      <c r="CF392" s="6" t="s">
        <v>400</v>
      </c>
      <c r="CG392" s="6" t="s">
        <v>400</v>
      </c>
      <c r="CH392" s="6" t="s">
        <v>417</v>
      </c>
      <c r="CI392" s="6" t="s">
        <v>1260</v>
      </c>
      <c r="CJ392" s="6" t="s">
        <v>720</v>
      </c>
      <c r="CK392" s="6" t="s">
        <v>803</v>
      </c>
      <c r="CL392" s="6" t="s">
        <v>420</v>
      </c>
      <c r="CM392" s="6">
        <v>437639</v>
      </c>
      <c r="CN392" s="6">
        <v>465924</v>
      </c>
      <c r="CO392" s="6" t="s">
        <v>1261</v>
      </c>
      <c r="CP392" s="6" t="s">
        <v>2928</v>
      </c>
      <c r="CQ392" s="6" t="s">
        <v>406</v>
      </c>
      <c r="CR392" s="6" t="s">
        <v>400</v>
      </c>
      <c r="CS392" s="6" t="s">
        <v>400</v>
      </c>
      <c r="CT392" s="6" t="s">
        <v>400</v>
      </c>
      <c r="CU392" s="6" t="s">
        <v>400</v>
      </c>
      <c r="CV392" s="6" t="s">
        <v>400</v>
      </c>
      <c r="CW392" s="6" t="s">
        <v>400</v>
      </c>
      <c r="CX392" s="6" t="s">
        <v>1639</v>
      </c>
      <c r="CY392" s="6" t="s">
        <v>400</v>
      </c>
      <c r="CZ392" s="6" t="s">
        <v>406</v>
      </c>
      <c r="DA392" s="6" t="s">
        <v>406</v>
      </c>
      <c r="DB392" s="6" t="s">
        <v>400</v>
      </c>
      <c r="DC392" s="6" t="s">
        <v>400</v>
      </c>
      <c r="DD392" s="6" t="s">
        <v>1264</v>
      </c>
      <c r="DE392" s="6" t="s">
        <v>2930</v>
      </c>
      <c r="DF392" s="6" t="s">
        <v>1323</v>
      </c>
      <c r="DG392" s="6" t="s">
        <v>400</v>
      </c>
    </row>
    <row r="393" spans="1:111" x14ac:dyDescent="0.35">
      <c r="A393" s="6">
        <v>149277</v>
      </c>
      <c r="B393" s="6" t="s">
        <v>398</v>
      </c>
      <c r="C393" s="6" t="s">
        <v>399</v>
      </c>
      <c r="D393" s="6">
        <v>3284</v>
      </c>
      <c r="E393" s="6" t="s">
        <v>5453</v>
      </c>
      <c r="F393" s="6" t="s">
        <v>3826</v>
      </c>
      <c r="G393" s="6" t="s">
        <v>3827</v>
      </c>
      <c r="H393" s="6" t="s">
        <v>404</v>
      </c>
      <c r="I393" s="6" t="s">
        <v>1047</v>
      </c>
      <c r="J393" s="6" t="s">
        <v>5419</v>
      </c>
      <c r="K393" s="6" t="s">
        <v>400</v>
      </c>
      <c r="L393" s="6" t="s">
        <v>400</v>
      </c>
      <c r="M393" s="6" t="s">
        <v>904</v>
      </c>
      <c r="N393" s="6">
        <v>3</v>
      </c>
      <c r="O393" s="6">
        <v>7</v>
      </c>
      <c r="P393" s="6" t="s">
        <v>1486</v>
      </c>
      <c r="Q393" s="6" t="s">
        <v>777</v>
      </c>
      <c r="R393" s="6" t="s">
        <v>778</v>
      </c>
      <c r="S393" s="6" t="s">
        <v>779</v>
      </c>
      <c r="T393" s="6" t="s">
        <v>780</v>
      </c>
      <c r="U393" s="6" t="s">
        <v>2185</v>
      </c>
      <c r="V393" s="6" t="s">
        <v>849</v>
      </c>
      <c r="W393" s="6" t="s">
        <v>2186</v>
      </c>
      <c r="X393" s="6" t="s">
        <v>406</v>
      </c>
      <c r="Y393" s="6">
        <v>189</v>
      </c>
      <c r="Z393" s="6" t="s">
        <v>783</v>
      </c>
      <c r="AA393" s="6" t="s">
        <v>784</v>
      </c>
      <c r="AB393" s="6" t="s">
        <v>2896</v>
      </c>
      <c r="AC393" s="6" t="s">
        <v>1607</v>
      </c>
      <c r="AD393" s="6" t="s">
        <v>1268</v>
      </c>
      <c r="AE393" s="6" t="s">
        <v>5016</v>
      </c>
      <c r="AF393" s="6" t="s">
        <v>3832</v>
      </c>
      <c r="AG393" s="6" t="s">
        <v>5420</v>
      </c>
      <c r="AH393" s="6" t="s">
        <v>3834</v>
      </c>
      <c r="AI393" s="6" t="s">
        <v>5421</v>
      </c>
      <c r="AJ393" s="6" t="s">
        <v>406</v>
      </c>
      <c r="AK393" s="6">
        <v>10090948</v>
      </c>
      <c r="AL393" s="6" t="s">
        <v>400</v>
      </c>
      <c r="AM393" s="6" t="s">
        <v>400</v>
      </c>
      <c r="AN393" s="6" t="s">
        <v>400</v>
      </c>
      <c r="AO393" s="6" t="s">
        <v>407</v>
      </c>
      <c r="AP393" s="6" t="s">
        <v>5454</v>
      </c>
      <c r="AQ393" s="6" t="s">
        <v>400</v>
      </c>
      <c r="AR393" s="6" t="s">
        <v>400</v>
      </c>
      <c r="AS393" s="6" t="s">
        <v>1926</v>
      </c>
      <c r="AT393" s="6" t="s">
        <v>399</v>
      </c>
      <c r="AU393" s="6" t="s">
        <v>5455</v>
      </c>
      <c r="AV393" s="6" t="s">
        <v>5456</v>
      </c>
      <c r="AW393" s="6" t="s">
        <v>5439</v>
      </c>
      <c r="AX393" s="6" t="s">
        <v>400</v>
      </c>
      <c r="AY393" s="6" t="s">
        <v>5440</v>
      </c>
      <c r="AZ393" s="6" t="s">
        <v>797</v>
      </c>
      <c r="BA393" s="6" t="s">
        <v>3517</v>
      </c>
      <c r="BB393" s="6" t="s">
        <v>5441</v>
      </c>
      <c r="BC393" s="6" t="s">
        <v>832</v>
      </c>
      <c r="BD393" s="6" t="s">
        <v>406</v>
      </c>
      <c r="BE393" s="6" t="s">
        <v>400</v>
      </c>
      <c r="BF393" s="6" t="s">
        <v>400</v>
      </c>
      <c r="BG393" s="6" t="s">
        <v>400</v>
      </c>
      <c r="BH393" s="6" t="s">
        <v>406</v>
      </c>
      <c r="BI393" s="6" t="s">
        <v>400</v>
      </c>
      <c r="BJ393" s="6" t="s">
        <v>406</v>
      </c>
      <c r="BK393" s="6" t="s">
        <v>406</v>
      </c>
      <c r="BL393" s="6" t="s">
        <v>406</v>
      </c>
      <c r="BM393" s="6" t="s">
        <v>406</v>
      </c>
      <c r="BN393" s="6" t="s">
        <v>406</v>
      </c>
      <c r="BO393" s="6" t="s">
        <v>406</v>
      </c>
      <c r="BP393" s="6" t="s">
        <v>400</v>
      </c>
      <c r="BQ393" s="6" t="s">
        <v>400</v>
      </c>
      <c r="BR393" s="6" t="s">
        <v>400</v>
      </c>
      <c r="BS393" s="6" t="s">
        <v>400</v>
      </c>
      <c r="BT393" s="6" t="s">
        <v>400</v>
      </c>
      <c r="BU393" s="6" t="s">
        <v>400</v>
      </c>
      <c r="BV393" s="6" t="s">
        <v>400</v>
      </c>
      <c r="BW393" s="6" t="s">
        <v>400</v>
      </c>
      <c r="BX393" s="6" t="s">
        <v>400</v>
      </c>
      <c r="BY393" s="6" t="s">
        <v>400</v>
      </c>
      <c r="BZ393" s="6" t="s">
        <v>400</v>
      </c>
      <c r="CA393" s="6" t="s">
        <v>400</v>
      </c>
      <c r="CB393" s="6" t="s">
        <v>400</v>
      </c>
      <c r="CC393" s="6" t="s">
        <v>400</v>
      </c>
      <c r="CD393" s="6" t="s">
        <v>400</v>
      </c>
      <c r="CE393" s="6" t="s">
        <v>400</v>
      </c>
      <c r="CF393" s="6" t="s">
        <v>400</v>
      </c>
      <c r="CG393" s="6" t="s">
        <v>400</v>
      </c>
      <c r="CH393" s="6" t="s">
        <v>417</v>
      </c>
      <c r="CI393" s="6" t="s">
        <v>2891</v>
      </c>
      <c r="CJ393" s="6" t="s">
        <v>551</v>
      </c>
      <c r="CK393" s="6" t="s">
        <v>439</v>
      </c>
      <c r="CL393" s="6" t="s">
        <v>420</v>
      </c>
      <c r="CM393" s="6">
        <v>430995</v>
      </c>
      <c r="CN393" s="6">
        <v>471525</v>
      </c>
      <c r="CO393" s="6" t="s">
        <v>3296</v>
      </c>
      <c r="CP393" s="6" t="s">
        <v>5442</v>
      </c>
      <c r="CQ393" s="6" t="s">
        <v>406</v>
      </c>
      <c r="CR393" s="6" t="s">
        <v>400</v>
      </c>
      <c r="CS393" s="6" t="s">
        <v>400</v>
      </c>
      <c r="CT393" s="6" t="s">
        <v>400</v>
      </c>
      <c r="CU393" s="6" t="s">
        <v>400</v>
      </c>
      <c r="CV393" s="6" t="s">
        <v>400</v>
      </c>
      <c r="CW393" s="6" t="s">
        <v>400</v>
      </c>
      <c r="CX393" s="6" t="s">
        <v>5457</v>
      </c>
      <c r="CY393" s="6" t="s">
        <v>400</v>
      </c>
      <c r="CZ393" s="6" t="s">
        <v>406</v>
      </c>
      <c r="DA393" s="6" t="s">
        <v>406</v>
      </c>
      <c r="DB393" s="6" t="s">
        <v>400</v>
      </c>
      <c r="DC393" s="6" t="s">
        <v>400</v>
      </c>
      <c r="DD393" s="6" t="s">
        <v>3299</v>
      </c>
      <c r="DE393" s="6" t="s">
        <v>5444</v>
      </c>
      <c r="DF393" s="6" t="s">
        <v>2154</v>
      </c>
      <c r="DG393" s="6" t="s">
        <v>400</v>
      </c>
    </row>
    <row r="394" spans="1:111" x14ac:dyDescent="0.35">
      <c r="A394" s="6">
        <v>149278</v>
      </c>
      <c r="B394" s="6" t="s">
        <v>398</v>
      </c>
      <c r="C394" s="6" t="s">
        <v>399</v>
      </c>
      <c r="D394" s="6">
        <v>3357</v>
      </c>
      <c r="E394" s="6" t="s">
        <v>187</v>
      </c>
      <c r="F394" s="6" t="s">
        <v>3826</v>
      </c>
      <c r="G394" s="6" t="s">
        <v>3827</v>
      </c>
      <c r="H394" s="6" t="s">
        <v>404</v>
      </c>
      <c r="I394" s="6" t="s">
        <v>1047</v>
      </c>
      <c r="J394" s="6" t="s">
        <v>5419</v>
      </c>
      <c r="K394" s="6" t="s">
        <v>400</v>
      </c>
      <c r="L394" s="6" t="s">
        <v>400</v>
      </c>
      <c r="M394" s="6" t="s">
        <v>904</v>
      </c>
      <c r="N394" s="6">
        <v>5</v>
      </c>
      <c r="O394" s="6">
        <v>11</v>
      </c>
      <c r="P394" s="6" t="s">
        <v>1420</v>
      </c>
      <c r="Q394" s="6" t="s">
        <v>777</v>
      </c>
      <c r="R394" s="6" t="s">
        <v>817</v>
      </c>
      <c r="S394" s="6" t="s">
        <v>779</v>
      </c>
      <c r="T394" s="6" t="s">
        <v>780</v>
      </c>
      <c r="U394" s="6" t="s">
        <v>2185</v>
      </c>
      <c r="V394" s="6" t="s">
        <v>849</v>
      </c>
      <c r="W394" s="6" t="s">
        <v>2186</v>
      </c>
      <c r="X394" s="6" t="s">
        <v>406</v>
      </c>
      <c r="Y394" s="6">
        <v>70</v>
      </c>
      <c r="Z394" s="6" t="s">
        <v>783</v>
      </c>
      <c r="AA394" s="6" t="s">
        <v>784</v>
      </c>
      <c r="AB394" s="6" t="s">
        <v>2990</v>
      </c>
      <c r="AC394" s="6" t="s">
        <v>985</v>
      </c>
      <c r="AD394" s="6" t="s">
        <v>1067</v>
      </c>
      <c r="AE394" s="6" t="s">
        <v>1661</v>
      </c>
      <c r="AF394" s="6" t="s">
        <v>3832</v>
      </c>
      <c r="AG394" s="6" t="s">
        <v>5420</v>
      </c>
      <c r="AH394" s="6" t="s">
        <v>3834</v>
      </c>
      <c r="AI394" s="6" t="s">
        <v>5421</v>
      </c>
      <c r="AJ394" s="6" t="s">
        <v>406</v>
      </c>
      <c r="AK394" s="6">
        <v>10090947</v>
      </c>
      <c r="AL394" s="6" t="s">
        <v>400</v>
      </c>
      <c r="AM394" s="6" t="s">
        <v>400</v>
      </c>
      <c r="AN394" s="6" t="s">
        <v>5458</v>
      </c>
      <c r="AO394" s="6" t="s">
        <v>407</v>
      </c>
      <c r="AP394" s="6" t="s">
        <v>5459</v>
      </c>
      <c r="AQ394" s="6" t="s">
        <v>5460</v>
      </c>
      <c r="AR394" s="6" t="s">
        <v>400</v>
      </c>
      <c r="AS394" s="6" t="s">
        <v>492</v>
      </c>
      <c r="AT394" s="6" t="s">
        <v>399</v>
      </c>
      <c r="AU394" s="6" t="s">
        <v>5461</v>
      </c>
      <c r="AV394" s="6" t="s">
        <v>5462</v>
      </c>
      <c r="AW394" s="6" t="s">
        <v>5463</v>
      </c>
      <c r="AX394" s="6" t="s">
        <v>400</v>
      </c>
      <c r="AY394" s="6" t="s">
        <v>5464</v>
      </c>
      <c r="AZ394" s="6" t="s">
        <v>797</v>
      </c>
      <c r="BA394" s="6" t="s">
        <v>5465</v>
      </c>
      <c r="BB394" s="6" t="s">
        <v>5466</v>
      </c>
      <c r="BC394" s="6" t="s">
        <v>832</v>
      </c>
      <c r="BD394" s="6" t="s">
        <v>406</v>
      </c>
      <c r="BE394" s="6" t="s">
        <v>400</v>
      </c>
      <c r="BF394" s="6" t="s">
        <v>400</v>
      </c>
      <c r="BG394" s="6" t="s">
        <v>400</v>
      </c>
      <c r="BH394" s="6" t="s">
        <v>406</v>
      </c>
      <c r="BI394" s="6" t="s">
        <v>400</v>
      </c>
      <c r="BJ394" s="6" t="s">
        <v>406</v>
      </c>
      <c r="BK394" s="6" t="s">
        <v>406</v>
      </c>
      <c r="BL394" s="6" t="s">
        <v>406</v>
      </c>
      <c r="BM394" s="6" t="s">
        <v>406</v>
      </c>
      <c r="BN394" s="6" t="s">
        <v>406</v>
      </c>
      <c r="BO394" s="6" t="s">
        <v>406</v>
      </c>
      <c r="BP394" s="6" t="s">
        <v>400</v>
      </c>
      <c r="BQ394" s="6" t="s">
        <v>400</v>
      </c>
      <c r="BR394" s="6" t="s">
        <v>400</v>
      </c>
      <c r="BS394" s="6" t="s">
        <v>400</v>
      </c>
      <c r="BT394" s="6" t="s">
        <v>400</v>
      </c>
      <c r="BU394" s="6" t="s">
        <v>400</v>
      </c>
      <c r="BV394" s="6" t="s">
        <v>400</v>
      </c>
      <c r="BW394" s="6" t="s">
        <v>400</v>
      </c>
      <c r="BX394" s="6" t="s">
        <v>400</v>
      </c>
      <c r="BY394" s="6" t="s">
        <v>400</v>
      </c>
      <c r="BZ394" s="6" t="s">
        <v>400</v>
      </c>
      <c r="CA394" s="6" t="s">
        <v>400</v>
      </c>
      <c r="CB394" s="6" t="s">
        <v>400</v>
      </c>
      <c r="CC394" s="6" t="s">
        <v>400</v>
      </c>
      <c r="CD394" s="6" t="s">
        <v>400</v>
      </c>
      <c r="CE394" s="6" t="s">
        <v>400</v>
      </c>
      <c r="CF394" s="6" t="s">
        <v>400</v>
      </c>
      <c r="CG394" s="6" t="s">
        <v>400</v>
      </c>
      <c r="CH394" s="6" t="s">
        <v>417</v>
      </c>
      <c r="CI394" s="6" t="s">
        <v>550</v>
      </c>
      <c r="CJ394" s="6" t="s">
        <v>551</v>
      </c>
      <c r="CK394" s="6" t="s">
        <v>803</v>
      </c>
      <c r="CL394" s="6" t="s">
        <v>420</v>
      </c>
      <c r="CM394" s="6">
        <v>415569</v>
      </c>
      <c r="CN394" s="6">
        <v>460276</v>
      </c>
      <c r="CO394" s="6" t="s">
        <v>552</v>
      </c>
      <c r="CP394" s="6" t="s">
        <v>5467</v>
      </c>
      <c r="CQ394" s="6" t="s">
        <v>406</v>
      </c>
      <c r="CR394" s="6" t="s">
        <v>400</v>
      </c>
      <c r="CS394" s="6" t="s">
        <v>400</v>
      </c>
      <c r="CT394" s="6" t="s">
        <v>400</v>
      </c>
      <c r="CU394" s="6" t="s">
        <v>400</v>
      </c>
      <c r="CV394" s="6" t="s">
        <v>840</v>
      </c>
      <c r="CW394" s="6" t="s">
        <v>400</v>
      </c>
      <c r="CX394" s="6" t="s">
        <v>5468</v>
      </c>
      <c r="CY394" s="6" t="s">
        <v>400</v>
      </c>
      <c r="CZ394" s="6" t="s">
        <v>406</v>
      </c>
      <c r="DA394" s="6" t="s">
        <v>406</v>
      </c>
      <c r="DB394" s="6" t="s">
        <v>400</v>
      </c>
      <c r="DC394" s="6" t="s">
        <v>400</v>
      </c>
      <c r="DD394" s="6" t="s">
        <v>555</v>
      </c>
      <c r="DE394" s="6" t="s">
        <v>5469</v>
      </c>
      <c r="DF394" s="6" t="s">
        <v>1028</v>
      </c>
      <c r="DG394" s="6" t="s">
        <v>400</v>
      </c>
    </row>
    <row r="395" spans="1:111" x14ac:dyDescent="0.35">
      <c r="A395" s="6">
        <v>149279</v>
      </c>
      <c r="B395" s="6" t="s">
        <v>398</v>
      </c>
      <c r="C395" s="6" t="s">
        <v>399</v>
      </c>
      <c r="D395" s="6">
        <v>3266</v>
      </c>
      <c r="E395" s="6" t="s">
        <v>126</v>
      </c>
      <c r="F395" s="6" t="s">
        <v>3826</v>
      </c>
      <c r="G395" s="6" t="s">
        <v>3827</v>
      </c>
      <c r="H395" s="6" t="s">
        <v>404</v>
      </c>
      <c r="I395" s="6" t="s">
        <v>1047</v>
      </c>
      <c r="J395" s="6" t="s">
        <v>5419</v>
      </c>
      <c r="K395" s="6" t="s">
        <v>400</v>
      </c>
      <c r="L395" s="6" t="s">
        <v>400</v>
      </c>
      <c r="M395" s="6" t="s">
        <v>904</v>
      </c>
      <c r="N395" s="6">
        <v>4</v>
      </c>
      <c r="O395" s="6">
        <v>11</v>
      </c>
      <c r="P395" s="6" t="s">
        <v>280</v>
      </c>
      <c r="Q395" s="6" t="s">
        <v>777</v>
      </c>
      <c r="R395" s="6" t="s">
        <v>817</v>
      </c>
      <c r="S395" s="6" t="s">
        <v>779</v>
      </c>
      <c r="T395" s="6" t="s">
        <v>780</v>
      </c>
      <c r="U395" s="6" t="s">
        <v>2185</v>
      </c>
      <c r="V395" s="6" t="s">
        <v>849</v>
      </c>
      <c r="W395" s="6" t="s">
        <v>2186</v>
      </c>
      <c r="X395" s="6" t="s">
        <v>406</v>
      </c>
      <c r="Y395" s="6">
        <v>105</v>
      </c>
      <c r="Z395" s="6" t="s">
        <v>783</v>
      </c>
      <c r="AA395" s="6" t="s">
        <v>784</v>
      </c>
      <c r="AB395" s="6" t="s">
        <v>944</v>
      </c>
      <c r="AC395" s="6" t="s">
        <v>1166</v>
      </c>
      <c r="AD395" s="6" t="s">
        <v>1219</v>
      </c>
      <c r="AE395" s="6" t="s">
        <v>4205</v>
      </c>
      <c r="AF395" s="6" t="s">
        <v>3832</v>
      </c>
      <c r="AG395" s="6" t="s">
        <v>5420</v>
      </c>
      <c r="AH395" s="6" t="s">
        <v>3834</v>
      </c>
      <c r="AI395" s="6" t="s">
        <v>5421</v>
      </c>
      <c r="AJ395" s="6" t="s">
        <v>406</v>
      </c>
      <c r="AK395" s="6">
        <v>10090949</v>
      </c>
      <c r="AL395" s="6" t="s">
        <v>400</v>
      </c>
      <c r="AM395" s="6" t="s">
        <v>400</v>
      </c>
      <c r="AN395" s="6" t="s">
        <v>400</v>
      </c>
      <c r="AO395" s="6" t="s">
        <v>407</v>
      </c>
      <c r="AP395" s="6" t="s">
        <v>5470</v>
      </c>
      <c r="AQ395" s="6" t="s">
        <v>400</v>
      </c>
      <c r="AR395" s="6" t="s">
        <v>400</v>
      </c>
      <c r="AS395" s="6" t="s">
        <v>1926</v>
      </c>
      <c r="AT395" s="6" t="s">
        <v>399</v>
      </c>
      <c r="AU395" s="6" t="s">
        <v>5471</v>
      </c>
      <c r="AV395" s="6" t="s">
        <v>5472</v>
      </c>
      <c r="AW395" s="6" t="s">
        <v>5473</v>
      </c>
      <c r="AX395" s="6" t="s">
        <v>5474</v>
      </c>
      <c r="AY395" s="6" t="s">
        <v>5475</v>
      </c>
      <c r="AZ395" s="6" t="s">
        <v>797</v>
      </c>
      <c r="BA395" s="6" t="s">
        <v>5427</v>
      </c>
      <c r="BB395" s="6" t="s">
        <v>5428</v>
      </c>
      <c r="BC395" s="6" t="s">
        <v>832</v>
      </c>
      <c r="BD395" s="6" t="s">
        <v>406</v>
      </c>
      <c r="BE395" s="6" t="s">
        <v>400</v>
      </c>
      <c r="BF395" s="6" t="s">
        <v>400</v>
      </c>
      <c r="BG395" s="6" t="s">
        <v>400</v>
      </c>
      <c r="BH395" s="6" t="s">
        <v>406</v>
      </c>
      <c r="BI395" s="6" t="s">
        <v>400</v>
      </c>
      <c r="BJ395" s="6" t="s">
        <v>406</v>
      </c>
      <c r="BK395" s="6" t="s">
        <v>406</v>
      </c>
      <c r="BL395" s="6" t="s">
        <v>406</v>
      </c>
      <c r="BM395" s="6" t="s">
        <v>406</v>
      </c>
      <c r="BN395" s="6" t="s">
        <v>406</v>
      </c>
      <c r="BO395" s="6" t="s">
        <v>406</v>
      </c>
      <c r="BP395" s="6" t="s">
        <v>400</v>
      </c>
      <c r="BQ395" s="6" t="s">
        <v>400</v>
      </c>
      <c r="BR395" s="6" t="s">
        <v>400</v>
      </c>
      <c r="BS395" s="6" t="s">
        <v>400</v>
      </c>
      <c r="BT395" s="6" t="s">
        <v>400</v>
      </c>
      <c r="BU395" s="6" t="s">
        <v>400</v>
      </c>
      <c r="BV395" s="6" t="s">
        <v>400</v>
      </c>
      <c r="BW395" s="6" t="s">
        <v>400</v>
      </c>
      <c r="BX395" s="6" t="s">
        <v>400</v>
      </c>
      <c r="BY395" s="6" t="s">
        <v>400</v>
      </c>
      <c r="BZ395" s="6" t="s">
        <v>400</v>
      </c>
      <c r="CA395" s="6" t="s">
        <v>400</v>
      </c>
      <c r="CB395" s="6" t="s">
        <v>400</v>
      </c>
      <c r="CC395" s="6" t="s">
        <v>400</v>
      </c>
      <c r="CD395" s="6" t="s">
        <v>400</v>
      </c>
      <c r="CE395" s="6" t="s">
        <v>400</v>
      </c>
      <c r="CF395" s="6" t="s">
        <v>400</v>
      </c>
      <c r="CG395" s="6" t="s">
        <v>400</v>
      </c>
      <c r="CH395" s="6" t="s">
        <v>417</v>
      </c>
      <c r="CI395" s="6" t="s">
        <v>2701</v>
      </c>
      <c r="CJ395" s="6" t="s">
        <v>551</v>
      </c>
      <c r="CK395" s="6" t="s">
        <v>803</v>
      </c>
      <c r="CL395" s="6" t="s">
        <v>420</v>
      </c>
      <c r="CM395" s="6">
        <v>423349</v>
      </c>
      <c r="CN395" s="6">
        <v>469961</v>
      </c>
      <c r="CO395" s="6" t="s">
        <v>2823</v>
      </c>
      <c r="CP395" s="6" t="s">
        <v>2824</v>
      </c>
      <c r="CQ395" s="6" t="s">
        <v>406</v>
      </c>
      <c r="CR395" s="6" t="s">
        <v>400</v>
      </c>
      <c r="CS395" s="6" t="s">
        <v>400</v>
      </c>
      <c r="CT395" s="6" t="s">
        <v>400</v>
      </c>
      <c r="CU395" s="6" t="s">
        <v>400</v>
      </c>
      <c r="CV395" s="6" t="s">
        <v>400</v>
      </c>
      <c r="CW395" s="6" t="s">
        <v>400</v>
      </c>
      <c r="CX395" s="6" t="s">
        <v>5476</v>
      </c>
      <c r="CY395" s="6" t="s">
        <v>400</v>
      </c>
      <c r="CZ395" s="6" t="s">
        <v>406</v>
      </c>
      <c r="DA395" s="6" t="s">
        <v>406</v>
      </c>
      <c r="DB395" s="6" t="s">
        <v>400</v>
      </c>
      <c r="DC395" s="6" t="s">
        <v>400</v>
      </c>
      <c r="DD395" s="6" t="s">
        <v>2826</v>
      </c>
      <c r="DE395" s="6" t="s">
        <v>2827</v>
      </c>
      <c r="DF395" s="6" t="s">
        <v>1115</v>
      </c>
      <c r="DG395" s="6" t="s">
        <v>400</v>
      </c>
    </row>
    <row r="396" spans="1:111" x14ac:dyDescent="0.35">
      <c r="A396" s="6">
        <v>149363</v>
      </c>
      <c r="B396" s="6" t="s">
        <v>398</v>
      </c>
      <c r="C396" s="6" t="s">
        <v>399</v>
      </c>
      <c r="D396" s="6">
        <v>2024</v>
      </c>
      <c r="E396" s="6" t="s">
        <v>184</v>
      </c>
      <c r="F396" s="6" t="s">
        <v>4002</v>
      </c>
      <c r="G396" s="6" t="s">
        <v>3827</v>
      </c>
      <c r="H396" s="6" t="s">
        <v>404</v>
      </c>
      <c r="I396" s="6" t="s">
        <v>3728</v>
      </c>
      <c r="J396" s="6" t="s">
        <v>4126</v>
      </c>
      <c r="K396" s="6" t="s">
        <v>400</v>
      </c>
      <c r="L396" s="6" t="s">
        <v>400</v>
      </c>
      <c r="M396" s="6" t="s">
        <v>904</v>
      </c>
      <c r="N396" s="6">
        <v>4</v>
      </c>
      <c r="O396" s="6">
        <v>11</v>
      </c>
      <c r="P396" s="6" t="s">
        <v>280</v>
      </c>
      <c r="Q396" s="6" t="s">
        <v>777</v>
      </c>
      <c r="R396" s="6" t="s">
        <v>817</v>
      </c>
      <c r="S396" s="6" t="s">
        <v>779</v>
      </c>
      <c r="T396" s="6" t="s">
        <v>780</v>
      </c>
      <c r="U396" s="6" t="s">
        <v>2185</v>
      </c>
      <c r="V396" s="6" t="s">
        <v>2185</v>
      </c>
      <c r="W396" s="6" t="s">
        <v>2186</v>
      </c>
      <c r="X396" s="6" t="s">
        <v>406</v>
      </c>
      <c r="Y396" s="6">
        <v>210</v>
      </c>
      <c r="Z396" s="6" t="s">
        <v>783</v>
      </c>
      <c r="AA396" s="6" t="s">
        <v>784</v>
      </c>
      <c r="AB396" s="6" t="s">
        <v>4004</v>
      </c>
      <c r="AC396" s="6" t="s">
        <v>1165</v>
      </c>
      <c r="AD396" s="6" t="s">
        <v>4111</v>
      </c>
      <c r="AE396" s="6" t="s">
        <v>4951</v>
      </c>
      <c r="AF396" s="6" t="s">
        <v>3832</v>
      </c>
      <c r="AG396" s="6" t="s">
        <v>5420</v>
      </c>
      <c r="AH396" s="6" t="s">
        <v>3834</v>
      </c>
      <c r="AI396" s="6" t="s">
        <v>5421</v>
      </c>
      <c r="AJ396" s="6" t="s">
        <v>406</v>
      </c>
      <c r="AK396" s="6">
        <v>10091081</v>
      </c>
      <c r="AL396" s="6" t="s">
        <v>400</v>
      </c>
      <c r="AM396" s="6" t="s">
        <v>400</v>
      </c>
      <c r="AN396" s="6" t="s">
        <v>400</v>
      </c>
      <c r="AO396" s="6" t="s">
        <v>407</v>
      </c>
      <c r="AP396" s="6" t="s">
        <v>5477</v>
      </c>
      <c r="AQ396" s="6" t="s">
        <v>5478</v>
      </c>
      <c r="AR396" s="6" t="s">
        <v>400</v>
      </c>
      <c r="AS396" s="6" t="s">
        <v>562</v>
      </c>
      <c r="AT396" s="6" t="s">
        <v>399</v>
      </c>
      <c r="AU396" s="6" t="s">
        <v>5479</v>
      </c>
      <c r="AV396" s="6" t="s">
        <v>5480</v>
      </c>
      <c r="AW396" s="6" t="s">
        <v>5481</v>
      </c>
      <c r="AX396" s="6" t="s">
        <v>5481</v>
      </c>
      <c r="AY396" s="6" t="s">
        <v>5482</v>
      </c>
      <c r="AZ396" s="6" t="s">
        <v>797</v>
      </c>
      <c r="BA396" s="6" t="s">
        <v>956</v>
      </c>
      <c r="BB396" s="6" t="s">
        <v>5483</v>
      </c>
      <c r="BC396" s="6" t="s">
        <v>400</v>
      </c>
      <c r="BD396" s="6" t="s">
        <v>406</v>
      </c>
      <c r="BE396" s="6" t="s">
        <v>400</v>
      </c>
      <c r="BF396" s="6" t="s">
        <v>400</v>
      </c>
      <c r="BG396" s="6" t="s">
        <v>400</v>
      </c>
      <c r="BH396" s="6" t="s">
        <v>406</v>
      </c>
      <c r="BI396" s="6" t="s">
        <v>400</v>
      </c>
      <c r="BJ396" s="6" t="s">
        <v>400</v>
      </c>
      <c r="BK396" s="6" t="s">
        <v>406</v>
      </c>
      <c r="BL396" s="6" t="s">
        <v>406</v>
      </c>
      <c r="BM396" s="6" t="s">
        <v>400</v>
      </c>
      <c r="BN396" s="6" t="s">
        <v>400</v>
      </c>
      <c r="BO396" s="6" t="s">
        <v>406</v>
      </c>
      <c r="BP396" s="6" t="s">
        <v>400</v>
      </c>
      <c r="BQ396" s="6" t="s">
        <v>400</v>
      </c>
      <c r="BR396" s="6" t="s">
        <v>400</v>
      </c>
      <c r="BS396" s="6" t="s">
        <v>400</v>
      </c>
      <c r="BT396" s="6" t="s">
        <v>400</v>
      </c>
      <c r="BU396" s="6" t="s">
        <v>400</v>
      </c>
      <c r="BV396" s="6" t="s">
        <v>400</v>
      </c>
      <c r="BW396" s="6" t="s">
        <v>400</v>
      </c>
      <c r="BX396" s="6" t="s">
        <v>400</v>
      </c>
      <c r="BY396" s="6" t="s">
        <v>400</v>
      </c>
      <c r="BZ396" s="6" t="s">
        <v>400</v>
      </c>
      <c r="CA396" s="6" t="s">
        <v>400</v>
      </c>
      <c r="CB396" s="6" t="s">
        <v>400</v>
      </c>
      <c r="CC396" s="6" t="s">
        <v>400</v>
      </c>
      <c r="CD396" s="6" t="s">
        <v>400</v>
      </c>
      <c r="CE396" s="6" t="s">
        <v>400</v>
      </c>
      <c r="CF396" s="6" t="s">
        <v>400</v>
      </c>
      <c r="CG396" s="6" t="s">
        <v>400</v>
      </c>
      <c r="CH396" s="6" t="s">
        <v>417</v>
      </c>
      <c r="CI396" s="6" t="s">
        <v>1902</v>
      </c>
      <c r="CJ396" s="6" t="s">
        <v>551</v>
      </c>
      <c r="CK396" s="6" t="s">
        <v>419</v>
      </c>
      <c r="CL396" s="6" t="s">
        <v>420</v>
      </c>
      <c r="CM396" s="6">
        <v>397354</v>
      </c>
      <c r="CN396" s="6">
        <v>449750</v>
      </c>
      <c r="CO396" s="6" t="s">
        <v>1672</v>
      </c>
      <c r="CP396" s="6" t="s">
        <v>1903</v>
      </c>
      <c r="CQ396" s="6" t="s">
        <v>400</v>
      </c>
      <c r="CR396" s="6" t="s">
        <v>400</v>
      </c>
      <c r="CS396" s="6" t="s">
        <v>400</v>
      </c>
      <c r="CT396" s="6" t="s">
        <v>400</v>
      </c>
      <c r="CU396" s="6" t="s">
        <v>400</v>
      </c>
      <c r="CV396" s="6" t="s">
        <v>400</v>
      </c>
      <c r="CW396" s="6" t="s">
        <v>1304</v>
      </c>
      <c r="CX396" s="6" t="s">
        <v>5484</v>
      </c>
      <c r="CY396" s="6" t="s">
        <v>400</v>
      </c>
      <c r="CZ396" s="6" t="s">
        <v>406</v>
      </c>
      <c r="DA396" s="6" t="s">
        <v>406</v>
      </c>
      <c r="DB396" s="6" t="s">
        <v>400</v>
      </c>
      <c r="DC396" s="6" t="s">
        <v>400</v>
      </c>
      <c r="DD396" s="6" t="s">
        <v>1675</v>
      </c>
      <c r="DE396" s="6" t="s">
        <v>1905</v>
      </c>
      <c r="DF396" s="6" t="s">
        <v>1184</v>
      </c>
      <c r="DG396" s="6" t="s">
        <v>400</v>
      </c>
    </row>
    <row r="397" spans="1:111" x14ac:dyDescent="0.35">
      <c r="A397" s="6">
        <v>149401</v>
      </c>
      <c r="B397" s="6" t="s">
        <v>398</v>
      </c>
      <c r="C397" s="6" t="s">
        <v>399</v>
      </c>
      <c r="D397" s="6">
        <v>6055</v>
      </c>
      <c r="E397" s="6" t="s">
        <v>5485</v>
      </c>
      <c r="F397" s="6" t="s">
        <v>812</v>
      </c>
      <c r="G397" s="6" t="s">
        <v>813</v>
      </c>
      <c r="H397" s="6" t="s">
        <v>404</v>
      </c>
      <c r="I397" s="6" t="s">
        <v>3728</v>
      </c>
      <c r="J397" s="6" t="s">
        <v>5486</v>
      </c>
      <c r="K397" s="6" t="s">
        <v>400</v>
      </c>
      <c r="L397" s="6" t="s">
        <v>400</v>
      </c>
      <c r="M397" s="6" t="s">
        <v>406</v>
      </c>
      <c r="N397" s="6">
        <v>14</v>
      </c>
      <c r="O397" s="6">
        <v>19</v>
      </c>
      <c r="P397" s="6" t="s">
        <v>3730</v>
      </c>
      <c r="Q397" s="6" t="s">
        <v>777</v>
      </c>
      <c r="R397" s="6" t="s">
        <v>406</v>
      </c>
      <c r="S397" s="6" t="s">
        <v>406</v>
      </c>
      <c r="T397" s="6" t="s">
        <v>780</v>
      </c>
      <c r="U397" s="6" t="s">
        <v>781</v>
      </c>
      <c r="V397" s="6" t="s">
        <v>781</v>
      </c>
      <c r="W397" s="6" t="s">
        <v>406</v>
      </c>
      <c r="X397" s="6" t="s">
        <v>400</v>
      </c>
      <c r="Y397" s="6">
        <v>36</v>
      </c>
      <c r="Z397" s="6" t="s">
        <v>406</v>
      </c>
      <c r="AA397" s="6" t="s">
        <v>784</v>
      </c>
      <c r="AB397" s="6" t="s">
        <v>1200</v>
      </c>
      <c r="AC397" s="6" t="s">
        <v>885</v>
      </c>
      <c r="AD397" s="6" t="s">
        <v>1115</v>
      </c>
      <c r="AE397" s="6" t="s">
        <v>400</v>
      </c>
      <c r="AF397" s="6" t="s">
        <v>406</v>
      </c>
      <c r="AG397" s="6" t="s">
        <v>400</v>
      </c>
      <c r="AH397" s="6" t="s">
        <v>406</v>
      </c>
      <c r="AI397" s="6" t="s">
        <v>400</v>
      </c>
      <c r="AJ397" s="6" t="s">
        <v>406</v>
      </c>
      <c r="AK397" s="6" t="s">
        <v>400</v>
      </c>
      <c r="AL397" s="6" t="s">
        <v>400</v>
      </c>
      <c r="AM397" s="6" t="s">
        <v>400</v>
      </c>
      <c r="AN397" s="6" t="s">
        <v>1941</v>
      </c>
      <c r="AO397" s="6" t="s">
        <v>788</v>
      </c>
      <c r="AP397" s="6" t="s">
        <v>5487</v>
      </c>
      <c r="AQ397" s="6" t="s">
        <v>400</v>
      </c>
      <c r="AR397" s="6" t="s">
        <v>400</v>
      </c>
      <c r="AS397" s="6" t="s">
        <v>492</v>
      </c>
      <c r="AT397" s="6" t="s">
        <v>399</v>
      </c>
      <c r="AU397" s="6" t="s">
        <v>5488</v>
      </c>
      <c r="AV397" s="6" t="s">
        <v>5489</v>
      </c>
      <c r="AW397" s="6" t="s">
        <v>5490</v>
      </c>
      <c r="AX397" s="6" t="s">
        <v>5491</v>
      </c>
      <c r="AY397" s="6" t="s">
        <v>5492</v>
      </c>
      <c r="AZ397" s="6" t="s">
        <v>829</v>
      </c>
      <c r="BA397" s="6" t="s">
        <v>2097</v>
      </c>
      <c r="BB397" s="6" t="s">
        <v>1901</v>
      </c>
      <c r="BC397" s="6" t="s">
        <v>400</v>
      </c>
      <c r="BD397" s="6" t="s">
        <v>406</v>
      </c>
      <c r="BE397" s="6" t="s">
        <v>400</v>
      </c>
      <c r="BF397" s="6" t="s">
        <v>400</v>
      </c>
      <c r="BG397" s="6" t="s">
        <v>400</v>
      </c>
      <c r="BH397" s="6" t="s">
        <v>406</v>
      </c>
      <c r="BI397" s="6" t="s">
        <v>400</v>
      </c>
      <c r="BJ397" s="6" t="s">
        <v>400</v>
      </c>
      <c r="BK397" s="6" t="s">
        <v>406</v>
      </c>
      <c r="BL397" s="6" t="s">
        <v>406</v>
      </c>
      <c r="BM397" s="6" t="s">
        <v>400</v>
      </c>
      <c r="BN397" s="6" t="s">
        <v>400</v>
      </c>
      <c r="BO397" s="6" t="s">
        <v>801</v>
      </c>
      <c r="BP397" s="6" t="s">
        <v>400</v>
      </c>
      <c r="BQ397" s="6" t="s">
        <v>400</v>
      </c>
      <c r="BR397" s="6" t="s">
        <v>400</v>
      </c>
      <c r="BS397" s="6" t="s">
        <v>400</v>
      </c>
      <c r="BT397" s="6" t="s">
        <v>400</v>
      </c>
      <c r="BU397" s="6" t="s">
        <v>400</v>
      </c>
      <c r="BV397" s="6" t="s">
        <v>400</v>
      </c>
      <c r="BW397" s="6" t="s">
        <v>400</v>
      </c>
      <c r="BX397" s="6" t="s">
        <v>400</v>
      </c>
      <c r="BY397" s="6" t="s">
        <v>400</v>
      </c>
      <c r="BZ397" s="6" t="s">
        <v>400</v>
      </c>
      <c r="CA397" s="6" t="s">
        <v>400</v>
      </c>
      <c r="CB397" s="6" t="s">
        <v>400</v>
      </c>
      <c r="CC397" s="6" t="s">
        <v>400</v>
      </c>
      <c r="CD397" s="6" t="s">
        <v>400</v>
      </c>
      <c r="CE397" s="6" t="s">
        <v>400</v>
      </c>
      <c r="CF397" s="6" t="s">
        <v>400</v>
      </c>
      <c r="CG397" s="6" t="s">
        <v>400</v>
      </c>
      <c r="CH397" s="6" t="s">
        <v>417</v>
      </c>
      <c r="CI397" s="6" t="s">
        <v>3767</v>
      </c>
      <c r="CJ397" s="6" t="s">
        <v>500</v>
      </c>
      <c r="CK397" s="6" t="s">
        <v>439</v>
      </c>
      <c r="CL397" s="6" t="s">
        <v>420</v>
      </c>
      <c r="CM397" s="6">
        <v>430593</v>
      </c>
      <c r="CN397" s="6">
        <v>455217</v>
      </c>
      <c r="CO397" s="6" t="s">
        <v>4253</v>
      </c>
      <c r="CP397" s="6" t="s">
        <v>5493</v>
      </c>
      <c r="CQ397" s="6" t="s">
        <v>838</v>
      </c>
      <c r="CR397" s="6">
        <v>12</v>
      </c>
      <c r="CS397" s="6" t="s">
        <v>400</v>
      </c>
      <c r="CT397" s="6" t="s">
        <v>5494</v>
      </c>
      <c r="CU397" s="6" t="s">
        <v>400</v>
      </c>
      <c r="CV397" s="6" t="s">
        <v>840</v>
      </c>
      <c r="CW397" s="6" t="s">
        <v>1304</v>
      </c>
      <c r="CX397" s="6" t="s">
        <v>5495</v>
      </c>
      <c r="CY397" s="6" t="s">
        <v>400</v>
      </c>
      <c r="CZ397" s="6" t="s">
        <v>406</v>
      </c>
      <c r="DA397" s="6" t="s">
        <v>406</v>
      </c>
      <c r="DB397" s="6" t="s">
        <v>400</v>
      </c>
      <c r="DC397" s="6" t="s">
        <v>400</v>
      </c>
      <c r="DD397" s="6" t="s">
        <v>4256</v>
      </c>
      <c r="DE397" s="6" t="s">
        <v>5496</v>
      </c>
      <c r="DF397" s="6" t="s">
        <v>400</v>
      </c>
      <c r="DG397" s="6" t="s">
        <v>400</v>
      </c>
    </row>
    <row r="398" spans="1:111" x14ac:dyDescent="0.35">
      <c r="A398" s="6">
        <v>149416</v>
      </c>
      <c r="B398" s="6" t="s">
        <v>398</v>
      </c>
      <c r="C398" s="6" t="s">
        <v>399</v>
      </c>
      <c r="D398" s="6">
        <v>3109</v>
      </c>
      <c r="E398" s="6" t="s">
        <v>5497</v>
      </c>
      <c r="F398" s="6" t="s">
        <v>3826</v>
      </c>
      <c r="G398" s="6" t="s">
        <v>3827</v>
      </c>
      <c r="H398" s="6" t="s">
        <v>404</v>
      </c>
      <c r="I398" s="6" t="s">
        <v>1047</v>
      </c>
      <c r="J398" s="6" t="s">
        <v>5498</v>
      </c>
      <c r="K398" s="6" t="s">
        <v>400</v>
      </c>
      <c r="L398" s="6" t="s">
        <v>400</v>
      </c>
      <c r="M398" s="6" t="s">
        <v>904</v>
      </c>
      <c r="N398" s="6">
        <v>4</v>
      </c>
      <c r="O398" s="6">
        <v>11</v>
      </c>
      <c r="P398" s="6" t="s">
        <v>280</v>
      </c>
      <c r="Q398" s="6" t="s">
        <v>777</v>
      </c>
      <c r="R398" s="6" t="s">
        <v>817</v>
      </c>
      <c r="S398" s="6" t="s">
        <v>779</v>
      </c>
      <c r="T398" s="6" t="s">
        <v>780</v>
      </c>
      <c r="U398" s="6" t="s">
        <v>2185</v>
      </c>
      <c r="V398" s="6" t="s">
        <v>849</v>
      </c>
      <c r="W398" s="6" t="s">
        <v>2202</v>
      </c>
      <c r="X398" s="6" t="s">
        <v>406</v>
      </c>
      <c r="Y398" s="6">
        <v>84</v>
      </c>
      <c r="Z398" s="6" t="s">
        <v>783</v>
      </c>
      <c r="AA398" s="6" t="s">
        <v>784</v>
      </c>
      <c r="AB398" s="6" t="s">
        <v>1371</v>
      </c>
      <c r="AC398" s="6" t="s">
        <v>2007</v>
      </c>
      <c r="AD398" s="6" t="s">
        <v>2285</v>
      </c>
      <c r="AE398" s="6" t="s">
        <v>2088</v>
      </c>
      <c r="AF398" s="6" t="s">
        <v>3832</v>
      </c>
      <c r="AG398" s="6" t="s">
        <v>4488</v>
      </c>
      <c r="AH398" s="6" t="s">
        <v>3834</v>
      </c>
      <c r="AI398" s="6" t="s">
        <v>4489</v>
      </c>
      <c r="AJ398" s="6" t="s">
        <v>406</v>
      </c>
      <c r="AK398" s="6">
        <v>10091408</v>
      </c>
      <c r="AL398" s="6" t="s">
        <v>400</v>
      </c>
      <c r="AM398" s="6" t="s">
        <v>400</v>
      </c>
      <c r="AN398" s="6" t="s">
        <v>400</v>
      </c>
      <c r="AO398" s="6" t="s">
        <v>407</v>
      </c>
      <c r="AP398" s="6" t="s">
        <v>4560</v>
      </c>
      <c r="AQ398" s="6" t="s">
        <v>5499</v>
      </c>
      <c r="AR398" s="6" t="s">
        <v>400</v>
      </c>
      <c r="AS398" s="6" t="s">
        <v>730</v>
      </c>
      <c r="AT398" s="6" t="s">
        <v>399</v>
      </c>
      <c r="AU398" s="6" t="s">
        <v>5500</v>
      </c>
      <c r="AV398" s="6" t="s">
        <v>5501</v>
      </c>
      <c r="AW398" s="6" t="s">
        <v>5502</v>
      </c>
      <c r="AX398" s="6" t="s">
        <v>5503</v>
      </c>
      <c r="AY398" s="6" t="s">
        <v>5504</v>
      </c>
      <c r="AZ398" s="6" t="s">
        <v>829</v>
      </c>
      <c r="BA398" s="6" t="s">
        <v>830</v>
      </c>
      <c r="BB398" s="6" t="s">
        <v>5505</v>
      </c>
      <c r="BC398" s="6" t="s">
        <v>832</v>
      </c>
      <c r="BD398" s="6" t="s">
        <v>406</v>
      </c>
      <c r="BE398" s="6" t="s">
        <v>400</v>
      </c>
      <c r="BF398" s="6" t="s">
        <v>400</v>
      </c>
      <c r="BG398" s="6" t="s">
        <v>400</v>
      </c>
      <c r="BH398" s="6" t="s">
        <v>406</v>
      </c>
      <c r="BI398" s="6" t="s">
        <v>400</v>
      </c>
      <c r="BJ398" s="6" t="s">
        <v>406</v>
      </c>
      <c r="BK398" s="6" t="s">
        <v>406</v>
      </c>
      <c r="BL398" s="6" t="s">
        <v>406</v>
      </c>
      <c r="BM398" s="6" t="s">
        <v>406</v>
      </c>
      <c r="BN398" s="6" t="s">
        <v>406</v>
      </c>
      <c r="BO398" s="6" t="s">
        <v>406</v>
      </c>
      <c r="BP398" s="6" t="s">
        <v>400</v>
      </c>
      <c r="BQ398" s="6" t="s">
        <v>400</v>
      </c>
      <c r="BR398" s="6" t="s">
        <v>400</v>
      </c>
      <c r="BS398" s="6" t="s">
        <v>400</v>
      </c>
      <c r="BT398" s="6" t="s">
        <v>400</v>
      </c>
      <c r="BU398" s="6" t="s">
        <v>400</v>
      </c>
      <c r="BV398" s="6" t="s">
        <v>400</v>
      </c>
      <c r="BW398" s="6" t="s">
        <v>400</v>
      </c>
      <c r="BX398" s="6" t="s">
        <v>400</v>
      </c>
      <c r="BY398" s="6" t="s">
        <v>400</v>
      </c>
      <c r="BZ398" s="6" t="s">
        <v>400</v>
      </c>
      <c r="CA398" s="6" t="s">
        <v>400</v>
      </c>
      <c r="CB398" s="6" t="s">
        <v>400</v>
      </c>
      <c r="CC398" s="6" t="s">
        <v>400</v>
      </c>
      <c r="CD398" s="6" t="s">
        <v>400</v>
      </c>
      <c r="CE398" s="6" t="s">
        <v>400</v>
      </c>
      <c r="CF398" s="6" t="s">
        <v>400</v>
      </c>
      <c r="CG398" s="6" t="s">
        <v>400</v>
      </c>
      <c r="CH398" s="6" t="s">
        <v>417</v>
      </c>
      <c r="CI398" s="6" t="s">
        <v>2439</v>
      </c>
      <c r="CJ398" s="6" t="s">
        <v>418</v>
      </c>
      <c r="CK398" s="6" t="s">
        <v>835</v>
      </c>
      <c r="CL398" s="6" t="s">
        <v>420</v>
      </c>
      <c r="CM398" s="6">
        <v>442505</v>
      </c>
      <c r="CN398" s="6">
        <v>484219</v>
      </c>
      <c r="CO398" s="6" t="s">
        <v>4569</v>
      </c>
      <c r="CP398" s="6" t="s">
        <v>4570</v>
      </c>
      <c r="CQ398" s="6" t="s">
        <v>406</v>
      </c>
      <c r="CR398" s="6" t="s">
        <v>400</v>
      </c>
      <c r="CS398" s="6" t="s">
        <v>400</v>
      </c>
      <c r="CT398" s="6" t="s">
        <v>400</v>
      </c>
      <c r="CU398" s="6" t="s">
        <v>400</v>
      </c>
      <c r="CV398" s="6" t="s">
        <v>400</v>
      </c>
      <c r="CW398" s="6" t="s">
        <v>400</v>
      </c>
      <c r="CX398" s="6" t="s">
        <v>5506</v>
      </c>
      <c r="CY398" s="6" t="s">
        <v>400</v>
      </c>
      <c r="CZ398" s="6" t="s">
        <v>406</v>
      </c>
      <c r="DA398" s="6" t="s">
        <v>406</v>
      </c>
      <c r="DB398" s="6" t="s">
        <v>400</v>
      </c>
      <c r="DC398" s="6" t="s">
        <v>400</v>
      </c>
      <c r="DD398" s="6" t="s">
        <v>4572</v>
      </c>
      <c r="DE398" s="6" t="s">
        <v>4573</v>
      </c>
      <c r="DF398" s="6" t="s">
        <v>906</v>
      </c>
      <c r="DG398" s="6" t="s">
        <v>400</v>
      </c>
    </row>
    <row r="399" spans="1:111" x14ac:dyDescent="0.35">
      <c r="A399" s="6">
        <v>149474</v>
      </c>
      <c r="B399" s="6" t="s">
        <v>398</v>
      </c>
      <c r="C399" s="6" t="s">
        <v>399</v>
      </c>
      <c r="D399" s="6">
        <v>7005</v>
      </c>
      <c r="E399" s="6" t="s">
        <v>5507</v>
      </c>
      <c r="F399" s="6" t="s">
        <v>5282</v>
      </c>
      <c r="G399" s="6" t="s">
        <v>3827</v>
      </c>
      <c r="H399" s="6" t="s">
        <v>404</v>
      </c>
      <c r="I399" s="6" t="s">
        <v>3728</v>
      </c>
      <c r="J399" s="6" t="s">
        <v>5508</v>
      </c>
      <c r="K399" s="6" t="s">
        <v>400</v>
      </c>
      <c r="L399" s="6" t="s">
        <v>400</v>
      </c>
      <c r="M399" s="6" t="s">
        <v>406</v>
      </c>
      <c r="N399" s="6">
        <v>8</v>
      </c>
      <c r="O399" s="6">
        <v>16</v>
      </c>
      <c r="P399" s="6" t="s">
        <v>5509</v>
      </c>
      <c r="Q399" s="6" t="s">
        <v>816</v>
      </c>
      <c r="R399" s="6" t="s">
        <v>406</v>
      </c>
      <c r="S399" s="6" t="s">
        <v>406</v>
      </c>
      <c r="T399" s="6" t="s">
        <v>780</v>
      </c>
      <c r="U399" s="6" t="s">
        <v>849</v>
      </c>
      <c r="V399" s="6" t="s">
        <v>849</v>
      </c>
      <c r="W399" s="6" t="s">
        <v>406</v>
      </c>
      <c r="X399" s="6" t="s">
        <v>406</v>
      </c>
      <c r="Y399" s="6">
        <v>67</v>
      </c>
      <c r="Z399" s="6" t="s">
        <v>406</v>
      </c>
      <c r="AA399" s="6" t="s">
        <v>784</v>
      </c>
      <c r="AB399" s="6" t="s">
        <v>1268</v>
      </c>
      <c r="AC399" s="6" t="s">
        <v>1268</v>
      </c>
      <c r="AD399" s="6" t="s">
        <v>872</v>
      </c>
      <c r="AE399" s="6" t="s">
        <v>5510</v>
      </c>
      <c r="AF399" s="6" t="s">
        <v>3832</v>
      </c>
      <c r="AG399" s="6" t="s">
        <v>5511</v>
      </c>
      <c r="AH399" s="6" t="s">
        <v>3834</v>
      </c>
      <c r="AI399" s="6" t="s">
        <v>5512</v>
      </c>
      <c r="AJ399" s="6" t="s">
        <v>406</v>
      </c>
      <c r="AK399" s="6">
        <v>10091515</v>
      </c>
      <c r="AL399" s="6" t="s">
        <v>400</v>
      </c>
      <c r="AM399" s="6" t="s">
        <v>400</v>
      </c>
      <c r="AN399" s="6" t="s">
        <v>400</v>
      </c>
      <c r="AO399" s="6" t="s">
        <v>5513</v>
      </c>
      <c r="AP399" s="6" t="s">
        <v>2471</v>
      </c>
      <c r="AQ399" s="6" t="s">
        <v>5514</v>
      </c>
      <c r="AR399" s="6" t="s">
        <v>400</v>
      </c>
      <c r="AS399" s="6" t="s">
        <v>608</v>
      </c>
      <c r="AT399" s="6" t="s">
        <v>399</v>
      </c>
      <c r="AU399" s="6" t="s">
        <v>5515</v>
      </c>
      <c r="AV399" s="6" t="s">
        <v>5516</v>
      </c>
      <c r="AW399" s="6" t="s">
        <v>5517</v>
      </c>
      <c r="AX399" s="6" t="s">
        <v>5518</v>
      </c>
      <c r="AY399" s="6" t="s">
        <v>5519</v>
      </c>
      <c r="AZ399" s="6" t="s">
        <v>829</v>
      </c>
      <c r="BA399" s="6" t="s">
        <v>5520</v>
      </c>
      <c r="BB399" s="6" t="s">
        <v>5521</v>
      </c>
      <c r="BC399" s="6" t="s">
        <v>400</v>
      </c>
      <c r="BD399" s="6" t="s">
        <v>406</v>
      </c>
      <c r="BE399" s="6" t="s">
        <v>400</v>
      </c>
      <c r="BF399" s="6" t="s">
        <v>400</v>
      </c>
      <c r="BG399" s="6" t="s">
        <v>400</v>
      </c>
      <c r="BH399" s="6" t="s">
        <v>406</v>
      </c>
      <c r="BI399" s="6" t="s">
        <v>400</v>
      </c>
      <c r="BJ399" s="6" t="s">
        <v>400</v>
      </c>
      <c r="BK399" s="6" t="s">
        <v>406</v>
      </c>
      <c r="BL399" s="6" t="s">
        <v>406</v>
      </c>
      <c r="BM399" s="6" t="s">
        <v>400</v>
      </c>
      <c r="BN399" s="6" t="s">
        <v>400</v>
      </c>
      <c r="BO399" s="6" t="s">
        <v>406</v>
      </c>
      <c r="BP399" s="6" t="s">
        <v>833</v>
      </c>
      <c r="BQ399" s="6" t="s">
        <v>400</v>
      </c>
      <c r="BR399" s="6" t="s">
        <v>400</v>
      </c>
      <c r="BS399" s="6" t="s">
        <v>400</v>
      </c>
      <c r="BT399" s="6" t="s">
        <v>400</v>
      </c>
      <c r="BU399" s="6" t="s">
        <v>400</v>
      </c>
      <c r="BV399" s="6" t="s">
        <v>400</v>
      </c>
      <c r="BW399" s="6" t="s">
        <v>400</v>
      </c>
      <c r="BX399" s="6" t="s">
        <v>400</v>
      </c>
      <c r="BY399" s="6" t="s">
        <v>400</v>
      </c>
      <c r="BZ399" s="6" t="s">
        <v>400</v>
      </c>
      <c r="CA399" s="6" t="s">
        <v>400</v>
      </c>
      <c r="CB399" s="6" t="s">
        <v>400</v>
      </c>
      <c r="CC399" s="6" t="s">
        <v>1526</v>
      </c>
      <c r="CD399" s="6">
        <v>71</v>
      </c>
      <c r="CE399" s="6">
        <v>87</v>
      </c>
      <c r="CF399" s="6" t="s">
        <v>400</v>
      </c>
      <c r="CG399" s="6" t="s">
        <v>400</v>
      </c>
      <c r="CH399" s="6" t="s">
        <v>417</v>
      </c>
      <c r="CI399" s="6" t="s">
        <v>1587</v>
      </c>
      <c r="CJ399" s="6" t="s">
        <v>616</v>
      </c>
      <c r="CK399" s="6" t="s">
        <v>919</v>
      </c>
      <c r="CL399" s="6" t="s">
        <v>420</v>
      </c>
      <c r="CM399" s="6">
        <v>494275</v>
      </c>
      <c r="CN399" s="6">
        <v>482200</v>
      </c>
      <c r="CO399" s="6" t="s">
        <v>1588</v>
      </c>
      <c r="CP399" s="6" t="s">
        <v>1589</v>
      </c>
      <c r="CQ399" s="6" t="s">
        <v>400</v>
      </c>
      <c r="CR399" s="6" t="s">
        <v>400</v>
      </c>
      <c r="CS399" s="6" t="s">
        <v>400</v>
      </c>
      <c r="CT399" s="6" t="s">
        <v>400</v>
      </c>
      <c r="CU399" s="6" t="s">
        <v>400</v>
      </c>
      <c r="CV399" s="6" t="s">
        <v>400</v>
      </c>
      <c r="CW399" s="6" t="s">
        <v>1304</v>
      </c>
      <c r="CX399" s="6" t="s">
        <v>5522</v>
      </c>
      <c r="CY399" s="6" t="s">
        <v>400</v>
      </c>
      <c r="CZ399" s="6" t="s">
        <v>406</v>
      </c>
      <c r="DA399" s="6" t="s">
        <v>406</v>
      </c>
      <c r="DB399" s="6" t="s">
        <v>400</v>
      </c>
      <c r="DC399" s="6" t="s">
        <v>400</v>
      </c>
      <c r="DD399" s="6" t="s">
        <v>1591</v>
      </c>
      <c r="DE399" s="6" t="s">
        <v>1592</v>
      </c>
      <c r="DF399" s="6" t="s">
        <v>851</v>
      </c>
      <c r="DG399" s="6" t="s">
        <v>400</v>
      </c>
    </row>
    <row r="400" spans="1:111" x14ac:dyDescent="0.35">
      <c r="A400" s="6">
        <v>149551</v>
      </c>
      <c r="B400" s="6" t="s">
        <v>398</v>
      </c>
      <c r="C400" s="6" t="s">
        <v>399</v>
      </c>
      <c r="D400" s="6">
        <v>2163</v>
      </c>
      <c r="E400" s="6" t="s">
        <v>5523</v>
      </c>
      <c r="F400" s="6" t="s">
        <v>3826</v>
      </c>
      <c r="G400" s="6" t="s">
        <v>3827</v>
      </c>
      <c r="H400" s="6" t="s">
        <v>404</v>
      </c>
      <c r="I400" s="6" t="s">
        <v>1047</v>
      </c>
      <c r="J400" s="6" t="s">
        <v>5508</v>
      </c>
      <c r="K400" s="6" t="s">
        <v>400</v>
      </c>
      <c r="L400" s="6" t="s">
        <v>400</v>
      </c>
      <c r="M400" s="6" t="s">
        <v>904</v>
      </c>
      <c r="N400" s="6">
        <v>3</v>
      </c>
      <c r="O400" s="6">
        <v>11</v>
      </c>
      <c r="P400" s="6" t="s">
        <v>926</v>
      </c>
      <c r="Q400" s="6" t="s">
        <v>777</v>
      </c>
      <c r="R400" s="6" t="s">
        <v>778</v>
      </c>
      <c r="S400" s="6" t="s">
        <v>779</v>
      </c>
      <c r="T400" s="6" t="s">
        <v>780</v>
      </c>
      <c r="U400" s="6" t="s">
        <v>849</v>
      </c>
      <c r="V400" s="6" t="s">
        <v>849</v>
      </c>
      <c r="W400" s="6" t="s">
        <v>406</v>
      </c>
      <c r="X400" s="6" t="s">
        <v>406</v>
      </c>
      <c r="Y400" s="6">
        <v>210</v>
      </c>
      <c r="Z400" s="6" t="s">
        <v>406</v>
      </c>
      <c r="AA400" s="6" t="s">
        <v>784</v>
      </c>
      <c r="AB400" s="6" t="s">
        <v>3260</v>
      </c>
      <c r="AC400" s="6" t="s">
        <v>1085</v>
      </c>
      <c r="AD400" s="6" t="s">
        <v>1280</v>
      </c>
      <c r="AE400" s="6" t="s">
        <v>5524</v>
      </c>
      <c r="AF400" s="6" t="s">
        <v>3832</v>
      </c>
      <c r="AG400" s="6" t="s">
        <v>3865</v>
      </c>
      <c r="AH400" s="6" t="s">
        <v>3866</v>
      </c>
      <c r="AI400" s="6" t="s">
        <v>400</v>
      </c>
      <c r="AJ400" s="6" t="s">
        <v>406</v>
      </c>
      <c r="AK400" s="6">
        <v>10091873</v>
      </c>
      <c r="AL400" s="6" t="s">
        <v>400</v>
      </c>
      <c r="AM400" s="6" t="s">
        <v>400</v>
      </c>
      <c r="AN400" s="6" t="s">
        <v>400</v>
      </c>
      <c r="AO400" s="6" t="s">
        <v>407</v>
      </c>
      <c r="AP400" s="6" t="s">
        <v>5525</v>
      </c>
      <c r="AQ400" s="6" t="s">
        <v>400</v>
      </c>
      <c r="AR400" s="6" t="s">
        <v>400</v>
      </c>
      <c r="AS400" s="6" t="s">
        <v>579</v>
      </c>
      <c r="AT400" s="6" t="s">
        <v>399</v>
      </c>
      <c r="AU400" s="6" t="s">
        <v>5526</v>
      </c>
      <c r="AV400" s="6" t="s">
        <v>5527</v>
      </c>
      <c r="AW400" s="6" t="s">
        <v>5528</v>
      </c>
      <c r="AX400" s="6" t="s">
        <v>5529</v>
      </c>
      <c r="AY400" s="6" t="s">
        <v>5530</v>
      </c>
      <c r="AZ400" s="6" t="s">
        <v>797</v>
      </c>
      <c r="BA400" s="6" t="s">
        <v>2677</v>
      </c>
      <c r="BB400" s="6" t="s">
        <v>2216</v>
      </c>
      <c r="BC400" s="6" t="s">
        <v>832</v>
      </c>
      <c r="BD400" s="6" t="s">
        <v>406</v>
      </c>
      <c r="BE400" s="6" t="s">
        <v>400</v>
      </c>
      <c r="BF400" s="6" t="s">
        <v>400</v>
      </c>
      <c r="BG400" s="6" t="s">
        <v>400</v>
      </c>
      <c r="BH400" s="6" t="s">
        <v>406</v>
      </c>
      <c r="BI400" s="6" t="s">
        <v>400</v>
      </c>
      <c r="BJ400" s="6" t="s">
        <v>406</v>
      </c>
      <c r="BK400" s="6" t="s">
        <v>406</v>
      </c>
      <c r="BL400" s="6" t="s">
        <v>406</v>
      </c>
      <c r="BM400" s="6" t="s">
        <v>406</v>
      </c>
      <c r="BN400" s="6" t="s">
        <v>406</v>
      </c>
      <c r="BO400" s="6" t="s">
        <v>406</v>
      </c>
      <c r="BP400" s="6" t="s">
        <v>400</v>
      </c>
      <c r="BQ400" s="6" t="s">
        <v>400</v>
      </c>
      <c r="BR400" s="6" t="s">
        <v>400</v>
      </c>
      <c r="BS400" s="6" t="s">
        <v>400</v>
      </c>
      <c r="BT400" s="6" t="s">
        <v>400</v>
      </c>
      <c r="BU400" s="6" t="s">
        <v>400</v>
      </c>
      <c r="BV400" s="6" t="s">
        <v>400</v>
      </c>
      <c r="BW400" s="6" t="s">
        <v>400</v>
      </c>
      <c r="BX400" s="6" t="s">
        <v>400</v>
      </c>
      <c r="BY400" s="6" t="s">
        <v>400</v>
      </c>
      <c r="BZ400" s="6" t="s">
        <v>400</v>
      </c>
      <c r="CA400" s="6" t="s">
        <v>400</v>
      </c>
      <c r="CB400" s="6" t="s">
        <v>400</v>
      </c>
      <c r="CC400" s="6" t="s">
        <v>406</v>
      </c>
      <c r="CD400" s="6" t="s">
        <v>400</v>
      </c>
      <c r="CE400" s="6" t="s">
        <v>400</v>
      </c>
      <c r="CF400" s="6" t="s">
        <v>400</v>
      </c>
      <c r="CG400" s="6" t="s">
        <v>400</v>
      </c>
      <c r="CH400" s="6" t="s">
        <v>417</v>
      </c>
      <c r="CI400" s="6" t="s">
        <v>1019</v>
      </c>
      <c r="CJ400" s="6" t="s">
        <v>457</v>
      </c>
      <c r="CK400" s="6" t="s">
        <v>439</v>
      </c>
      <c r="CL400" s="6" t="s">
        <v>420</v>
      </c>
      <c r="CM400" s="6">
        <v>437295</v>
      </c>
      <c r="CN400" s="6">
        <v>493570</v>
      </c>
      <c r="CO400" s="6" t="s">
        <v>584</v>
      </c>
      <c r="CP400" s="6" t="s">
        <v>1450</v>
      </c>
      <c r="CQ400" s="6" t="s">
        <v>406</v>
      </c>
      <c r="CR400" s="6" t="s">
        <v>400</v>
      </c>
      <c r="CS400" s="6" t="s">
        <v>400</v>
      </c>
      <c r="CT400" s="6" t="s">
        <v>400</v>
      </c>
      <c r="CU400" s="6" t="s">
        <v>400</v>
      </c>
      <c r="CV400" s="6" t="s">
        <v>400</v>
      </c>
      <c r="CW400" s="6" t="s">
        <v>400</v>
      </c>
      <c r="CX400" s="6" t="s">
        <v>5531</v>
      </c>
      <c r="CY400" s="6" t="s">
        <v>400</v>
      </c>
      <c r="CZ400" s="6" t="s">
        <v>406</v>
      </c>
      <c r="DA400" s="6" t="s">
        <v>406</v>
      </c>
      <c r="DB400" s="6" t="s">
        <v>400</v>
      </c>
      <c r="DC400" s="6" t="s">
        <v>400</v>
      </c>
      <c r="DD400" s="6" t="s">
        <v>587</v>
      </c>
      <c r="DE400" s="6" t="s">
        <v>1452</v>
      </c>
      <c r="DF400" s="6" t="s">
        <v>2087</v>
      </c>
      <c r="DG400" s="6" t="s">
        <v>400</v>
      </c>
    </row>
    <row r="401" spans="1:111" x14ac:dyDescent="0.35">
      <c r="A401" s="6">
        <v>149625</v>
      </c>
      <c r="B401" s="6" t="s">
        <v>398</v>
      </c>
      <c r="C401" s="6" t="s">
        <v>399</v>
      </c>
      <c r="D401" s="6">
        <v>2310</v>
      </c>
      <c r="E401" s="6" t="s">
        <v>34</v>
      </c>
      <c r="F401" s="6" t="s">
        <v>3826</v>
      </c>
      <c r="G401" s="6" t="s">
        <v>3827</v>
      </c>
      <c r="H401" s="6" t="s">
        <v>404</v>
      </c>
      <c r="I401" s="6" t="s">
        <v>1047</v>
      </c>
      <c r="J401" s="6" t="s">
        <v>5532</v>
      </c>
      <c r="K401" s="6" t="s">
        <v>400</v>
      </c>
      <c r="L401" s="6" t="s">
        <v>400</v>
      </c>
      <c r="M401" s="6" t="s">
        <v>904</v>
      </c>
      <c r="N401" s="6">
        <v>4</v>
      </c>
      <c r="O401" s="6">
        <v>11</v>
      </c>
      <c r="P401" s="6" t="s">
        <v>280</v>
      </c>
      <c r="Q401" s="6" t="s">
        <v>777</v>
      </c>
      <c r="R401" s="6" t="s">
        <v>817</v>
      </c>
      <c r="S401" s="6" t="s">
        <v>779</v>
      </c>
      <c r="T401" s="6" t="s">
        <v>780</v>
      </c>
      <c r="U401" s="6" t="s">
        <v>849</v>
      </c>
      <c r="V401" s="6" t="s">
        <v>849</v>
      </c>
      <c r="W401" s="6" t="s">
        <v>406</v>
      </c>
      <c r="X401" s="6" t="s">
        <v>406</v>
      </c>
      <c r="Y401" s="6">
        <v>133</v>
      </c>
      <c r="Z401" s="6" t="s">
        <v>783</v>
      </c>
      <c r="AA401" s="6" t="s">
        <v>784</v>
      </c>
      <c r="AB401" s="6" t="s">
        <v>3203</v>
      </c>
      <c r="AC401" s="6" t="s">
        <v>2379</v>
      </c>
      <c r="AD401" s="6" t="s">
        <v>944</v>
      </c>
      <c r="AE401" s="6" t="s">
        <v>5533</v>
      </c>
      <c r="AF401" s="6" t="s">
        <v>3832</v>
      </c>
      <c r="AG401" s="6" t="s">
        <v>4172</v>
      </c>
      <c r="AH401" s="6" t="s">
        <v>3834</v>
      </c>
      <c r="AI401" s="6" t="s">
        <v>4173</v>
      </c>
      <c r="AJ401" s="6" t="s">
        <v>406</v>
      </c>
      <c r="AK401" s="6">
        <v>10092106</v>
      </c>
      <c r="AL401" s="6" t="s">
        <v>400</v>
      </c>
      <c r="AM401" s="6" t="s">
        <v>400</v>
      </c>
      <c r="AN401" s="6" t="s">
        <v>400</v>
      </c>
      <c r="AO401" s="6" t="s">
        <v>407</v>
      </c>
      <c r="AP401" s="6" t="s">
        <v>4232</v>
      </c>
      <c r="AQ401" s="6" t="s">
        <v>5534</v>
      </c>
      <c r="AR401" s="6" t="s">
        <v>400</v>
      </c>
      <c r="AS401" s="6" t="s">
        <v>702</v>
      </c>
      <c r="AT401" s="6" t="s">
        <v>792</v>
      </c>
      <c r="AU401" s="6" t="s">
        <v>5535</v>
      </c>
      <c r="AV401" s="6" t="s">
        <v>5536</v>
      </c>
      <c r="AW401" s="6" t="s">
        <v>5537</v>
      </c>
      <c r="AX401" s="6" t="s">
        <v>400</v>
      </c>
      <c r="AY401" s="6" t="s">
        <v>5538</v>
      </c>
      <c r="AZ401" s="6" t="s">
        <v>829</v>
      </c>
      <c r="BA401" s="6" t="s">
        <v>5539</v>
      </c>
      <c r="BB401" s="6" t="s">
        <v>1127</v>
      </c>
      <c r="BC401" s="6" t="s">
        <v>832</v>
      </c>
      <c r="BD401" s="6" t="s">
        <v>406</v>
      </c>
      <c r="BE401" s="6" t="s">
        <v>400</v>
      </c>
      <c r="BF401" s="6" t="s">
        <v>400</v>
      </c>
      <c r="BG401" s="6" t="s">
        <v>400</v>
      </c>
      <c r="BH401" s="6" t="s">
        <v>406</v>
      </c>
      <c r="BI401" s="6" t="s">
        <v>400</v>
      </c>
      <c r="BJ401" s="6" t="s">
        <v>406</v>
      </c>
      <c r="BK401" s="6" t="s">
        <v>406</v>
      </c>
      <c r="BL401" s="6" t="s">
        <v>406</v>
      </c>
      <c r="BM401" s="6" t="s">
        <v>406</v>
      </c>
      <c r="BN401" s="6" t="s">
        <v>406</v>
      </c>
      <c r="BO401" s="6" t="s">
        <v>406</v>
      </c>
      <c r="BP401" s="6" t="s">
        <v>400</v>
      </c>
      <c r="BQ401" s="6" t="s">
        <v>400</v>
      </c>
      <c r="BR401" s="6" t="s">
        <v>400</v>
      </c>
      <c r="BS401" s="6" t="s">
        <v>400</v>
      </c>
      <c r="BT401" s="6" t="s">
        <v>400</v>
      </c>
      <c r="BU401" s="6" t="s">
        <v>400</v>
      </c>
      <c r="BV401" s="6" t="s">
        <v>400</v>
      </c>
      <c r="BW401" s="6" t="s">
        <v>400</v>
      </c>
      <c r="BX401" s="6" t="s">
        <v>400</v>
      </c>
      <c r="BY401" s="6" t="s">
        <v>400</v>
      </c>
      <c r="BZ401" s="6" t="s">
        <v>400</v>
      </c>
      <c r="CA401" s="6" t="s">
        <v>400</v>
      </c>
      <c r="CB401" s="6" t="s">
        <v>400</v>
      </c>
      <c r="CC401" s="6" t="s">
        <v>406</v>
      </c>
      <c r="CD401" s="6" t="s">
        <v>400</v>
      </c>
      <c r="CE401" s="6" t="s">
        <v>400</v>
      </c>
      <c r="CF401" s="6" t="s">
        <v>400</v>
      </c>
      <c r="CG401" s="6" t="s">
        <v>400</v>
      </c>
      <c r="CH401" s="6" t="s">
        <v>417</v>
      </c>
      <c r="CI401" s="6" t="s">
        <v>1671</v>
      </c>
      <c r="CJ401" s="6" t="s">
        <v>551</v>
      </c>
      <c r="CK401" s="6" t="s">
        <v>919</v>
      </c>
      <c r="CL401" s="6" t="s">
        <v>420</v>
      </c>
      <c r="CM401" s="6">
        <v>400220</v>
      </c>
      <c r="CN401" s="6">
        <v>448603</v>
      </c>
      <c r="CO401" s="6" t="s">
        <v>707</v>
      </c>
      <c r="CP401" s="6" t="s">
        <v>2975</v>
      </c>
      <c r="CQ401" s="6" t="s">
        <v>406</v>
      </c>
      <c r="CR401" s="6" t="s">
        <v>400</v>
      </c>
      <c r="CS401" s="6" t="s">
        <v>400</v>
      </c>
      <c r="CT401" s="6" t="s">
        <v>400</v>
      </c>
      <c r="CU401" s="6" t="s">
        <v>400</v>
      </c>
      <c r="CV401" s="6" t="s">
        <v>400</v>
      </c>
      <c r="CW401" s="6" t="s">
        <v>400</v>
      </c>
      <c r="CX401" s="6" t="s">
        <v>5540</v>
      </c>
      <c r="CY401" s="6" t="s">
        <v>400</v>
      </c>
      <c r="CZ401" s="6" t="s">
        <v>406</v>
      </c>
      <c r="DA401" s="6" t="s">
        <v>406</v>
      </c>
      <c r="DB401" s="6" t="s">
        <v>400</v>
      </c>
      <c r="DC401" s="6" t="s">
        <v>400</v>
      </c>
      <c r="DD401" s="6" t="s">
        <v>710</v>
      </c>
      <c r="DE401" s="6" t="s">
        <v>2977</v>
      </c>
      <c r="DF401" s="6" t="s">
        <v>1083</v>
      </c>
      <c r="DG401" s="6" t="s">
        <v>400</v>
      </c>
    </row>
    <row r="402" spans="1:111" x14ac:dyDescent="0.35">
      <c r="A402" s="6">
        <v>149985</v>
      </c>
      <c r="B402" s="6" t="s">
        <v>398</v>
      </c>
      <c r="C402" s="6" t="s">
        <v>399</v>
      </c>
      <c r="D402" s="6">
        <v>2335</v>
      </c>
      <c r="E402" s="6" t="s">
        <v>285</v>
      </c>
      <c r="F402" s="6" t="s">
        <v>3826</v>
      </c>
      <c r="G402" s="6" t="s">
        <v>3827</v>
      </c>
      <c r="H402" s="6" t="s">
        <v>404</v>
      </c>
      <c r="I402" s="6" t="s">
        <v>1047</v>
      </c>
      <c r="J402" s="6" t="s">
        <v>5541</v>
      </c>
      <c r="K402" s="6" t="s">
        <v>400</v>
      </c>
      <c r="L402" s="6" t="s">
        <v>400</v>
      </c>
      <c r="M402" s="6" t="s">
        <v>904</v>
      </c>
      <c r="N402" s="6">
        <v>2</v>
      </c>
      <c r="O402" s="6">
        <v>11</v>
      </c>
      <c r="P402" s="6" t="s">
        <v>776</v>
      </c>
      <c r="Q402" s="6" t="s">
        <v>777</v>
      </c>
      <c r="R402" s="6" t="s">
        <v>778</v>
      </c>
      <c r="S402" s="6" t="s">
        <v>779</v>
      </c>
      <c r="T402" s="6" t="s">
        <v>780</v>
      </c>
      <c r="U402" s="6" t="s">
        <v>849</v>
      </c>
      <c r="V402" s="6" t="s">
        <v>849</v>
      </c>
      <c r="W402" s="6" t="s">
        <v>406</v>
      </c>
      <c r="X402" s="6" t="s">
        <v>406</v>
      </c>
      <c r="Y402" s="6">
        <v>94</v>
      </c>
      <c r="Z402" s="6" t="s">
        <v>783</v>
      </c>
      <c r="AA402" s="6" t="s">
        <v>784</v>
      </c>
      <c r="AB402" s="6" t="s">
        <v>1268</v>
      </c>
      <c r="AC402" s="6" t="s">
        <v>1166</v>
      </c>
      <c r="AD402" s="6" t="s">
        <v>1574</v>
      </c>
      <c r="AE402" s="6" t="s">
        <v>5542</v>
      </c>
      <c r="AF402" s="6" t="s">
        <v>3832</v>
      </c>
      <c r="AG402" s="6" t="s">
        <v>4172</v>
      </c>
      <c r="AH402" s="6" t="s">
        <v>3834</v>
      </c>
      <c r="AI402" s="6" t="s">
        <v>4173</v>
      </c>
      <c r="AJ402" s="6" t="s">
        <v>406</v>
      </c>
      <c r="AK402" s="6">
        <v>10092959</v>
      </c>
      <c r="AL402" s="6" t="s">
        <v>400</v>
      </c>
      <c r="AM402" s="6" t="s">
        <v>400</v>
      </c>
      <c r="AN402" s="6" t="s">
        <v>400</v>
      </c>
      <c r="AO402" s="6" t="s">
        <v>407</v>
      </c>
      <c r="AP402" s="6" t="s">
        <v>5543</v>
      </c>
      <c r="AQ402" s="6" t="s">
        <v>400</v>
      </c>
      <c r="AR402" s="6" t="s">
        <v>400</v>
      </c>
      <c r="AS402" s="6" t="s">
        <v>492</v>
      </c>
      <c r="AT402" s="6" t="s">
        <v>399</v>
      </c>
      <c r="AU402" s="6" t="s">
        <v>5544</v>
      </c>
      <c r="AV402" s="6" t="s">
        <v>5545</v>
      </c>
      <c r="AW402" s="6" t="s">
        <v>5546</v>
      </c>
      <c r="AX402" s="6" t="s">
        <v>400</v>
      </c>
      <c r="AY402" s="6" t="s">
        <v>5547</v>
      </c>
      <c r="AZ402" s="6" t="s">
        <v>829</v>
      </c>
      <c r="BA402" s="6" t="s">
        <v>3326</v>
      </c>
      <c r="BB402" s="6" t="s">
        <v>549</v>
      </c>
      <c r="BC402" s="6" t="s">
        <v>1195</v>
      </c>
      <c r="BD402" s="6" t="s">
        <v>406</v>
      </c>
      <c r="BE402" s="6" t="s">
        <v>400</v>
      </c>
      <c r="BF402" s="6" t="s">
        <v>400</v>
      </c>
      <c r="BG402" s="6" t="s">
        <v>400</v>
      </c>
      <c r="BH402" s="6" t="s">
        <v>406</v>
      </c>
      <c r="BI402" s="6" t="s">
        <v>400</v>
      </c>
      <c r="BJ402" s="6" t="s">
        <v>406</v>
      </c>
      <c r="BK402" s="6" t="s">
        <v>406</v>
      </c>
      <c r="BL402" s="6" t="s">
        <v>406</v>
      </c>
      <c r="BM402" s="6" t="s">
        <v>406</v>
      </c>
      <c r="BN402" s="6" t="s">
        <v>406</v>
      </c>
      <c r="BO402" s="6" t="s">
        <v>406</v>
      </c>
      <c r="BP402" s="6" t="s">
        <v>400</v>
      </c>
      <c r="BQ402" s="6" t="s">
        <v>400</v>
      </c>
      <c r="BR402" s="6" t="s">
        <v>400</v>
      </c>
      <c r="BS402" s="6" t="s">
        <v>400</v>
      </c>
      <c r="BT402" s="6" t="s">
        <v>400</v>
      </c>
      <c r="BU402" s="6" t="s">
        <v>400</v>
      </c>
      <c r="BV402" s="6" t="s">
        <v>400</v>
      </c>
      <c r="BW402" s="6" t="s">
        <v>400</v>
      </c>
      <c r="BX402" s="6" t="s">
        <v>400</v>
      </c>
      <c r="BY402" s="6" t="s">
        <v>400</v>
      </c>
      <c r="BZ402" s="6" t="s">
        <v>400</v>
      </c>
      <c r="CA402" s="6" t="s">
        <v>400</v>
      </c>
      <c r="CB402" s="6" t="s">
        <v>400</v>
      </c>
      <c r="CC402" s="6" t="s">
        <v>400</v>
      </c>
      <c r="CD402" s="6" t="s">
        <v>400</v>
      </c>
      <c r="CE402" s="6" t="s">
        <v>400</v>
      </c>
      <c r="CF402" s="6" t="s">
        <v>400</v>
      </c>
      <c r="CG402" s="6" t="s">
        <v>400</v>
      </c>
      <c r="CH402" s="6" t="s">
        <v>417</v>
      </c>
      <c r="CI402" s="6" t="s">
        <v>802</v>
      </c>
      <c r="CJ402" s="6" t="s">
        <v>551</v>
      </c>
      <c r="CK402" s="6" t="s">
        <v>919</v>
      </c>
      <c r="CL402" s="6" t="s">
        <v>420</v>
      </c>
      <c r="CM402" s="6">
        <v>420037</v>
      </c>
      <c r="CN402" s="6">
        <v>462542</v>
      </c>
      <c r="CO402" s="6" t="s">
        <v>552</v>
      </c>
      <c r="CP402" s="6" t="s">
        <v>5548</v>
      </c>
      <c r="CQ402" s="6" t="s">
        <v>406</v>
      </c>
      <c r="CR402" s="6" t="s">
        <v>400</v>
      </c>
      <c r="CS402" s="6" t="s">
        <v>400</v>
      </c>
      <c r="CT402" s="6" t="s">
        <v>400</v>
      </c>
      <c r="CU402" s="6" t="s">
        <v>400</v>
      </c>
      <c r="CV402" s="6" t="s">
        <v>400</v>
      </c>
      <c r="CW402" s="6" t="s">
        <v>400</v>
      </c>
      <c r="CX402" s="6" t="s">
        <v>5468</v>
      </c>
      <c r="CY402" s="6" t="s">
        <v>400</v>
      </c>
      <c r="CZ402" s="6" t="s">
        <v>406</v>
      </c>
      <c r="DA402" s="6" t="s">
        <v>406</v>
      </c>
      <c r="DB402" s="6" t="s">
        <v>400</v>
      </c>
      <c r="DC402" s="6" t="s">
        <v>400</v>
      </c>
      <c r="DD402" s="6" t="s">
        <v>555</v>
      </c>
      <c r="DE402" s="6" t="s">
        <v>5549</v>
      </c>
      <c r="DF402" s="6" t="s">
        <v>889</v>
      </c>
      <c r="DG402" s="6" t="s">
        <v>400</v>
      </c>
    </row>
    <row r="403" spans="1:111" x14ac:dyDescent="0.35">
      <c r="A403" s="6">
        <v>149986</v>
      </c>
      <c r="B403" s="6" t="s">
        <v>398</v>
      </c>
      <c r="C403" s="6" t="s">
        <v>399</v>
      </c>
      <c r="D403" s="6">
        <v>2347</v>
      </c>
      <c r="E403" s="6" t="s">
        <v>286</v>
      </c>
      <c r="F403" s="6" t="s">
        <v>3826</v>
      </c>
      <c r="G403" s="6" t="s">
        <v>3827</v>
      </c>
      <c r="H403" s="6" t="s">
        <v>404</v>
      </c>
      <c r="I403" s="6" t="s">
        <v>1047</v>
      </c>
      <c r="J403" s="6" t="s">
        <v>5541</v>
      </c>
      <c r="K403" s="6" t="s">
        <v>400</v>
      </c>
      <c r="L403" s="6" t="s">
        <v>400</v>
      </c>
      <c r="M403" s="6" t="s">
        <v>904</v>
      </c>
      <c r="N403" s="6">
        <v>2</v>
      </c>
      <c r="O403" s="6">
        <v>11</v>
      </c>
      <c r="P403" s="6" t="s">
        <v>776</v>
      </c>
      <c r="Q403" s="6" t="s">
        <v>777</v>
      </c>
      <c r="R403" s="6" t="s">
        <v>778</v>
      </c>
      <c r="S403" s="6" t="s">
        <v>779</v>
      </c>
      <c r="T403" s="6" t="s">
        <v>780</v>
      </c>
      <c r="U403" s="6" t="s">
        <v>849</v>
      </c>
      <c r="V403" s="6" t="s">
        <v>849</v>
      </c>
      <c r="W403" s="6" t="s">
        <v>406</v>
      </c>
      <c r="X403" s="6" t="s">
        <v>406</v>
      </c>
      <c r="Y403" s="6">
        <v>116</v>
      </c>
      <c r="Z403" s="6" t="s">
        <v>783</v>
      </c>
      <c r="AA403" s="6" t="s">
        <v>784</v>
      </c>
      <c r="AB403" s="6" t="s">
        <v>819</v>
      </c>
      <c r="AC403" s="6" t="s">
        <v>1691</v>
      </c>
      <c r="AD403" s="6" t="s">
        <v>1166</v>
      </c>
      <c r="AE403" s="6" t="s">
        <v>2629</v>
      </c>
      <c r="AF403" s="6" t="s">
        <v>3832</v>
      </c>
      <c r="AG403" s="6" t="s">
        <v>4172</v>
      </c>
      <c r="AH403" s="6" t="s">
        <v>3834</v>
      </c>
      <c r="AI403" s="6" t="s">
        <v>4173</v>
      </c>
      <c r="AJ403" s="6" t="s">
        <v>406</v>
      </c>
      <c r="AK403" s="6">
        <v>10092958</v>
      </c>
      <c r="AL403" s="6" t="s">
        <v>400</v>
      </c>
      <c r="AM403" s="6" t="s">
        <v>400</v>
      </c>
      <c r="AN403" s="6" t="s">
        <v>400</v>
      </c>
      <c r="AO403" s="6" t="s">
        <v>407</v>
      </c>
      <c r="AP403" s="6" t="s">
        <v>1203</v>
      </c>
      <c r="AQ403" s="6" t="s">
        <v>5287</v>
      </c>
      <c r="AR403" s="6" t="s">
        <v>400</v>
      </c>
      <c r="AS403" s="6" t="s">
        <v>492</v>
      </c>
      <c r="AT403" s="6" t="s">
        <v>399</v>
      </c>
      <c r="AU403" s="6" t="s">
        <v>5550</v>
      </c>
      <c r="AV403" s="6" t="s">
        <v>5551</v>
      </c>
      <c r="AW403" s="6" t="s">
        <v>5552</v>
      </c>
      <c r="AX403" s="6" t="s">
        <v>400</v>
      </c>
      <c r="AY403" s="6" t="s">
        <v>5553</v>
      </c>
      <c r="AZ403" s="6" t="s">
        <v>829</v>
      </c>
      <c r="BA403" s="6" t="s">
        <v>3326</v>
      </c>
      <c r="BB403" s="6" t="s">
        <v>549</v>
      </c>
      <c r="BC403" s="6" t="s">
        <v>832</v>
      </c>
      <c r="BD403" s="6" t="s">
        <v>406</v>
      </c>
      <c r="BE403" s="6" t="s">
        <v>400</v>
      </c>
      <c r="BF403" s="6" t="s">
        <v>400</v>
      </c>
      <c r="BG403" s="6" t="s">
        <v>400</v>
      </c>
      <c r="BH403" s="6" t="s">
        <v>406</v>
      </c>
      <c r="BI403" s="6" t="s">
        <v>400</v>
      </c>
      <c r="BJ403" s="6" t="s">
        <v>406</v>
      </c>
      <c r="BK403" s="6" t="s">
        <v>406</v>
      </c>
      <c r="BL403" s="6" t="s">
        <v>406</v>
      </c>
      <c r="BM403" s="6" t="s">
        <v>406</v>
      </c>
      <c r="BN403" s="6" t="s">
        <v>406</v>
      </c>
      <c r="BO403" s="6" t="s">
        <v>406</v>
      </c>
      <c r="BP403" s="6" t="s">
        <v>400</v>
      </c>
      <c r="BQ403" s="6" t="s">
        <v>400</v>
      </c>
      <c r="BR403" s="6" t="s">
        <v>400</v>
      </c>
      <c r="BS403" s="6" t="s">
        <v>400</v>
      </c>
      <c r="BT403" s="6" t="s">
        <v>400</v>
      </c>
      <c r="BU403" s="6" t="s">
        <v>400</v>
      </c>
      <c r="BV403" s="6" t="s">
        <v>400</v>
      </c>
      <c r="BW403" s="6" t="s">
        <v>400</v>
      </c>
      <c r="BX403" s="6" t="s">
        <v>400</v>
      </c>
      <c r="BY403" s="6" t="s">
        <v>400</v>
      </c>
      <c r="BZ403" s="6" t="s">
        <v>400</v>
      </c>
      <c r="CA403" s="6" t="s">
        <v>400</v>
      </c>
      <c r="CB403" s="6" t="s">
        <v>400</v>
      </c>
      <c r="CC403" s="6" t="s">
        <v>400</v>
      </c>
      <c r="CD403" s="6" t="s">
        <v>400</v>
      </c>
      <c r="CE403" s="6" t="s">
        <v>400</v>
      </c>
      <c r="CF403" s="6" t="s">
        <v>400</v>
      </c>
      <c r="CG403" s="6" t="s">
        <v>400</v>
      </c>
      <c r="CH403" s="6" t="s">
        <v>417</v>
      </c>
      <c r="CI403" s="6" t="s">
        <v>550</v>
      </c>
      <c r="CJ403" s="6" t="s">
        <v>551</v>
      </c>
      <c r="CK403" s="6" t="s">
        <v>919</v>
      </c>
      <c r="CL403" s="6" t="s">
        <v>420</v>
      </c>
      <c r="CM403" s="6">
        <v>420614</v>
      </c>
      <c r="CN403" s="6">
        <v>459348</v>
      </c>
      <c r="CO403" s="6" t="s">
        <v>804</v>
      </c>
      <c r="CP403" s="6" t="s">
        <v>5293</v>
      </c>
      <c r="CQ403" s="6" t="s">
        <v>406</v>
      </c>
      <c r="CR403" s="6" t="s">
        <v>400</v>
      </c>
      <c r="CS403" s="6" t="s">
        <v>400</v>
      </c>
      <c r="CT403" s="6" t="s">
        <v>400</v>
      </c>
      <c r="CU403" s="6" t="s">
        <v>400</v>
      </c>
      <c r="CV403" s="6" t="s">
        <v>400</v>
      </c>
      <c r="CW403" s="6" t="s">
        <v>400</v>
      </c>
      <c r="CX403" s="6" t="s">
        <v>5554</v>
      </c>
      <c r="CY403" s="6" t="s">
        <v>400</v>
      </c>
      <c r="CZ403" s="6" t="s">
        <v>406</v>
      </c>
      <c r="DA403" s="6" t="s">
        <v>406</v>
      </c>
      <c r="DB403" s="6" t="s">
        <v>400</v>
      </c>
      <c r="DC403" s="6" t="s">
        <v>400</v>
      </c>
      <c r="DD403" s="6" t="s">
        <v>809</v>
      </c>
      <c r="DE403" s="6" t="s">
        <v>5295</v>
      </c>
      <c r="DF403" s="6" t="s">
        <v>1200</v>
      </c>
      <c r="DG403" s="6" t="s">
        <v>400</v>
      </c>
    </row>
    <row r="404" spans="1:111" x14ac:dyDescent="0.35">
      <c r="A404" s="6">
        <v>149987</v>
      </c>
      <c r="B404" s="6" t="s">
        <v>398</v>
      </c>
      <c r="C404" s="6" t="s">
        <v>399</v>
      </c>
      <c r="D404" s="6">
        <v>4223</v>
      </c>
      <c r="E404" s="6" t="s">
        <v>5555</v>
      </c>
      <c r="F404" s="6" t="s">
        <v>3826</v>
      </c>
      <c r="G404" s="6" t="s">
        <v>3827</v>
      </c>
      <c r="H404" s="6" t="s">
        <v>404</v>
      </c>
      <c r="I404" s="6" t="s">
        <v>1047</v>
      </c>
      <c r="J404" s="6" t="s">
        <v>5541</v>
      </c>
      <c r="K404" s="6" t="s">
        <v>400</v>
      </c>
      <c r="L404" s="6" t="s">
        <v>400</v>
      </c>
      <c r="M404" s="6" t="s">
        <v>3154</v>
      </c>
      <c r="N404" s="6">
        <v>11</v>
      </c>
      <c r="O404" s="6">
        <v>16</v>
      </c>
      <c r="P404" s="6" t="s">
        <v>3155</v>
      </c>
      <c r="Q404" s="6" t="s">
        <v>777</v>
      </c>
      <c r="R404" s="6" t="s">
        <v>817</v>
      </c>
      <c r="S404" s="6" t="s">
        <v>779</v>
      </c>
      <c r="T404" s="6" t="s">
        <v>780</v>
      </c>
      <c r="U404" s="6" t="s">
        <v>849</v>
      </c>
      <c r="V404" s="6" t="s">
        <v>849</v>
      </c>
      <c r="W404" s="6" t="s">
        <v>406</v>
      </c>
      <c r="X404" s="6" t="s">
        <v>782</v>
      </c>
      <c r="Y404" s="6">
        <v>425</v>
      </c>
      <c r="Z404" s="6" t="s">
        <v>783</v>
      </c>
      <c r="AA404" s="6" t="s">
        <v>784</v>
      </c>
      <c r="AB404" s="6" t="s">
        <v>5556</v>
      </c>
      <c r="AC404" s="6" t="s">
        <v>3984</v>
      </c>
      <c r="AD404" s="6" t="s">
        <v>4150</v>
      </c>
      <c r="AE404" s="6" t="s">
        <v>4230</v>
      </c>
      <c r="AF404" s="6" t="s">
        <v>3832</v>
      </c>
      <c r="AG404" s="6" t="s">
        <v>4035</v>
      </c>
      <c r="AH404" s="6" t="s">
        <v>3834</v>
      </c>
      <c r="AI404" s="6" t="s">
        <v>4036</v>
      </c>
      <c r="AJ404" s="6" t="s">
        <v>406</v>
      </c>
      <c r="AK404" s="6">
        <v>10092957</v>
      </c>
      <c r="AL404" s="6" t="s">
        <v>400</v>
      </c>
      <c r="AM404" s="6" t="s">
        <v>400</v>
      </c>
      <c r="AN404" s="6" t="s">
        <v>400</v>
      </c>
      <c r="AO404" s="6" t="s">
        <v>407</v>
      </c>
      <c r="AP404" s="6" t="s">
        <v>5557</v>
      </c>
      <c r="AQ404" s="6" t="s">
        <v>543</v>
      </c>
      <c r="AR404" s="6" t="s">
        <v>400</v>
      </c>
      <c r="AS404" s="6" t="s">
        <v>492</v>
      </c>
      <c r="AT404" s="6" t="s">
        <v>399</v>
      </c>
      <c r="AU404" s="6" t="s">
        <v>5558</v>
      </c>
      <c r="AV404" s="6" t="s">
        <v>5559</v>
      </c>
      <c r="AW404" s="6" t="s">
        <v>5560</v>
      </c>
      <c r="AX404" s="6" t="s">
        <v>5561</v>
      </c>
      <c r="AY404" s="6" t="s">
        <v>5562</v>
      </c>
      <c r="AZ404" s="6" t="s">
        <v>896</v>
      </c>
      <c r="BA404" s="6" t="s">
        <v>5563</v>
      </c>
      <c r="BB404" s="6" t="s">
        <v>5564</v>
      </c>
      <c r="BC404" s="6" t="s">
        <v>832</v>
      </c>
      <c r="BD404" s="6" t="s">
        <v>406</v>
      </c>
      <c r="BE404" s="6" t="s">
        <v>400</v>
      </c>
      <c r="BF404" s="6" t="s">
        <v>400</v>
      </c>
      <c r="BG404" s="6" t="s">
        <v>400</v>
      </c>
      <c r="BH404" s="6" t="s">
        <v>406</v>
      </c>
      <c r="BI404" s="6" t="s">
        <v>400</v>
      </c>
      <c r="BJ404" s="6" t="s">
        <v>406</v>
      </c>
      <c r="BK404" s="6" t="s">
        <v>406</v>
      </c>
      <c r="BL404" s="6" t="s">
        <v>406</v>
      </c>
      <c r="BM404" s="6" t="s">
        <v>406</v>
      </c>
      <c r="BN404" s="6" t="s">
        <v>406</v>
      </c>
      <c r="BO404" s="6" t="s">
        <v>406</v>
      </c>
      <c r="BP404" s="6" t="s">
        <v>400</v>
      </c>
      <c r="BQ404" s="6" t="s">
        <v>400</v>
      </c>
      <c r="BR404" s="6" t="s">
        <v>400</v>
      </c>
      <c r="BS404" s="6" t="s">
        <v>400</v>
      </c>
      <c r="BT404" s="6" t="s">
        <v>400</v>
      </c>
      <c r="BU404" s="6" t="s">
        <v>400</v>
      </c>
      <c r="BV404" s="6" t="s">
        <v>400</v>
      </c>
      <c r="BW404" s="6" t="s">
        <v>400</v>
      </c>
      <c r="BX404" s="6" t="s">
        <v>400</v>
      </c>
      <c r="BY404" s="6" t="s">
        <v>400</v>
      </c>
      <c r="BZ404" s="6" t="s">
        <v>400</v>
      </c>
      <c r="CA404" s="6" t="s">
        <v>400</v>
      </c>
      <c r="CB404" s="6" t="s">
        <v>400</v>
      </c>
      <c r="CC404" s="6" t="s">
        <v>400</v>
      </c>
      <c r="CD404" s="6" t="s">
        <v>400</v>
      </c>
      <c r="CE404" s="6" t="s">
        <v>400</v>
      </c>
      <c r="CF404" s="6" t="s">
        <v>400</v>
      </c>
      <c r="CG404" s="6" t="s">
        <v>400</v>
      </c>
      <c r="CH404" s="6" t="s">
        <v>417</v>
      </c>
      <c r="CI404" s="6" t="s">
        <v>550</v>
      </c>
      <c r="CJ404" s="6" t="s">
        <v>551</v>
      </c>
      <c r="CK404" s="6" t="s">
        <v>419</v>
      </c>
      <c r="CL404" s="6" t="s">
        <v>420</v>
      </c>
      <c r="CM404" s="6">
        <v>415025</v>
      </c>
      <c r="CN404" s="6">
        <v>465968</v>
      </c>
      <c r="CO404" s="6" t="s">
        <v>552</v>
      </c>
      <c r="CP404" s="6" t="s">
        <v>5467</v>
      </c>
      <c r="CQ404" s="6" t="s">
        <v>406</v>
      </c>
      <c r="CR404" s="6" t="s">
        <v>400</v>
      </c>
      <c r="CS404" s="6" t="s">
        <v>400</v>
      </c>
      <c r="CT404" s="6" t="s">
        <v>400</v>
      </c>
      <c r="CU404" s="6" t="s">
        <v>400</v>
      </c>
      <c r="CV404" s="6" t="s">
        <v>400</v>
      </c>
      <c r="CW404" s="6" t="s">
        <v>400</v>
      </c>
      <c r="CX404" s="6" t="s">
        <v>5565</v>
      </c>
      <c r="CY404" s="6" t="s">
        <v>400</v>
      </c>
      <c r="CZ404" s="6" t="s">
        <v>406</v>
      </c>
      <c r="DA404" s="6" t="s">
        <v>406</v>
      </c>
      <c r="DB404" s="6" t="s">
        <v>400</v>
      </c>
      <c r="DC404" s="6" t="s">
        <v>400</v>
      </c>
      <c r="DD404" s="6" t="s">
        <v>555</v>
      </c>
      <c r="DE404" s="6" t="s">
        <v>5469</v>
      </c>
      <c r="DF404" s="6" t="s">
        <v>2405</v>
      </c>
      <c r="DG404" s="6" t="s">
        <v>400</v>
      </c>
    </row>
    <row r="405" spans="1:111" x14ac:dyDescent="0.35">
      <c r="A405" s="6">
        <v>150212</v>
      </c>
      <c r="B405" s="6" t="s">
        <v>398</v>
      </c>
      <c r="C405" s="6" t="s">
        <v>399</v>
      </c>
      <c r="D405" s="6">
        <v>3258</v>
      </c>
      <c r="E405" s="6" t="s">
        <v>153</v>
      </c>
      <c r="F405" s="6" t="s">
        <v>3826</v>
      </c>
      <c r="G405" s="6" t="s">
        <v>3827</v>
      </c>
      <c r="H405" s="6" t="s">
        <v>404</v>
      </c>
      <c r="I405" s="6" t="s">
        <v>1047</v>
      </c>
      <c r="J405" s="6" t="s">
        <v>5566</v>
      </c>
      <c r="K405" s="6" t="s">
        <v>400</v>
      </c>
      <c r="L405" s="6" t="s">
        <v>400</v>
      </c>
      <c r="M405" s="6" t="s">
        <v>904</v>
      </c>
      <c r="N405" s="6">
        <v>4</v>
      </c>
      <c r="O405" s="6">
        <v>11</v>
      </c>
      <c r="P405" s="6" t="s">
        <v>280</v>
      </c>
      <c r="Q405" s="6" t="s">
        <v>777</v>
      </c>
      <c r="R405" s="6" t="s">
        <v>778</v>
      </c>
      <c r="S405" s="6" t="s">
        <v>779</v>
      </c>
      <c r="T405" s="6" t="s">
        <v>780</v>
      </c>
      <c r="U405" s="6" t="s">
        <v>2185</v>
      </c>
      <c r="V405" s="6" t="s">
        <v>849</v>
      </c>
      <c r="W405" s="6" t="s">
        <v>2186</v>
      </c>
      <c r="X405" s="6" t="s">
        <v>406</v>
      </c>
      <c r="Y405" s="6">
        <v>56</v>
      </c>
      <c r="Z405" s="6" t="s">
        <v>783</v>
      </c>
      <c r="AA405" s="6" t="s">
        <v>784</v>
      </c>
      <c r="AB405" s="6" t="s">
        <v>985</v>
      </c>
      <c r="AC405" s="6" t="s">
        <v>945</v>
      </c>
      <c r="AD405" s="6" t="s">
        <v>1704</v>
      </c>
      <c r="AE405" s="6" t="s">
        <v>2600</v>
      </c>
      <c r="AF405" s="6" t="s">
        <v>3832</v>
      </c>
      <c r="AG405" s="6" t="s">
        <v>5420</v>
      </c>
      <c r="AH405" s="6" t="s">
        <v>3834</v>
      </c>
      <c r="AI405" s="6" t="s">
        <v>5421</v>
      </c>
      <c r="AJ405" s="6" t="s">
        <v>406</v>
      </c>
      <c r="AK405" s="6">
        <v>10093526</v>
      </c>
      <c r="AL405" s="6" t="s">
        <v>400</v>
      </c>
      <c r="AM405" s="6" t="s">
        <v>400</v>
      </c>
      <c r="AN405" s="6" t="s">
        <v>400</v>
      </c>
      <c r="AO405" s="6" t="s">
        <v>407</v>
      </c>
      <c r="AP405" s="6" t="s">
        <v>5567</v>
      </c>
      <c r="AQ405" s="6" t="s">
        <v>400</v>
      </c>
      <c r="AR405" s="6" t="s">
        <v>400</v>
      </c>
      <c r="AS405" s="6" t="s">
        <v>1926</v>
      </c>
      <c r="AT405" s="6" t="s">
        <v>399</v>
      </c>
      <c r="AU405" s="6" t="s">
        <v>5568</v>
      </c>
      <c r="AV405" s="6" t="s">
        <v>5569</v>
      </c>
      <c r="AW405" s="6" t="s">
        <v>5570</v>
      </c>
      <c r="AX405" s="6" t="s">
        <v>5571</v>
      </c>
      <c r="AY405" s="6" t="s">
        <v>5572</v>
      </c>
      <c r="AZ405" s="6" t="s">
        <v>832</v>
      </c>
      <c r="BA405" s="6" t="s">
        <v>5573</v>
      </c>
      <c r="BB405" s="6" t="s">
        <v>5428</v>
      </c>
      <c r="BC405" s="6" t="s">
        <v>832</v>
      </c>
      <c r="BD405" s="6" t="s">
        <v>406</v>
      </c>
      <c r="BE405" s="6" t="s">
        <v>400</v>
      </c>
      <c r="BF405" s="6" t="s">
        <v>400</v>
      </c>
      <c r="BG405" s="6" t="s">
        <v>400</v>
      </c>
      <c r="BH405" s="6" t="s">
        <v>406</v>
      </c>
      <c r="BI405" s="6" t="s">
        <v>400</v>
      </c>
      <c r="BJ405" s="6" t="s">
        <v>406</v>
      </c>
      <c r="BK405" s="6" t="s">
        <v>406</v>
      </c>
      <c r="BL405" s="6" t="s">
        <v>406</v>
      </c>
      <c r="BM405" s="6" t="s">
        <v>406</v>
      </c>
      <c r="BN405" s="6" t="s">
        <v>406</v>
      </c>
      <c r="BO405" s="6" t="s">
        <v>406</v>
      </c>
      <c r="BP405" s="6" t="s">
        <v>400</v>
      </c>
      <c r="BQ405" s="6" t="s">
        <v>400</v>
      </c>
      <c r="BR405" s="6" t="s">
        <v>400</v>
      </c>
      <c r="BS405" s="6" t="s">
        <v>400</v>
      </c>
      <c r="BT405" s="6" t="s">
        <v>400</v>
      </c>
      <c r="BU405" s="6" t="s">
        <v>400</v>
      </c>
      <c r="BV405" s="6" t="s">
        <v>400</v>
      </c>
      <c r="BW405" s="6" t="s">
        <v>400</v>
      </c>
      <c r="BX405" s="6" t="s">
        <v>400</v>
      </c>
      <c r="BY405" s="6" t="s">
        <v>400</v>
      </c>
      <c r="BZ405" s="6" t="s">
        <v>400</v>
      </c>
      <c r="CA405" s="6" t="s">
        <v>400</v>
      </c>
      <c r="CB405" s="6" t="s">
        <v>400</v>
      </c>
      <c r="CC405" s="6" t="s">
        <v>406</v>
      </c>
      <c r="CD405" s="6" t="s">
        <v>400</v>
      </c>
      <c r="CE405" s="6" t="s">
        <v>400</v>
      </c>
      <c r="CF405" s="6" t="s">
        <v>400</v>
      </c>
      <c r="CG405" s="6" t="s">
        <v>400</v>
      </c>
      <c r="CH405" s="6" t="s">
        <v>417</v>
      </c>
      <c r="CI405" s="6" t="s">
        <v>1260</v>
      </c>
      <c r="CJ405" s="6" t="s">
        <v>551</v>
      </c>
      <c r="CK405" s="6" t="s">
        <v>803</v>
      </c>
      <c r="CL405" s="6" t="s">
        <v>420</v>
      </c>
      <c r="CM405" s="6">
        <v>428630</v>
      </c>
      <c r="CN405" s="6">
        <v>477071</v>
      </c>
      <c r="CO405" s="6" t="s">
        <v>2823</v>
      </c>
      <c r="CP405" s="6" t="s">
        <v>4307</v>
      </c>
      <c r="CQ405" s="6" t="s">
        <v>406</v>
      </c>
      <c r="CR405" s="6" t="s">
        <v>400</v>
      </c>
      <c r="CS405" s="6" t="s">
        <v>400</v>
      </c>
      <c r="CT405" s="6" t="s">
        <v>400</v>
      </c>
      <c r="CU405" s="6" t="s">
        <v>400</v>
      </c>
      <c r="CV405" s="6" t="s">
        <v>400</v>
      </c>
      <c r="CW405" s="6" t="s">
        <v>400</v>
      </c>
      <c r="CX405" s="6" t="s">
        <v>5574</v>
      </c>
      <c r="CY405" s="6" t="s">
        <v>400</v>
      </c>
      <c r="CZ405" s="6" t="s">
        <v>406</v>
      </c>
      <c r="DA405" s="6" t="s">
        <v>406</v>
      </c>
      <c r="DB405" s="6" t="s">
        <v>400</v>
      </c>
      <c r="DC405" s="6" t="s">
        <v>400</v>
      </c>
      <c r="DD405" s="6" t="s">
        <v>2826</v>
      </c>
      <c r="DE405" s="6" t="s">
        <v>4310</v>
      </c>
      <c r="DF405" s="6" t="s">
        <v>1115</v>
      </c>
      <c r="DG405" s="6" t="s">
        <v>400</v>
      </c>
    </row>
    <row r="406" spans="1:111" x14ac:dyDescent="0.35">
      <c r="A406" s="6">
        <v>150213</v>
      </c>
      <c r="B406" s="6" t="s">
        <v>398</v>
      </c>
      <c r="C406" s="6" t="s">
        <v>399</v>
      </c>
      <c r="D406" s="6">
        <v>3273</v>
      </c>
      <c r="E406" s="6" t="s">
        <v>5575</v>
      </c>
      <c r="F406" s="6" t="s">
        <v>3826</v>
      </c>
      <c r="G406" s="6" t="s">
        <v>3827</v>
      </c>
      <c r="H406" s="6" t="s">
        <v>404</v>
      </c>
      <c r="I406" s="6" t="s">
        <v>1047</v>
      </c>
      <c r="J406" s="6" t="s">
        <v>5566</v>
      </c>
      <c r="K406" s="6" t="s">
        <v>400</v>
      </c>
      <c r="L406" s="6" t="s">
        <v>400</v>
      </c>
      <c r="M406" s="6" t="s">
        <v>904</v>
      </c>
      <c r="N406" s="6">
        <v>4</v>
      </c>
      <c r="O406" s="6">
        <v>11</v>
      </c>
      <c r="P406" s="6" t="s">
        <v>280</v>
      </c>
      <c r="Q406" s="6" t="s">
        <v>777</v>
      </c>
      <c r="R406" s="6" t="s">
        <v>817</v>
      </c>
      <c r="S406" s="6" t="s">
        <v>779</v>
      </c>
      <c r="T406" s="6" t="s">
        <v>780</v>
      </c>
      <c r="U406" s="6" t="s">
        <v>2185</v>
      </c>
      <c r="V406" s="6" t="s">
        <v>849</v>
      </c>
      <c r="W406" s="6" t="s">
        <v>2186</v>
      </c>
      <c r="X406" s="6" t="s">
        <v>406</v>
      </c>
      <c r="Y406" s="6">
        <v>140</v>
      </c>
      <c r="Z406" s="6" t="s">
        <v>783</v>
      </c>
      <c r="AA406" s="6" t="s">
        <v>784</v>
      </c>
      <c r="AB406" s="6" t="s">
        <v>4043</v>
      </c>
      <c r="AC406" s="6" t="s">
        <v>1575</v>
      </c>
      <c r="AD406" s="6" t="s">
        <v>4111</v>
      </c>
      <c r="AE406" s="6" t="s">
        <v>5576</v>
      </c>
      <c r="AF406" s="6" t="s">
        <v>3832</v>
      </c>
      <c r="AG406" s="6" t="s">
        <v>5420</v>
      </c>
      <c r="AH406" s="6" t="s">
        <v>3834</v>
      </c>
      <c r="AI406" s="6" t="s">
        <v>5421</v>
      </c>
      <c r="AJ406" s="6" t="s">
        <v>406</v>
      </c>
      <c r="AK406" s="6">
        <v>10093373</v>
      </c>
      <c r="AL406" s="6" t="s">
        <v>400</v>
      </c>
      <c r="AM406" s="6" t="s">
        <v>400</v>
      </c>
      <c r="AN406" s="6" t="s">
        <v>400</v>
      </c>
      <c r="AO406" s="6" t="s">
        <v>407</v>
      </c>
      <c r="AP406" s="6" t="s">
        <v>5577</v>
      </c>
      <c r="AQ406" s="6" t="s">
        <v>400</v>
      </c>
      <c r="AR406" s="6" t="s">
        <v>400</v>
      </c>
      <c r="AS406" s="6" t="s">
        <v>562</v>
      </c>
      <c r="AT406" s="6" t="s">
        <v>399</v>
      </c>
      <c r="AU406" s="6" t="s">
        <v>5578</v>
      </c>
      <c r="AV406" s="6" t="s">
        <v>5579</v>
      </c>
      <c r="AW406" s="6" t="s">
        <v>5580</v>
      </c>
      <c r="AX406" s="6" t="s">
        <v>5581</v>
      </c>
      <c r="AY406" s="6" t="s">
        <v>5582</v>
      </c>
      <c r="AZ406" s="6" t="s">
        <v>797</v>
      </c>
      <c r="BA406" s="6" t="s">
        <v>763</v>
      </c>
      <c r="BB406" s="6" t="s">
        <v>4595</v>
      </c>
      <c r="BC406" s="6" t="s">
        <v>832</v>
      </c>
      <c r="BD406" s="6" t="s">
        <v>406</v>
      </c>
      <c r="BE406" s="6" t="s">
        <v>400</v>
      </c>
      <c r="BF406" s="6" t="s">
        <v>400</v>
      </c>
      <c r="BG406" s="6" t="s">
        <v>400</v>
      </c>
      <c r="BH406" s="6" t="s">
        <v>406</v>
      </c>
      <c r="BI406" s="6" t="s">
        <v>400</v>
      </c>
      <c r="BJ406" s="6" t="s">
        <v>406</v>
      </c>
      <c r="BK406" s="6" t="s">
        <v>406</v>
      </c>
      <c r="BL406" s="6" t="s">
        <v>406</v>
      </c>
      <c r="BM406" s="6" t="s">
        <v>406</v>
      </c>
      <c r="BN406" s="6" t="s">
        <v>406</v>
      </c>
      <c r="BO406" s="6" t="s">
        <v>406</v>
      </c>
      <c r="BP406" s="6" t="s">
        <v>400</v>
      </c>
      <c r="BQ406" s="6" t="s">
        <v>400</v>
      </c>
      <c r="BR406" s="6" t="s">
        <v>400</v>
      </c>
      <c r="BS406" s="6" t="s">
        <v>400</v>
      </c>
      <c r="BT406" s="6" t="s">
        <v>400</v>
      </c>
      <c r="BU406" s="6" t="s">
        <v>400</v>
      </c>
      <c r="BV406" s="6" t="s">
        <v>400</v>
      </c>
      <c r="BW406" s="6" t="s">
        <v>400</v>
      </c>
      <c r="BX406" s="6" t="s">
        <v>400</v>
      </c>
      <c r="BY406" s="6" t="s">
        <v>400</v>
      </c>
      <c r="BZ406" s="6" t="s">
        <v>400</v>
      </c>
      <c r="CA406" s="6" t="s">
        <v>400</v>
      </c>
      <c r="CB406" s="6" t="s">
        <v>400</v>
      </c>
      <c r="CC406" s="6" t="s">
        <v>400</v>
      </c>
      <c r="CD406" s="6" t="s">
        <v>400</v>
      </c>
      <c r="CE406" s="6" t="s">
        <v>400</v>
      </c>
      <c r="CF406" s="6" t="s">
        <v>400</v>
      </c>
      <c r="CG406" s="6" t="s">
        <v>400</v>
      </c>
      <c r="CH406" s="6" t="s">
        <v>417</v>
      </c>
      <c r="CI406" s="6" t="s">
        <v>1902</v>
      </c>
      <c r="CJ406" s="6" t="s">
        <v>551</v>
      </c>
      <c r="CK406" s="6" t="s">
        <v>439</v>
      </c>
      <c r="CL406" s="6" t="s">
        <v>420</v>
      </c>
      <c r="CM406" s="6">
        <v>398758</v>
      </c>
      <c r="CN406" s="6">
        <v>451285</v>
      </c>
      <c r="CO406" s="6" t="s">
        <v>3682</v>
      </c>
      <c r="CP406" s="6" t="s">
        <v>5583</v>
      </c>
      <c r="CQ406" s="6" t="s">
        <v>406</v>
      </c>
      <c r="CR406" s="6" t="s">
        <v>400</v>
      </c>
      <c r="CS406" s="6" t="s">
        <v>400</v>
      </c>
      <c r="CT406" s="6" t="s">
        <v>400</v>
      </c>
      <c r="CU406" s="6" t="s">
        <v>400</v>
      </c>
      <c r="CV406" s="6" t="s">
        <v>400</v>
      </c>
      <c r="CW406" s="6" t="s">
        <v>400</v>
      </c>
      <c r="CX406" s="6" t="s">
        <v>5584</v>
      </c>
      <c r="CY406" s="6" t="s">
        <v>400</v>
      </c>
      <c r="CZ406" s="6" t="s">
        <v>406</v>
      </c>
      <c r="DA406" s="6" t="s">
        <v>406</v>
      </c>
      <c r="DB406" s="6" t="s">
        <v>400</v>
      </c>
      <c r="DC406" s="6" t="s">
        <v>400</v>
      </c>
      <c r="DD406" s="6" t="s">
        <v>3685</v>
      </c>
      <c r="DE406" s="6" t="s">
        <v>5585</v>
      </c>
      <c r="DF406" s="6" t="s">
        <v>1453</v>
      </c>
      <c r="DG406" s="6" t="s">
        <v>400</v>
      </c>
    </row>
    <row r="407" spans="1:111" x14ac:dyDescent="0.35">
      <c r="A407" s="6">
        <v>150397</v>
      </c>
      <c r="B407" s="6" t="s">
        <v>398</v>
      </c>
      <c r="C407" s="6" t="s">
        <v>399</v>
      </c>
      <c r="D407" s="6">
        <v>3277</v>
      </c>
      <c r="E407" s="6" t="s">
        <v>5586</v>
      </c>
      <c r="F407" s="6" t="s">
        <v>3826</v>
      </c>
      <c r="G407" s="6" t="s">
        <v>3827</v>
      </c>
      <c r="H407" s="6" t="s">
        <v>404</v>
      </c>
      <c r="I407" s="6" t="s">
        <v>1047</v>
      </c>
      <c r="J407" s="6" t="s">
        <v>5587</v>
      </c>
      <c r="K407" s="6" t="s">
        <v>400</v>
      </c>
      <c r="L407" s="6" t="s">
        <v>400</v>
      </c>
      <c r="M407" s="6" t="s">
        <v>904</v>
      </c>
      <c r="N407" s="6">
        <v>3</v>
      </c>
      <c r="O407" s="6">
        <v>11</v>
      </c>
      <c r="P407" s="6" t="s">
        <v>926</v>
      </c>
      <c r="Q407" s="6" t="s">
        <v>777</v>
      </c>
      <c r="R407" s="6" t="s">
        <v>778</v>
      </c>
      <c r="S407" s="6" t="s">
        <v>779</v>
      </c>
      <c r="T407" s="6" t="s">
        <v>780</v>
      </c>
      <c r="U407" s="6" t="s">
        <v>781</v>
      </c>
      <c r="V407" s="6" t="s">
        <v>849</v>
      </c>
      <c r="W407" s="6" t="s">
        <v>406</v>
      </c>
      <c r="X407" s="6" t="s">
        <v>406</v>
      </c>
      <c r="Y407" s="6">
        <v>119</v>
      </c>
      <c r="Z407" s="6" t="s">
        <v>783</v>
      </c>
      <c r="AA407" s="6" t="s">
        <v>400</v>
      </c>
      <c r="AB407" s="6" t="s">
        <v>400</v>
      </c>
      <c r="AC407" s="6" t="s">
        <v>400</v>
      </c>
      <c r="AD407" s="6" t="s">
        <v>400</v>
      </c>
      <c r="AE407" s="6" t="s">
        <v>400</v>
      </c>
      <c r="AF407" s="6" t="s">
        <v>3832</v>
      </c>
      <c r="AG407" s="6" t="s">
        <v>4172</v>
      </c>
      <c r="AH407" s="6" t="s">
        <v>3834</v>
      </c>
      <c r="AI407" s="6" t="s">
        <v>4173</v>
      </c>
      <c r="AJ407" s="6" t="s">
        <v>406</v>
      </c>
      <c r="AK407" s="6">
        <v>10093871</v>
      </c>
      <c r="AL407" s="6" t="s">
        <v>400</v>
      </c>
      <c r="AM407" s="6" t="s">
        <v>400</v>
      </c>
      <c r="AN407" s="6" t="s">
        <v>400</v>
      </c>
      <c r="AO407" s="6" t="s">
        <v>407</v>
      </c>
      <c r="AP407" s="6" t="s">
        <v>5588</v>
      </c>
      <c r="AQ407" s="6" t="s">
        <v>3276</v>
      </c>
      <c r="AR407" s="6" t="s">
        <v>400</v>
      </c>
      <c r="AS407" s="6" t="s">
        <v>562</v>
      </c>
      <c r="AT407" s="6" t="s">
        <v>399</v>
      </c>
      <c r="AU407" s="6" t="s">
        <v>5589</v>
      </c>
      <c r="AV407" s="6" t="s">
        <v>5590</v>
      </c>
      <c r="AW407" s="6" t="s">
        <v>5591</v>
      </c>
      <c r="AX407" s="6" t="s">
        <v>400</v>
      </c>
      <c r="AY407" s="6" t="s">
        <v>5592</v>
      </c>
      <c r="AZ407" s="6" t="s">
        <v>996</v>
      </c>
      <c r="BA407" s="6" t="s">
        <v>1210</v>
      </c>
      <c r="BB407" s="6" t="s">
        <v>5593</v>
      </c>
      <c r="BC407" s="6" t="s">
        <v>832</v>
      </c>
      <c r="BD407" s="6" t="s">
        <v>406</v>
      </c>
      <c r="BE407" s="6" t="s">
        <v>400</v>
      </c>
      <c r="BF407" s="6" t="s">
        <v>400</v>
      </c>
      <c r="BG407" s="6" t="s">
        <v>400</v>
      </c>
      <c r="BH407" s="6" t="s">
        <v>406</v>
      </c>
      <c r="BI407" s="6" t="s">
        <v>400</v>
      </c>
      <c r="BJ407" s="6" t="s">
        <v>406</v>
      </c>
      <c r="BK407" s="6" t="s">
        <v>406</v>
      </c>
      <c r="BL407" s="6" t="s">
        <v>406</v>
      </c>
      <c r="BM407" s="6" t="s">
        <v>406</v>
      </c>
      <c r="BN407" s="6" t="s">
        <v>406</v>
      </c>
      <c r="BO407" s="6" t="s">
        <v>406</v>
      </c>
      <c r="BP407" s="6" t="s">
        <v>400</v>
      </c>
      <c r="BQ407" s="6" t="s">
        <v>400</v>
      </c>
      <c r="BR407" s="6" t="s">
        <v>400</v>
      </c>
      <c r="BS407" s="6" t="s">
        <v>400</v>
      </c>
      <c r="BT407" s="6" t="s">
        <v>400</v>
      </c>
      <c r="BU407" s="6" t="s">
        <v>400</v>
      </c>
      <c r="BV407" s="6" t="s">
        <v>400</v>
      </c>
      <c r="BW407" s="6" t="s">
        <v>400</v>
      </c>
      <c r="BX407" s="6" t="s">
        <v>400</v>
      </c>
      <c r="BY407" s="6" t="s">
        <v>400</v>
      </c>
      <c r="BZ407" s="6" t="s">
        <v>400</v>
      </c>
      <c r="CA407" s="6" t="s">
        <v>400</v>
      </c>
      <c r="CB407" s="6" t="s">
        <v>400</v>
      </c>
      <c r="CC407" s="6" t="s">
        <v>400</v>
      </c>
      <c r="CD407" s="6" t="s">
        <v>400</v>
      </c>
      <c r="CE407" s="6" t="s">
        <v>400</v>
      </c>
      <c r="CF407" s="6" t="s">
        <v>400</v>
      </c>
      <c r="CG407" s="6" t="s">
        <v>400</v>
      </c>
      <c r="CH407" s="6" t="s">
        <v>417</v>
      </c>
      <c r="CI407" s="6" t="s">
        <v>1804</v>
      </c>
      <c r="CJ407" s="6" t="s">
        <v>551</v>
      </c>
      <c r="CK407" s="6" t="s">
        <v>803</v>
      </c>
      <c r="CL407" s="6" t="s">
        <v>420</v>
      </c>
      <c r="CM407" s="6">
        <v>399750</v>
      </c>
      <c r="CN407" s="6">
        <v>463424</v>
      </c>
      <c r="CO407" s="6" t="s">
        <v>1805</v>
      </c>
      <c r="CP407" s="6" t="s">
        <v>1806</v>
      </c>
      <c r="CQ407" s="6" t="s">
        <v>406</v>
      </c>
      <c r="CR407" s="6" t="s">
        <v>400</v>
      </c>
      <c r="CS407" s="6" t="s">
        <v>400</v>
      </c>
      <c r="CT407" s="6" t="s">
        <v>400</v>
      </c>
      <c r="CU407" s="6" t="s">
        <v>400</v>
      </c>
      <c r="CV407" s="6" t="s">
        <v>400</v>
      </c>
      <c r="CW407" s="6" t="s">
        <v>400</v>
      </c>
      <c r="CX407" s="6" t="s">
        <v>3283</v>
      </c>
      <c r="CY407" s="6" t="s">
        <v>400</v>
      </c>
      <c r="CZ407" s="6" t="s">
        <v>406</v>
      </c>
      <c r="DA407" s="6" t="s">
        <v>406</v>
      </c>
      <c r="DB407" s="6" t="s">
        <v>400</v>
      </c>
      <c r="DC407" s="6" t="s">
        <v>400</v>
      </c>
      <c r="DD407" s="6" t="s">
        <v>1808</v>
      </c>
      <c r="DE407" s="6" t="s">
        <v>1809</v>
      </c>
      <c r="DF407" s="6" t="s">
        <v>400</v>
      </c>
      <c r="DG407" s="6" t="s">
        <v>400</v>
      </c>
    </row>
    <row r="408" spans="1:111" x14ac:dyDescent="0.35">
      <c r="A408" s="6">
        <v>150419</v>
      </c>
      <c r="B408" s="6" t="s">
        <v>398</v>
      </c>
      <c r="C408" s="6" t="s">
        <v>399</v>
      </c>
      <c r="D408" s="6">
        <v>3369</v>
      </c>
      <c r="E408" s="6" t="s">
        <v>5594</v>
      </c>
      <c r="F408" s="6" t="s">
        <v>3826</v>
      </c>
      <c r="G408" s="6" t="s">
        <v>3827</v>
      </c>
      <c r="H408" s="6" t="s">
        <v>404</v>
      </c>
      <c r="I408" s="6" t="s">
        <v>1047</v>
      </c>
      <c r="J408" s="6" t="s">
        <v>3673</v>
      </c>
      <c r="K408" s="6" t="s">
        <v>400</v>
      </c>
      <c r="L408" s="6" t="s">
        <v>400</v>
      </c>
      <c r="M408" s="6" t="s">
        <v>904</v>
      </c>
      <c r="N408" s="6">
        <v>4</v>
      </c>
      <c r="O408" s="6">
        <v>11</v>
      </c>
      <c r="P408" s="6" t="s">
        <v>280</v>
      </c>
      <c r="Q408" s="6" t="s">
        <v>777</v>
      </c>
      <c r="R408" s="6" t="s">
        <v>817</v>
      </c>
      <c r="S408" s="6" t="s">
        <v>779</v>
      </c>
      <c r="T408" s="6" t="s">
        <v>780</v>
      </c>
      <c r="U408" s="6" t="s">
        <v>3414</v>
      </c>
      <c r="V408" s="6" t="s">
        <v>849</v>
      </c>
      <c r="W408" s="6" t="s">
        <v>4110</v>
      </c>
      <c r="X408" s="6" t="s">
        <v>406</v>
      </c>
      <c r="Y408" s="6">
        <v>139</v>
      </c>
      <c r="Z408" s="6" t="s">
        <v>783</v>
      </c>
      <c r="AA408" s="6" t="s">
        <v>400</v>
      </c>
      <c r="AB408" s="6" t="s">
        <v>400</v>
      </c>
      <c r="AC408" s="6" t="s">
        <v>400</v>
      </c>
      <c r="AD408" s="6" t="s">
        <v>400</v>
      </c>
      <c r="AE408" s="6" t="s">
        <v>400</v>
      </c>
      <c r="AF408" s="6" t="s">
        <v>3832</v>
      </c>
      <c r="AG408" s="6" t="s">
        <v>4113</v>
      </c>
      <c r="AH408" s="6" t="s">
        <v>3834</v>
      </c>
      <c r="AI408" s="6" t="s">
        <v>4114</v>
      </c>
      <c r="AJ408" s="6" t="s">
        <v>406</v>
      </c>
      <c r="AK408" s="6">
        <v>10094112</v>
      </c>
      <c r="AL408" s="6" t="s">
        <v>400</v>
      </c>
      <c r="AM408" s="6" t="s">
        <v>400</v>
      </c>
      <c r="AN408" s="6" t="s">
        <v>400</v>
      </c>
      <c r="AO408" s="6" t="s">
        <v>407</v>
      </c>
      <c r="AP408" s="6" t="s">
        <v>5595</v>
      </c>
      <c r="AQ408" s="6" t="s">
        <v>5596</v>
      </c>
      <c r="AR408" s="6" t="s">
        <v>400</v>
      </c>
      <c r="AS408" s="6" t="s">
        <v>716</v>
      </c>
      <c r="AT408" s="6" t="s">
        <v>399</v>
      </c>
      <c r="AU408" s="6" t="s">
        <v>5597</v>
      </c>
      <c r="AV408" s="6" t="s">
        <v>5598</v>
      </c>
      <c r="AW408" s="6" t="s">
        <v>5599</v>
      </c>
      <c r="AX408" s="6" t="s">
        <v>5600</v>
      </c>
      <c r="AY408" s="6" t="s">
        <v>5601</v>
      </c>
      <c r="AZ408" s="6" t="s">
        <v>797</v>
      </c>
      <c r="BA408" s="6" t="s">
        <v>5602</v>
      </c>
      <c r="BB408" s="6" t="s">
        <v>5603</v>
      </c>
      <c r="BC408" s="6" t="s">
        <v>832</v>
      </c>
      <c r="BD408" s="6" t="s">
        <v>406</v>
      </c>
      <c r="BE408" s="6" t="s">
        <v>400</v>
      </c>
      <c r="BF408" s="6" t="s">
        <v>400</v>
      </c>
      <c r="BG408" s="6" t="s">
        <v>400</v>
      </c>
      <c r="BH408" s="6" t="s">
        <v>406</v>
      </c>
      <c r="BI408" s="6" t="s">
        <v>400</v>
      </c>
      <c r="BJ408" s="6" t="s">
        <v>406</v>
      </c>
      <c r="BK408" s="6" t="s">
        <v>406</v>
      </c>
      <c r="BL408" s="6" t="s">
        <v>406</v>
      </c>
      <c r="BM408" s="6" t="s">
        <v>406</v>
      </c>
      <c r="BN408" s="6" t="s">
        <v>406</v>
      </c>
      <c r="BO408" s="6" t="s">
        <v>406</v>
      </c>
      <c r="BP408" s="6" t="s">
        <v>400</v>
      </c>
      <c r="BQ408" s="6" t="s">
        <v>400</v>
      </c>
      <c r="BR408" s="6" t="s">
        <v>400</v>
      </c>
      <c r="BS408" s="6" t="s">
        <v>400</v>
      </c>
      <c r="BT408" s="6" t="s">
        <v>400</v>
      </c>
      <c r="BU408" s="6" t="s">
        <v>400</v>
      </c>
      <c r="BV408" s="6" t="s">
        <v>400</v>
      </c>
      <c r="BW408" s="6" t="s">
        <v>400</v>
      </c>
      <c r="BX408" s="6" t="s">
        <v>400</v>
      </c>
      <c r="BY408" s="6" t="s">
        <v>400</v>
      </c>
      <c r="BZ408" s="6" t="s">
        <v>400</v>
      </c>
      <c r="CA408" s="6" t="s">
        <v>400</v>
      </c>
      <c r="CB408" s="6" t="s">
        <v>400</v>
      </c>
      <c r="CC408" s="6" t="s">
        <v>400</v>
      </c>
      <c r="CD408" s="6" t="s">
        <v>400</v>
      </c>
      <c r="CE408" s="6" t="s">
        <v>400</v>
      </c>
      <c r="CF408" s="6" t="s">
        <v>400</v>
      </c>
      <c r="CG408" s="6" t="s">
        <v>400</v>
      </c>
      <c r="CH408" s="6" t="s">
        <v>417</v>
      </c>
      <c r="CI408" s="6" t="s">
        <v>4849</v>
      </c>
      <c r="CJ408" s="6" t="s">
        <v>720</v>
      </c>
      <c r="CK408" s="6" t="s">
        <v>919</v>
      </c>
      <c r="CL408" s="6" t="s">
        <v>420</v>
      </c>
      <c r="CM408" s="6">
        <v>448928</v>
      </c>
      <c r="CN408" s="6">
        <v>436106</v>
      </c>
      <c r="CO408" s="6" t="s">
        <v>2947</v>
      </c>
      <c r="CP408" s="6" t="s">
        <v>4850</v>
      </c>
      <c r="CQ408" s="6" t="s">
        <v>406</v>
      </c>
      <c r="CR408" s="6" t="s">
        <v>400</v>
      </c>
      <c r="CS408" s="6" t="s">
        <v>400</v>
      </c>
      <c r="CT408" s="6" t="s">
        <v>400</v>
      </c>
      <c r="CU408" s="6" t="s">
        <v>400</v>
      </c>
      <c r="CV408" s="6" t="s">
        <v>400</v>
      </c>
      <c r="CW408" s="6" t="s">
        <v>400</v>
      </c>
      <c r="CX408" s="6" t="s">
        <v>5604</v>
      </c>
      <c r="CY408" s="6" t="s">
        <v>400</v>
      </c>
      <c r="CZ408" s="6" t="s">
        <v>406</v>
      </c>
      <c r="DA408" s="6" t="s">
        <v>406</v>
      </c>
      <c r="DB408" s="6" t="s">
        <v>400</v>
      </c>
      <c r="DC408" s="6" t="s">
        <v>400</v>
      </c>
      <c r="DD408" s="6" t="s">
        <v>2950</v>
      </c>
      <c r="DE408" s="6" t="s">
        <v>4852</v>
      </c>
      <c r="DF408" s="6" t="s">
        <v>400</v>
      </c>
      <c r="DG408" s="6" t="s">
        <v>400</v>
      </c>
    </row>
    <row r="409" spans="1:111" x14ac:dyDescent="0.35">
      <c r="A409" s="6">
        <v>150420</v>
      </c>
      <c r="B409" s="6" t="s">
        <v>398</v>
      </c>
      <c r="C409" s="6" t="s">
        <v>399</v>
      </c>
      <c r="D409" s="6">
        <v>3372</v>
      </c>
      <c r="E409" s="6" t="s">
        <v>5605</v>
      </c>
      <c r="F409" s="6" t="s">
        <v>3826</v>
      </c>
      <c r="G409" s="6" t="s">
        <v>3827</v>
      </c>
      <c r="H409" s="6" t="s">
        <v>404</v>
      </c>
      <c r="I409" s="6" t="s">
        <v>1047</v>
      </c>
      <c r="J409" s="6" t="s">
        <v>3705</v>
      </c>
      <c r="K409" s="6" t="s">
        <v>400</v>
      </c>
      <c r="L409" s="6" t="s">
        <v>400</v>
      </c>
      <c r="M409" s="6" t="s">
        <v>904</v>
      </c>
      <c r="N409" s="6">
        <v>3</v>
      </c>
      <c r="O409" s="6">
        <v>11</v>
      </c>
      <c r="P409" s="6" t="s">
        <v>926</v>
      </c>
      <c r="Q409" s="6" t="s">
        <v>777</v>
      </c>
      <c r="R409" s="6" t="s">
        <v>778</v>
      </c>
      <c r="S409" s="6" t="s">
        <v>779</v>
      </c>
      <c r="T409" s="6" t="s">
        <v>780</v>
      </c>
      <c r="U409" s="6" t="s">
        <v>3414</v>
      </c>
      <c r="V409" s="6" t="s">
        <v>849</v>
      </c>
      <c r="W409" s="6" t="s">
        <v>4110</v>
      </c>
      <c r="X409" s="6" t="s">
        <v>406</v>
      </c>
      <c r="Y409" s="6">
        <v>140</v>
      </c>
      <c r="Z409" s="6" t="s">
        <v>783</v>
      </c>
      <c r="AA409" s="6" t="s">
        <v>400</v>
      </c>
      <c r="AB409" s="6" t="s">
        <v>400</v>
      </c>
      <c r="AC409" s="6" t="s">
        <v>400</v>
      </c>
      <c r="AD409" s="6" t="s">
        <v>400</v>
      </c>
      <c r="AE409" s="6" t="s">
        <v>400</v>
      </c>
      <c r="AF409" s="6" t="s">
        <v>3832</v>
      </c>
      <c r="AG409" s="6" t="s">
        <v>4113</v>
      </c>
      <c r="AH409" s="6" t="s">
        <v>3834</v>
      </c>
      <c r="AI409" s="6" t="s">
        <v>4114</v>
      </c>
      <c r="AJ409" s="6" t="s">
        <v>406</v>
      </c>
      <c r="AK409" s="6">
        <v>10094111</v>
      </c>
      <c r="AL409" s="6" t="s">
        <v>400</v>
      </c>
      <c r="AM409" s="6" t="s">
        <v>400</v>
      </c>
      <c r="AN409" s="6" t="s">
        <v>400</v>
      </c>
      <c r="AO409" s="6" t="s">
        <v>407</v>
      </c>
      <c r="AP409" s="6" t="s">
        <v>1767</v>
      </c>
      <c r="AQ409" s="6" t="s">
        <v>400</v>
      </c>
      <c r="AR409" s="6" t="s">
        <v>400</v>
      </c>
      <c r="AS409" s="6" t="s">
        <v>1926</v>
      </c>
      <c r="AT409" s="6" t="s">
        <v>399</v>
      </c>
      <c r="AU409" s="6" t="s">
        <v>5436</v>
      </c>
      <c r="AV409" s="6" t="s">
        <v>5606</v>
      </c>
      <c r="AW409" s="6" t="s">
        <v>5607</v>
      </c>
      <c r="AX409" s="6" t="s">
        <v>400</v>
      </c>
      <c r="AY409" s="6" t="s">
        <v>5608</v>
      </c>
      <c r="AZ409" s="6" t="s">
        <v>797</v>
      </c>
      <c r="BA409" s="6" t="s">
        <v>5341</v>
      </c>
      <c r="BB409" s="6" t="s">
        <v>3410</v>
      </c>
      <c r="BC409" s="6" t="s">
        <v>832</v>
      </c>
      <c r="BD409" s="6" t="s">
        <v>406</v>
      </c>
      <c r="BE409" s="6" t="s">
        <v>400</v>
      </c>
      <c r="BF409" s="6" t="s">
        <v>400</v>
      </c>
      <c r="BG409" s="6" t="s">
        <v>400</v>
      </c>
      <c r="BH409" s="6" t="s">
        <v>406</v>
      </c>
      <c r="BI409" s="6" t="s">
        <v>400</v>
      </c>
      <c r="BJ409" s="6" t="s">
        <v>406</v>
      </c>
      <c r="BK409" s="6" t="s">
        <v>406</v>
      </c>
      <c r="BL409" s="6" t="s">
        <v>406</v>
      </c>
      <c r="BM409" s="6" t="s">
        <v>406</v>
      </c>
      <c r="BN409" s="6" t="s">
        <v>406</v>
      </c>
      <c r="BO409" s="6" t="s">
        <v>406</v>
      </c>
      <c r="BP409" s="6" t="s">
        <v>400</v>
      </c>
      <c r="BQ409" s="6" t="s">
        <v>400</v>
      </c>
      <c r="BR409" s="6" t="s">
        <v>400</v>
      </c>
      <c r="BS409" s="6" t="s">
        <v>400</v>
      </c>
      <c r="BT409" s="6" t="s">
        <v>400</v>
      </c>
      <c r="BU409" s="6" t="s">
        <v>400</v>
      </c>
      <c r="BV409" s="6" t="s">
        <v>400</v>
      </c>
      <c r="BW409" s="6" t="s">
        <v>400</v>
      </c>
      <c r="BX409" s="6" t="s">
        <v>400</v>
      </c>
      <c r="BY409" s="6" t="s">
        <v>400</v>
      </c>
      <c r="BZ409" s="6" t="s">
        <v>400</v>
      </c>
      <c r="CA409" s="6" t="s">
        <v>400</v>
      </c>
      <c r="CB409" s="6" t="s">
        <v>400</v>
      </c>
      <c r="CC409" s="6" t="s">
        <v>400</v>
      </c>
      <c r="CD409" s="6" t="s">
        <v>400</v>
      </c>
      <c r="CE409" s="6" t="s">
        <v>400</v>
      </c>
      <c r="CF409" s="6" t="s">
        <v>400</v>
      </c>
      <c r="CG409" s="6" t="s">
        <v>400</v>
      </c>
      <c r="CH409" s="6" t="s">
        <v>417</v>
      </c>
      <c r="CI409" s="6" t="s">
        <v>2891</v>
      </c>
      <c r="CJ409" s="6" t="s">
        <v>551</v>
      </c>
      <c r="CK409" s="6" t="s">
        <v>439</v>
      </c>
      <c r="CL409" s="6" t="s">
        <v>420</v>
      </c>
      <c r="CM409" s="6">
        <v>430746</v>
      </c>
      <c r="CN409" s="6">
        <v>471323</v>
      </c>
      <c r="CO409" s="6" t="s">
        <v>3296</v>
      </c>
      <c r="CP409" s="6" t="s">
        <v>5442</v>
      </c>
      <c r="CQ409" s="6" t="s">
        <v>406</v>
      </c>
      <c r="CR409" s="6" t="s">
        <v>400</v>
      </c>
      <c r="CS409" s="6" t="s">
        <v>400</v>
      </c>
      <c r="CT409" s="6" t="s">
        <v>400</v>
      </c>
      <c r="CU409" s="6" t="s">
        <v>400</v>
      </c>
      <c r="CV409" s="6" t="s">
        <v>400</v>
      </c>
      <c r="CW409" s="6" t="s">
        <v>400</v>
      </c>
      <c r="CX409" s="6" t="s">
        <v>5609</v>
      </c>
      <c r="CY409" s="6" t="s">
        <v>400</v>
      </c>
      <c r="CZ409" s="6" t="s">
        <v>406</v>
      </c>
      <c r="DA409" s="6" t="s">
        <v>406</v>
      </c>
      <c r="DB409" s="6" t="s">
        <v>400</v>
      </c>
      <c r="DC409" s="6" t="s">
        <v>400</v>
      </c>
      <c r="DD409" s="6" t="s">
        <v>3299</v>
      </c>
      <c r="DE409" s="6" t="s">
        <v>5444</v>
      </c>
      <c r="DF409" s="6" t="s">
        <v>400</v>
      </c>
      <c r="DG409" s="6" t="s">
        <v>400</v>
      </c>
    </row>
    <row r="410" spans="1:111" x14ac:dyDescent="0.35">
      <c r="A410" s="6">
        <v>150644</v>
      </c>
      <c r="B410" s="6" t="s">
        <v>398</v>
      </c>
      <c r="C410" s="6" t="s">
        <v>399</v>
      </c>
      <c r="D410" s="6">
        <v>4077</v>
      </c>
      <c r="E410" s="6" t="s">
        <v>5610</v>
      </c>
      <c r="F410" s="6" t="s">
        <v>3826</v>
      </c>
      <c r="G410" s="6" t="s">
        <v>3827</v>
      </c>
      <c r="H410" s="6" t="s">
        <v>404</v>
      </c>
      <c r="I410" s="6" t="s">
        <v>1047</v>
      </c>
      <c r="J410" s="6" t="s">
        <v>2047</v>
      </c>
      <c r="K410" s="6" t="s">
        <v>400</v>
      </c>
      <c r="L410" s="6" t="s">
        <v>400</v>
      </c>
      <c r="M410" s="6" t="s">
        <v>3154</v>
      </c>
      <c r="N410" s="6">
        <v>11</v>
      </c>
      <c r="O410" s="6">
        <v>18</v>
      </c>
      <c r="P410" s="6" t="s">
        <v>3169</v>
      </c>
      <c r="Q410" s="6" t="s">
        <v>777</v>
      </c>
      <c r="R410" s="6" t="s">
        <v>817</v>
      </c>
      <c r="S410" s="6" t="s">
        <v>3170</v>
      </c>
      <c r="T410" s="6" t="s">
        <v>780</v>
      </c>
      <c r="U410" s="6" t="s">
        <v>849</v>
      </c>
      <c r="V410" s="6" t="s">
        <v>849</v>
      </c>
      <c r="W410" s="6" t="s">
        <v>406</v>
      </c>
      <c r="X410" s="6" t="s">
        <v>782</v>
      </c>
      <c r="Y410" s="6">
        <v>980</v>
      </c>
      <c r="Z410" s="6" t="s">
        <v>783</v>
      </c>
      <c r="AA410" s="6" t="s">
        <v>400</v>
      </c>
      <c r="AB410" s="6" t="s">
        <v>400</v>
      </c>
      <c r="AC410" s="6" t="s">
        <v>400</v>
      </c>
      <c r="AD410" s="6" t="s">
        <v>400</v>
      </c>
      <c r="AE410" s="6" t="s">
        <v>400</v>
      </c>
      <c r="AF410" s="6" t="s">
        <v>3832</v>
      </c>
      <c r="AG410" s="6" t="s">
        <v>5611</v>
      </c>
      <c r="AH410" s="6" t="s">
        <v>3834</v>
      </c>
      <c r="AI410" s="6" t="s">
        <v>5612</v>
      </c>
      <c r="AJ410" s="6" t="s">
        <v>406</v>
      </c>
      <c r="AK410" s="6">
        <v>10094479</v>
      </c>
      <c r="AL410" s="6" t="s">
        <v>400</v>
      </c>
      <c r="AM410" s="6" t="s">
        <v>400</v>
      </c>
      <c r="AN410" s="6" t="s">
        <v>400</v>
      </c>
      <c r="AO410" s="6" t="s">
        <v>407</v>
      </c>
      <c r="AP410" s="6" t="s">
        <v>5613</v>
      </c>
      <c r="AQ410" s="6" t="s">
        <v>400</v>
      </c>
      <c r="AR410" s="6" t="s">
        <v>400</v>
      </c>
      <c r="AS410" s="6" t="s">
        <v>467</v>
      </c>
      <c r="AT410" s="6" t="s">
        <v>399</v>
      </c>
      <c r="AU410" s="6" t="s">
        <v>5614</v>
      </c>
      <c r="AV410" s="6" t="s">
        <v>5615</v>
      </c>
      <c r="AW410" s="6" t="s">
        <v>5616</v>
      </c>
      <c r="AX410" s="6" t="s">
        <v>400</v>
      </c>
      <c r="AY410" s="6" t="s">
        <v>5617</v>
      </c>
      <c r="AZ410" s="6" t="s">
        <v>829</v>
      </c>
      <c r="BA410" s="6" t="s">
        <v>5618</v>
      </c>
      <c r="BB410" s="6" t="s">
        <v>2796</v>
      </c>
      <c r="BC410" s="6" t="s">
        <v>832</v>
      </c>
      <c r="BD410" s="6" t="s">
        <v>406</v>
      </c>
      <c r="BE410" s="6" t="s">
        <v>400</v>
      </c>
      <c r="BF410" s="6" t="s">
        <v>400</v>
      </c>
      <c r="BG410" s="6" t="s">
        <v>400</v>
      </c>
      <c r="BH410" s="6" t="s">
        <v>406</v>
      </c>
      <c r="BI410" s="6" t="s">
        <v>400</v>
      </c>
      <c r="BJ410" s="6" t="s">
        <v>406</v>
      </c>
      <c r="BK410" s="6" t="s">
        <v>406</v>
      </c>
      <c r="BL410" s="6" t="s">
        <v>406</v>
      </c>
      <c r="BM410" s="6" t="s">
        <v>406</v>
      </c>
      <c r="BN410" s="6" t="s">
        <v>406</v>
      </c>
      <c r="BO410" s="6" t="s">
        <v>406</v>
      </c>
      <c r="BP410" s="6" t="s">
        <v>400</v>
      </c>
      <c r="BQ410" s="6" t="s">
        <v>400</v>
      </c>
      <c r="BR410" s="6" t="s">
        <v>400</v>
      </c>
      <c r="BS410" s="6" t="s">
        <v>400</v>
      </c>
      <c r="BT410" s="6" t="s">
        <v>400</v>
      </c>
      <c r="BU410" s="6" t="s">
        <v>400</v>
      </c>
      <c r="BV410" s="6" t="s">
        <v>400</v>
      </c>
      <c r="BW410" s="6" t="s">
        <v>400</v>
      </c>
      <c r="BX410" s="6" t="s">
        <v>400</v>
      </c>
      <c r="BY410" s="6" t="s">
        <v>400</v>
      </c>
      <c r="BZ410" s="6" t="s">
        <v>400</v>
      </c>
      <c r="CA410" s="6" t="s">
        <v>400</v>
      </c>
      <c r="CB410" s="6" t="s">
        <v>400</v>
      </c>
      <c r="CC410" s="6" t="s">
        <v>400</v>
      </c>
      <c r="CD410" s="6" t="s">
        <v>400</v>
      </c>
      <c r="CE410" s="6" t="s">
        <v>400</v>
      </c>
      <c r="CF410" s="6" t="s">
        <v>400</v>
      </c>
      <c r="CG410" s="6" t="s">
        <v>400</v>
      </c>
      <c r="CH410" s="6" t="s">
        <v>417</v>
      </c>
      <c r="CI410" s="6" t="s">
        <v>467</v>
      </c>
      <c r="CJ410" s="6" t="s">
        <v>418</v>
      </c>
      <c r="CK410" s="6" t="s">
        <v>439</v>
      </c>
      <c r="CL410" s="6" t="s">
        <v>420</v>
      </c>
      <c r="CM410" s="6">
        <v>477721</v>
      </c>
      <c r="CN410" s="6">
        <v>472122</v>
      </c>
      <c r="CO410" s="6" t="s">
        <v>474</v>
      </c>
      <c r="CP410" s="6" t="s">
        <v>5619</v>
      </c>
      <c r="CQ410" s="6" t="s">
        <v>406</v>
      </c>
      <c r="CR410" s="6" t="s">
        <v>400</v>
      </c>
      <c r="CS410" s="6" t="s">
        <v>400</v>
      </c>
      <c r="CT410" s="6" t="s">
        <v>400</v>
      </c>
      <c r="CU410" s="6" t="s">
        <v>400</v>
      </c>
      <c r="CV410" s="6" t="s">
        <v>400</v>
      </c>
      <c r="CW410" s="6" t="s">
        <v>400</v>
      </c>
      <c r="CX410" s="6" t="s">
        <v>5620</v>
      </c>
      <c r="CY410" s="6" t="s">
        <v>400</v>
      </c>
      <c r="CZ410" s="6" t="s">
        <v>406</v>
      </c>
      <c r="DA410" s="6" t="s">
        <v>406</v>
      </c>
      <c r="DB410" s="6" t="s">
        <v>400</v>
      </c>
      <c r="DC410" s="6" t="s">
        <v>400</v>
      </c>
      <c r="DD410" s="6" t="s">
        <v>477</v>
      </c>
      <c r="DE410" s="6" t="s">
        <v>5621</v>
      </c>
      <c r="DF410" s="6" t="s">
        <v>400</v>
      </c>
      <c r="DG410" s="6" t="s">
        <v>400</v>
      </c>
    </row>
    <row r="411" spans="1:111" x14ac:dyDescent="0.35">
      <c r="A411" s="6">
        <v>150700</v>
      </c>
      <c r="B411" s="6" t="s">
        <v>398</v>
      </c>
      <c r="C411" s="6" t="s">
        <v>399</v>
      </c>
      <c r="D411" s="6">
        <v>2027</v>
      </c>
      <c r="E411" s="6" t="s">
        <v>5622</v>
      </c>
      <c r="F411" s="6" t="s">
        <v>4002</v>
      </c>
      <c r="G411" s="6" t="s">
        <v>3827</v>
      </c>
      <c r="H411" s="6" t="s">
        <v>404</v>
      </c>
      <c r="I411" s="6" t="s">
        <v>3728</v>
      </c>
      <c r="J411" s="6" t="s">
        <v>5623</v>
      </c>
      <c r="K411" s="6" t="s">
        <v>400</v>
      </c>
      <c r="L411" s="6" t="s">
        <v>400</v>
      </c>
      <c r="M411" s="6" t="s">
        <v>904</v>
      </c>
      <c r="N411" s="6">
        <v>3</v>
      </c>
      <c r="O411" s="6">
        <v>11</v>
      </c>
      <c r="P411" s="6" t="s">
        <v>926</v>
      </c>
      <c r="Q411" s="6" t="s">
        <v>777</v>
      </c>
      <c r="R411" s="6" t="s">
        <v>778</v>
      </c>
      <c r="S411" s="6" t="s">
        <v>779</v>
      </c>
      <c r="T411" s="6" t="s">
        <v>780</v>
      </c>
      <c r="U411" s="6" t="s">
        <v>849</v>
      </c>
      <c r="V411" s="6" t="s">
        <v>849</v>
      </c>
      <c r="W411" s="6" t="s">
        <v>406</v>
      </c>
      <c r="X411" s="6" t="s">
        <v>406</v>
      </c>
      <c r="Y411" s="6">
        <v>56</v>
      </c>
      <c r="Z411" s="6" t="s">
        <v>783</v>
      </c>
      <c r="AA411" s="6" t="s">
        <v>400</v>
      </c>
      <c r="AB411" s="6" t="s">
        <v>400</v>
      </c>
      <c r="AC411" s="6" t="s">
        <v>400</v>
      </c>
      <c r="AD411" s="6" t="s">
        <v>400</v>
      </c>
      <c r="AE411" s="6" t="s">
        <v>400</v>
      </c>
      <c r="AF411" s="6" t="s">
        <v>3832</v>
      </c>
      <c r="AG411" s="6" t="s">
        <v>4047</v>
      </c>
      <c r="AH411" s="6" t="s">
        <v>3834</v>
      </c>
      <c r="AI411" s="6" t="s">
        <v>4048</v>
      </c>
      <c r="AJ411" s="6" t="s">
        <v>406</v>
      </c>
      <c r="AK411" s="6">
        <v>10094734</v>
      </c>
      <c r="AL411" s="6" t="s">
        <v>400</v>
      </c>
      <c r="AM411" s="6" t="s">
        <v>400</v>
      </c>
      <c r="AN411" s="6" t="s">
        <v>400</v>
      </c>
      <c r="AO411" s="6" t="s">
        <v>407</v>
      </c>
      <c r="AP411" s="6" t="s">
        <v>5624</v>
      </c>
      <c r="AQ411" s="6" t="s">
        <v>400</v>
      </c>
      <c r="AR411" s="6" t="s">
        <v>400</v>
      </c>
      <c r="AS411" s="6" t="s">
        <v>467</v>
      </c>
      <c r="AT411" s="6" t="s">
        <v>399</v>
      </c>
      <c r="AU411" s="6" t="s">
        <v>5625</v>
      </c>
      <c r="AV411" s="6" t="s">
        <v>400</v>
      </c>
      <c r="AW411" s="6" t="s">
        <v>400</v>
      </c>
      <c r="AX411" s="6" t="s">
        <v>400</v>
      </c>
      <c r="AY411" s="6" t="s">
        <v>5626</v>
      </c>
      <c r="AZ411" s="6" t="s">
        <v>797</v>
      </c>
      <c r="BA411" s="6" t="s">
        <v>5465</v>
      </c>
      <c r="BB411" s="6" t="s">
        <v>1875</v>
      </c>
      <c r="BC411" s="6" t="s">
        <v>400</v>
      </c>
      <c r="BD411" s="6" t="s">
        <v>406</v>
      </c>
      <c r="BE411" s="6" t="s">
        <v>400</v>
      </c>
      <c r="BF411" s="6" t="s">
        <v>400</v>
      </c>
      <c r="BG411" s="6" t="s">
        <v>400</v>
      </c>
      <c r="BH411" s="6" t="s">
        <v>406</v>
      </c>
      <c r="BI411" s="6" t="s">
        <v>400</v>
      </c>
      <c r="BJ411" s="6" t="s">
        <v>400</v>
      </c>
      <c r="BK411" s="6" t="s">
        <v>406</v>
      </c>
      <c r="BL411" s="6" t="s">
        <v>406</v>
      </c>
      <c r="BM411" s="6" t="s">
        <v>400</v>
      </c>
      <c r="BN411" s="6" t="s">
        <v>400</v>
      </c>
      <c r="BO411" s="6" t="s">
        <v>406</v>
      </c>
      <c r="BP411" s="6" t="s">
        <v>400</v>
      </c>
      <c r="BQ411" s="6" t="s">
        <v>400</v>
      </c>
      <c r="BR411" s="6" t="s">
        <v>400</v>
      </c>
      <c r="BS411" s="6" t="s">
        <v>400</v>
      </c>
      <c r="BT411" s="6" t="s">
        <v>400</v>
      </c>
      <c r="BU411" s="6" t="s">
        <v>400</v>
      </c>
      <c r="BV411" s="6" t="s">
        <v>400</v>
      </c>
      <c r="BW411" s="6" t="s">
        <v>400</v>
      </c>
      <c r="BX411" s="6" t="s">
        <v>400</v>
      </c>
      <c r="BY411" s="6" t="s">
        <v>400</v>
      </c>
      <c r="BZ411" s="6" t="s">
        <v>400</v>
      </c>
      <c r="CA411" s="6" t="s">
        <v>400</v>
      </c>
      <c r="CB411" s="6" t="s">
        <v>400</v>
      </c>
      <c r="CC411" s="6" t="s">
        <v>400</v>
      </c>
      <c r="CD411" s="6" t="s">
        <v>400</v>
      </c>
      <c r="CE411" s="6" t="s">
        <v>400</v>
      </c>
      <c r="CF411" s="6" t="s">
        <v>400</v>
      </c>
      <c r="CG411" s="6" t="s">
        <v>400</v>
      </c>
      <c r="CH411" s="6" t="s">
        <v>417</v>
      </c>
      <c r="CI411" s="6" t="s">
        <v>2616</v>
      </c>
      <c r="CJ411" s="6" t="s">
        <v>418</v>
      </c>
      <c r="CK411" s="6" t="s">
        <v>835</v>
      </c>
      <c r="CL411" s="6" t="s">
        <v>420</v>
      </c>
      <c r="CM411" s="6">
        <v>493168</v>
      </c>
      <c r="CN411" s="6">
        <v>469366</v>
      </c>
      <c r="CO411" s="6" t="s">
        <v>2072</v>
      </c>
      <c r="CP411" s="6" t="s">
        <v>5627</v>
      </c>
      <c r="CQ411" s="6" t="s">
        <v>400</v>
      </c>
      <c r="CR411" s="6" t="s">
        <v>400</v>
      </c>
      <c r="CS411" s="6" t="s">
        <v>400</v>
      </c>
      <c r="CT411" s="6" t="s">
        <v>400</v>
      </c>
      <c r="CU411" s="6" t="s">
        <v>400</v>
      </c>
      <c r="CV411" s="6" t="s">
        <v>400</v>
      </c>
      <c r="CW411" s="6" t="s">
        <v>1304</v>
      </c>
      <c r="CX411" s="6" t="s">
        <v>5628</v>
      </c>
      <c r="CY411" s="6" t="s">
        <v>400</v>
      </c>
      <c r="CZ411" s="6" t="s">
        <v>406</v>
      </c>
      <c r="DA411" s="6" t="s">
        <v>406</v>
      </c>
      <c r="DB411" s="6" t="s">
        <v>400</v>
      </c>
      <c r="DC411" s="6" t="s">
        <v>400</v>
      </c>
      <c r="DD411" s="6" t="s">
        <v>2075</v>
      </c>
      <c r="DE411" s="6" t="s">
        <v>5629</v>
      </c>
      <c r="DF411" s="6" t="s">
        <v>400</v>
      </c>
      <c r="DG411" s="6" t="s">
        <v>400</v>
      </c>
    </row>
    <row r="412" spans="1:111" x14ac:dyDescent="0.35">
      <c r="A412" s="6">
        <v>150701</v>
      </c>
      <c r="B412" s="6" t="s">
        <v>398</v>
      </c>
      <c r="C412" s="6" t="s">
        <v>399</v>
      </c>
      <c r="D412" s="6">
        <v>2028</v>
      </c>
      <c r="E412" s="6" t="s">
        <v>5630</v>
      </c>
      <c r="F412" s="6" t="s">
        <v>4002</v>
      </c>
      <c r="G412" s="6" t="s">
        <v>3827</v>
      </c>
      <c r="H412" s="6" t="s">
        <v>404</v>
      </c>
      <c r="I412" s="6" t="s">
        <v>3728</v>
      </c>
      <c r="J412" s="6" t="s">
        <v>5623</v>
      </c>
      <c r="K412" s="6" t="s">
        <v>400</v>
      </c>
      <c r="L412" s="6" t="s">
        <v>400</v>
      </c>
      <c r="M412" s="6" t="s">
        <v>904</v>
      </c>
      <c r="N412" s="6">
        <v>4</v>
      </c>
      <c r="O412" s="6">
        <v>11</v>
      </c>
      <c r="P412" s="6" t="s">
        <v>280</v>
      </c>
      <c r="Q412" s="6" t="s">
        <v>777</v>
      </c>
      <c r="R412" s="6" t="s">
        <v>778</v>
      </c>
      <c r="S412" s="6" t="s">
        <v>779</v>
      </c>
      <c r="T412" s="6" t="s">
        <v>780</v>
      </c>
      <c r="U412" s="6" t="s">
        <v>2185</v>
      </c>
      <c r="V412" s="6" t="s">
        <v>2185</v>
      </c>
      <c r="W412" s="6" t="s">
        <v>2202</v>
      </c>
      <c r="X412" s="6" t="s">
        <v>406</v>
      </c>
      <c r="Y412" s="6">
        <v>80</v>
      </c>
      <c r="Z412" s="6" t="s">
        <v>783</v>
      </c>
      <c r="AA412" s="6" t="s">
        <v>400</v>
      </c>
      <c r="AB412" s="6" t="s">
        <v>400</v>
      </c>
      <c r="AC412" s="6" t="s">
        <v>400</v>
      </c>
      <c r="AD412" s="6" t="s">
        <v>400</v>
      </c>
      <c r="AE412" s="6" t="s">
        <v>400</v>
      </c>
      <c r="AF412" s="6" t="s">
        <v>3832</v>
      </c>
      <c r="AG412" s="6" t="s">
        <v>4047</v>
      </c>
      <c r="AH412" s="6" t="s">
        <v>3834</v>
      </c>
      <c r="AI412" s="6" t="s">
        <v>4048</v>
      </c>
      <c r="AJ412" s="6" t="s">
        <v>406</v>
      </c>
      <c r="AK412" s="6">
        <v>10094735</v>
      </c>
      <c r="AL412" s="6" t="s">
        <v>400</v>
      </c>
      <c r="AM412" s="6" t="s">
        <v>400</v>
      </c>
      <c r="AN412" s="6" t="s">
        <v>400</v>
      </c>
      <c r="AO412" s="6" t="s">
        <v>407</v>
      </c>
      <c r="AP412" s="6" t="s">
        <v>5631</v>
      </c>
      <c r="AQ412" s="6" t="s">
        <v>5632</v>
      </c>
      <c r="AR412" s="6" t="s">
        <v>400</v>
      </c>
      <c r="AS412" s="6" t="s">
        <v>467</v>
      </c>
      <c r="AT412" s="6" t="s">
        <v>399</v>
      </c>
      <c r="AU412" s="6" t="s">
        <v>5633</v>
      </c>
      <c r="AV412" s="6" t="s">
        <v>400</v>
      </c>
      <c r="AW412" s="6" t="s">
        <v>400</v>
      </c>
      <c r="AX412" s="6" t="s">
        <v>400</v>
      </c>
      <c r="AY412" s="6" t="s">
        <v>5634</v>
      </c>
      <c r="AZ412" s="6" t="s">
        <v>797</v>
      </c>
      <c r="BA412" s="6" t="s">
        <v>5465</v>
      </c>
      <c r="BB412" s="6" t="s">
        <v>5635</v>
      </c>
      <c r="BC412" s="6" t="s">
        <v>400</v>
      </c>
      <c r="BD412" s="6" t="s">
        <v>406</v>
      </c>
      <c r="BE412" s="6" t="s">
        <v>400</v>
      </c>
      <c r="BF412" s="6" t="s">
        <v>400</v>
      </c>
      <c r="BG412" s="6" t="s">
        <v>400</v>
      </c>
      <c r="BH412" s="6" t="s">
        <v>406</v>
      </c>
      <c r="BI412" s="6" t="s">
        <v>400</v>
      </c>
      <c r="BJ412" s="6" t="s">
        <v>400</v>
      </c>
      <c r="BK412" s="6" t="s">
        <v>406</v>
      </c>
      <c r="BL412" s="6" t="s">
        <v>406</v>
      </c>
      <c r="BM412" s="6" t="s">
        <v>400</v>
      </c>
      <c r="BN412" s="6" t="s">
        <v>400</v>
      </c>
      <c r="BO412" s="6" t="s">
        <v>406</v>
      </c>
      <c r="BP412" s="6" t="s">
        <v>400</v>
      </c>
      <c r="BQ412" s="6" t="s">
        <v>400</v>
      </c>
      <c r="BR412" s="6" t="s">
        <v>400</v>
      </c>
      <c r="BS412" s="6" t="s">
        <v>400</v>
      </c>
      <c r="BT412" s="6" t="s">
        <v>400</v>
      </c>
      <c r="BU412" s="6" t="s">
        <v>400</v>
      </c>
      <c r="BV412" s="6" t="s">
        <v>400</v>
      </c>
      <c r="BW412" s="6" t="s">
        <v>400</v>
      </c>
      <c r="BX412" s="6" t="s">
        <v>400</v>
      </c>
      <c r="BY412" s="6" t="s">
        <v>400</v>
      </c>
      <c r="BZ412" s="6" t="s">
        <v>400</v>
      </c>
      <c r="CA412" s="6" t="s">
        <v>400</v>
      </c>
      <c r="CB412" s="6" t="s">
        <v>400</v>
      </c>
      <c r="CC412" s="6" t="s">
        <v>400</v>
      </c>
      <c r="CD412" s="6" t="s">
        <v>400</v>
      </c>
      <c r="CE412" s="6" t="s">
        <v>400</v>
      </c>
      <c r="CF412" s="6" t="s">
        <v>400</v>
      </c>
      <c r="CG412" s="6" t="s">
        <v>400</v>
      </c>
      <c r="CH412" s="6" t="s">
        <v>417</v>
      </c>
      <c r="CI412" s="6" t="s">
        <v>2058</v>
      </c>
      <c r="CJ412" s="6" t="s">
        <v>418</v>
      </c>
      <c r="CK412" s="6" t="s">
        <v>919</v>
      </c>
      <c r="CL412" s="6" t="s">
        <v>420</v>
      </c>
      <c r="CM412" s="6">
        <v>495875</v>
      </c>
      <c r="CN412" s="6">
        <v>477012</v>
      </c>
      <c r="CO412" s="6" t="s">
        <v>2072</v>
      </c>
      <c r="CP412" s="6" t="s">
        <v>2596</v>
      </c>
      <c r="CQ412" s="6" t="s">
        <v>400</v>
      </c>
      <c r="CR412" s="6" t="s">
        <v>400</v>
      </c>
      <c r="CS412" s="6" t="s">
        <v>400</v>
      </c>
      <c r="CT412" s="6" t="s">
        <v>400</v>
      </c>
      <c r="CU412" s="6" t="s">
        <v>400</v>
      </c>
      <c r="CV412" s="6" t="s">
        <v>400</v>
      </c>
      <c r="CW412" s="6" t="s">
        <v>1304</v>
      </c>
      <c r="CX412" s="6" t="s">
        <v>5636</v>
      </c>
      <c r="CY412" s="6" t="s">
        <v>400</v>
      </c>
      <c r="CZ412" s="6" t="s">
        <v>406</v>
      </c>
      <c r="DA412" s="6" t="s">
        <v>406</v>
      </c>
      <c r="DB412" s="6" t="s">
        <v>400</v>
      </c>
      <c r="DC412" s="6" t="s">
        <v>400</v>
      </c>
      <c r="DD412" s="6" t="s">
        <v>2075</v>
      </c>
      <c r="DE412" s="6" t="s">
        <v>2598</v>
      </c>
      <c r="DF412" s="6" t="s">
        <v>400</v>
      </c>
      <c r="DG412" s="6" t="s">
        <v>400</v>
      </c>
    </row>
    <row r="413" spans="1:111" x14ac:dyDescent="0.35">
      <c r="A413" s="6">
        <v>150944</v>
      </c>
      <c r="B413" s="6" t="s">
        <v>398</v>
      </c>
      <c r="C413" s="6" t="s">
        <v>399</v>
      </c>
      <c r="D413" s="6">
        <v>3150</v>
      </c>
      <c r="E413" s="6" t="s">
        <v>118</v>
      </c>
      <c r="F413" s="6" t="s">
        <v>3826</v>
      </c>
      <c r="G413" s="6" t="s">
        <v>3827</v>
      </c>
      <c r="H413" s="6" t="s">
        <v>404</v>
      </c>
      <c r="I413" s="6" t="s">
        <v>1047</v>
      </c>
      <c r="J413" s="6" t="s">
        <v>788</v>
      </c>
      <c r="K413" s="6" t="s">
        <v>400</v>
      </c>
      <c r="L413" s="6" t="s">
        <v>400</v>
      </c>
      <c r="M413" s="6" t="s">
        <v>904</v>
      </c>
      <c r="N413" s="6">
        <v>4</v>
      </c>
      <c r="O413" s="6">
        <v>11</v>
      </c>
      <c r="P413" s="6" t="s">
        <v>280</v>
      </c>
      <c r="Q413" s="6" t="s">
        <v>777</v>
      </c>
      <c r="R413" s="6" t="s">
        <v>817</v>
      </c>
      <c r="S413" s="6" t="s">
        <v>779</v>
      </c>
      <c r="T413" s="6" t="s">
        <v>780</v>
      </c>
      <c r="U413" s="6" t="s">
        <v>781</v>
      </c>
      <c r="V413" s="6" t="s">
        <v>849</v>
      </c>
      <c r="W413" s="6" t="s">
        <v>406</v>
      </c>
      <c r="X413" s="6" t="s">
        <v>406</v>
      </c>
      <c r="Y413" s="6">
        <v>119</v>
      </c>
      <c r="Z413" s="6" t="s">
        <v>783</v>
      </c>
      <c r="AA413" s="6" t="s">
        <v>400</v>
      </c>
      <c r="AB413" s="6" t="s">
        <v>400</v>
      </c>
      <c r="AC413" s="6" t="s">
        <v>400</v>
      </c>
      <c r="AD413" s="6" t="s">
        <v>400</v>
      </c>
      <c r="AE413" s="6" t="s">
        <v>400</v>
      </c>
      <c r="AF413" s="6" t="s">
        <v>3832</v>
      </c>
      <c r="AG413" s="6" t="s">
        <v>4667</v>
      </c>
      <c r="AH413" s="6" t="s">
        <v>3834</v>
      </c>
      <c r="AI413" s="6" t="s">
        <v>4668</v>
      </c>
      <c r="AJ413" s="6" t="s">
        <v>406</v>
      </c>
      <c r="AK413" s="6">
        <v>10095490</v>
      </c>
      <c r="AL413" s="6" t="s">
        <v>400</v>
      </c>
      <c r="AM413" s="6" t="s">
        <v>400</v>
      </c>
      <c r="AN413" s="6" t="s">
        <v>400</v>
      </c>
      <c r="AO413" s="6" t="s">
        <v>788</v>
      </c>
      <c r="AP413" s="6" t="s">
        <v>1203</v>
      </c>
      <c r="AQ413" s="6" t="s">
        <v>5637</v>
      </c>
      <c r="AR413" s="6" t="s">
        <v>400</v>
      </c>
      <c r="AS413" s="6" t="s">
        <v>438</v>
      </c>
      <c r="AT413" s="6" t="s">
        <v>399</v>
      </c>
      <c r="AU413" s="6" t="s">
        <v>5638</v>
      </c>
      <c r="AV413" s="6" t="s">
        <v>5639</v>
      </c>
      <c r="AW413" s="6" t="s">
        <v>5640</v>
      </c>
      <c r="AX413" s="6" t="s">
        <v>5641</v>
      </c>
      <c r="AY413" s="6" t="s">
        <v>5642</v>
      </c>
      <c r="AZ413" s="6" t="s">
        <v>829</v>
      </c>
      <c r="BA413" s="6" t="s">
        <v>5643</v>
      </c>
      <c r="BB413" s="6" t="s">
        <v>5644</v>
      </c>
      <c r="BC413" s="6" t="s">
        <v>832</v>
      </c>
      <c r="BD413" s="6" t="s">
        <v>406</v>
      </c>
      <c r="BE413" s="6" t="s">
        <v>400</v>
      </c>
      <c r="BF413" s="6" t="s">
        <v>400</v>
      </c>
      <c r="BG413" s="6" t="s">
        <v>400</v>
      </c>
      <c r="BH413" s="6" t="s">
        <v>406</v>
      </c>
      <c r="BI413" s="6" t="s">
        <v>400</v>
      </c>
      <c r="BJ413" s="6" t="s">
        <v>406</v>
      </c>
      <c r="BK413" s="6" t="s">
        <v>406</v>
      </c>
      <c r="BL413" s="6" t="s">
        <v>406</v>
      </c>
      <c r="BM413" s="6" t="s">
        <v>406</v>
      </c>
      <c r="BN413" s="6" t="s">
        <v>406</v>
      </c>
      <c r="BO413" s="6" t="s">
        <v>406</v>
      </c>
      <c r="BP413" s="6" t="s">
        <v>400</v>
      </c>
      <c r="BQ413" s="6" t="s">
        <v>400</v>
      </c>
      <c r="BR413" s="6" t="s">
        <v>400</v>
      </c>
      <c r="BS413" s="6" t="s">
        <v>400</v>
      </c>
      <c r="BT413" s="6" t="s">
        <v>400</v>
      </c>
      <c r="BU413" s="6" t="s">
        <v>400</v>
      </c>
      <c r="BV413" s="6" t="s">
        <v>400</v>
      </c>
      <c r="BW413" s="6" t="s">
        <v>400</v>
      </c>
      <c r="BX413" s="6" t="s">
        <v>400</v>
      </c>
      <c r="BY413" s="6" t="s">
        <v>400</v>
      </c>
      <c r="BZ413" s="6" t="s">
        <v>400</v>
      </c>
      <c r="CA413" s="6" t="s">
        <v>400</v>
      </c>
      <c r="CB413" s="6" t="s">
        <v>400</v>
      </c>
      <c r="CC413" s="6" t="s">
        <v>400</v>
      </c>
      <c r="CD413" s="6" t="s">
        <v>400</v>
      </c>
      <c r="CE413" s="6" t="s">
        <v>400</v>
      </c>
      <c r="CF413" s="6" t="s">
        <v>400</v>
      </c>
      <c r="CG413" s="6" t="s">
        <v>400</v>
      </c>
      <c r="CH413" s="6" t="s">
        <v>417</v>
      </c>
      <c r="CI413" s="6" t="s">
        <v>2037</v>
      </c>
      <c r="CJ413" s="6" t="s">
        <v>438</v>
      </c>
      <c r="CK413" s="6" t="s">
        <v>919</v>
      </c>
      <c r="CL413" s="6" t="s">
        <v>420</v>
      </c>
      <c r="CM413" s="6">
        <v>466229</v>
      </c>
      <c r="CN413" s="6">
        <v>432068</v>
      </c>
      <c r="CO413" s="6" t="s">
        <v>2038</v>
      </c>
      <c r="CP413" s="6" t="s">
        <v>5645</v>
      </c>
      <c r="CQ413" s="6" t="s">
        <v>406</v>
      </c>
      <c r="CR413" s="6" t="s">
        <v>400</v>
      </c>
      <c r="CS413" s="6" t="s">
        <v>400</v>
      </c>
      <c r="CT413" s="6" t="s">
        <v>400</v>
      </c>
      <c r="CU413" s="6" t="s">
        <v>400</v>
      </c>
      <c r="CV413" s="6" t="s">
        <v>400</v>
      </c>
      <c r="CW413" s="6" t="s">
        <v>400</v>
      </c>
      <c r="CX413" s="6" t="s">
        <v>5646</v>
      </c>
      <c r="CY413" s="6" t="s">
        <v>400</v>
      </c>
      <c r="CZ413" s="6" t="s">
        <v>406</v>
      </c>
      <c r="DA413" s="6" t="s">
        <v>406</v>
      </c>
      <c r="DB413" s="6" t="s">
        <v>400</v>
      </c>
      <c r="DC413" s="6" t="s">
        <v>400</v>
      </c>
      <c r="DD413" s="6" t="s">
        <v>2041</v>
      </c>
      <c r="DE413" s="6" t="s">
        <v>5647</v>
      </c>
      <c r="DF413" s="6" t="s">
        <v>400</v>
      </c>
      <c r="DG413" s="6" t="s">
        <v>400</v>
      </c>
    </row>
    <row r="414" spans="1:111" x14ac:dyDescent="0.35">
      <c r="A414" s="6">
        <v>151093</v>
      </c>
      <c r="B414" s="6" t="s">
        <v>398</v>
      </c>
      <c r="C414" s="6" t="s">
        <v>399</v>
      </c>
      <c r="D414" s="6">
        <v>3276</v>
      </c>
      <c r="E414" s="6" t="s">
        <v>5648</v>
      </c>
      <c r="F414" s="6" t="s">
        <v>3826</v>
      </c>
      <c r="G414" s="6" t="s">
        <v>3827</v>
      </c>
      <c r="H414" s="6" t="s">
        <v>404</v>
      </c>
      <c r="I414" s="6" t="s">
        <v>1047</v>
      </c>
      <c r="J414" s="6" t="s">
        <v>5623</v>
      </c>
      <c r="K414" s="6" t="s">
        <v>400</v>
      </c>
      <c r="L414" s="6" t="s">
        <v>400</v>
      </c>
      <c r="M414" s="6" t="s">
        <v>904</v>
      </c>
      <c r="N414" s="6">
        <v>4</v>
      </c>
      <c r="O414" s="6">
        <v>11</v>
      </c>
      <c r="P414" s="6" t="s">
        <v>280</v>
      </c>
      <c r="Q414" s="6" t="s">
        <v>777</v>
      </c>
      <c r="R414" s="6" t="s">
        <v>817</v>
      </c>
      <c r="S414" s="6" t="s">
        <v>779</v>
      </c>
      <c r="T414" s="6" t="s">
        <v>780</v>
      </c>
      <c r="U414" s="6" t="s">
        <v>2185</v>
      </c>
      <c r="V414" s="6" t="s">
        <v>849</v>
      </c>
      <c r="W414" s="6" t="s">
        <v>2186</v>
      </c>
      <c r="X414" s="6" t="s">
        <v>406</v>
      </c>
      <c r="Y414" s="6">
        <v>105</v>
      </c>
      <c r="Z414" s="6" t="s">
        <v>783</v>
      </c>
      <c r="AA414" s="6" t="s">
        <v>400</v>
      </c>
      <c r="AB414" s="6" t="s">
        <v>400</v>
      </c>
      <c r="AC414" s="6" t="s">
        <v>400</v>
      </c>
      <c r="AD414" s="6" t="s">
        <v>400</v>
      </c>
      <c r="AE414" s="6" t="s">
        <v>400</v>
      </c>
      <c r="AF414" s="6" t="s">
        <v>3832</v>
      </c>
      <c r="AG414" s="6" t="s">
        <v>5420</v>
      </c>
      <c r="AH414" s="6" t="s">
        <v>3834</v>
      </c>
      <c r="AI414" s="6" t="s">
        <v>5421</v>
      </c>
      <c r="AJ414" s="6" t="s">
        <v>406</v>
      </c>
      <c r="AK414" s="6">
        <v>10095762</v>
      </c>
      <c r="AL414" s="6" t="s">
        <v>400</v>
      </c>
      <c r="AM414" s="6" t="s">
        <v>400</v>
      </c>
      <c r="AN414" s="6" t="s">
        <v>400</v>
      </c>
      <c r="AO414" s="6" t="s">
        <v>407</v>
      </c>
      <c r="AP414" s="6" t="s">
        <v>1203</v>
      </c>
      <c r="AQ414" s="6" t="s">
        <v>1881</v>
      </c>
      <c r="AR414" s="6" t="s">
        <v>400</v>
      </c>
      <c r="AS414" s="6" t="s">
        <v>702</v>
      </c>
      <c r="AT414" s="6" t="s">
        <v>792</v>
      </c>
      <c r="AU414" s="6" t="s">
        <v>5649</v>
      </c>
      <c r="AV414" s="6" t="s">
        <v>5650</v>
      </c>
      <c r="AW414" s="6" t="s">
        <v>5651</v>
      </c>
      <c r="AX414" s="6" t="s">
        <v>5652</v>
      </c>
      <c r="AY414" s="6" t="s">
        <v>5653</v>
      </c>
      <c r="AZ414" s="6" t="s">
        <v>797</v>
      </c>
      <c r="BA414" s="6" t="s">
        <v>5654</v>
      </c>
      <c r="BB414" s="6" t="s">
        <v>5655</v>
      </c>
      <c r="BC414" s="6" t="s">
        <v>832</v>
      </c>
      <c r="BD414" s="6" t="s">
        <v>406</v>
      </c>
      <c r="BE414" s="6" t="s">
        <v>400</v>
      </c>
      <c r="BF414" s="6" t="s">
        <v>400</v>
      </c>
      <c r="BG414" s="6" t="s">
        <v>400</v>
      </c>
      <c r="BH414" s="6" t="s">
        <v>406</v>
      </c>
      <c r="BI414" s="6" t="s">
        <v>400</v>
      </c>
      <c r="BJ414" s="6" t="s">
        <v>406</v>
      </c>
      <c r="BK414" s="6" t="s">
        <v>406</v>
      </c>
      <c r="BL414" s="6" t="s">
        <v>406</v>
      </c>
      <c r="BM414" s="6" t="s">
        <v>406</v>
      </c>
      <c r="BN414" s="6" t="s">
        <v>406</v>
      </c>
      <c r="BO414" s="6" t="s">
        <v>406</v>
      </c>
      <c r="BP414" s="6" t="s">
        <v>400</v>
      </c>
      <c r="BQ414" s="6" t="s">
        <v>400</v>
      </c>
      <c r="BR414" s="6" t="s">
        <v>400</v>
      </c>
      <c r="BS414" s="6" t="s">
        <v>400</v>
      </c>
      <c r="BT414" s="6" t="s">
        <v>400</v>
      </c>
      <c r="BU414" s="6" t="s">
        <v>400</v>
      </c>
      <c r="BV414" s="6" t="s">
        <v>400</v>
      </c>
      <c r="BW414" s="6" t="s">
        <v>400</v>
      </c>
      <c r="BX414" s="6" t="s">
        <v>400</v>
      </c>
      <c r="BY414" s="6" t="s">
        <v>400</v>
      </c>
      <c r="BZ414" s="6" t="s">
        <v>400</v>
      </c>
      <c r="CA414" s="6" t="s">
        <v>400</v>
      </c>
      <c r="CB414" s="6" t="s">
        <v>400</v>
      </c>
      <c r="CC414" s="6" t="s">
        <v>400</v>
      </c>
      <c r="CD414" s="6" t="s">
        <v>400</v>
      </c>
      <c r="CE414" s="6" t="s">
        <v>400</v>
      </c>
      <c r="CF414" s="6" t="s">
        <v>400</v>
      </c>
      <c r="CG414" s="6" t="s">
        <v>400</v>
      </c>
      <c r="CH414" s="6" t="s">
        <v>417</v>
      </c>
      <c r="CI414" s="6" t="s">
        <v>706</v>
      </c>
      <c r="CJ414" s="6" t="s">
        <v>551</v>
      </c>
      <c r="CK414" s="6" t="s">
        <v>439</v>
      </c>
      <c r="CL414" s="6" t="s">
        <v>420</v>
      </c>
      <c r="CM414" s="6">
        <v>400653</v>
      </c>
      <c r="CN414" s="6">
        <v>444374</v>
      </c>
      <c r="CO414" s="6" t="s">
        <v>707</v>
      </c>
      <c r="CP414" s="6" t="s">
        <v>5656</v>
      </c>
      <c r="CQ414" s="6" t="s">
        <v>406</v>
      </c>
      <c r="CR414" s="6" t="s">
        <v>400</v>
      </c>
      <c r="CS414" s="6" t="s">
        <v>400</v>
      </c>
      <c r="CT414" s="6" t="s">
        <v>400</v>
      </c>
      <c r="CU414" s="6" t="s">
        <v>400</v>
      </c>
      <c r="CV414" s="6" t="s">
        <v>400</v>
      </c>
      <c r="CW414" s="6" t="s">
        <v>400</v>
      </c>
      <c r="CX414" s="6" t="s">
        <v>5657</v>
      </c>
      <c r="CY414" s="6" t="s">
        <v>400</v>
      </c>
      <c r="CZ414" s="6" t="s">
        <v>406</v>
      </c>
      <c r="DA414" s="6" t="s">
        <v>406</v>
      </c>
      <c r="DB414" s="6" t="s">
        <v>400</v>
      </c>
      <c r="DC414" s="6" t="s">
        <v>400</v>
      </c>
      <c r="DD414" s="6" t="s">
        <v>710</v>
      </c>
      <c r="DE414" s="6" t="s">
        <v>5658</v>
      </c>
      <c r="DF414" s="6" t="s">
        <v>400</v>
      </c>
      <c r="DG414" s="6" t="s">
        <v>400</v>
      </c>
    </row>
  </sheetData>
  <sheetProtection algorithmName="SHA-512" hashValue="MTpmQx1Je8P5nHsRmqg4GP7kqi5ieb5NHWA0dOxa5aBScAxIo4A3F0VJTb+mhllrOzWa9/bLzcStn60+vgoEng==" saltValue="votqEhkvpX+pdsKlt32D0g==" spinCount="100000" sheet="1" objects="1" scenarios="1"/>
  <autoFilter ref="A1:DG414" xr:uid="{E2DB454E-21D7-4FFA-B20B-8FDC944D15E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PRIMARY response sheet</vt:lpstr>
      <vt:lpstr>Sheet2</vt:lpstr>
      <vt:lpstr>Sheet1</vt:lpstr>
      <vt:lpstr>GIAS information 8-24</vt:lpstr>
    </vt:vector>
  </TitlesOfParts>
  <Company>NYCC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Howells</dc:creator>
  <cp:lastModifiedBy>Nicola Howells</cp:lastModifiedBy>
  <cp:lastPrinted>2025-06-20T09:51:02Z</cp:lastPrinted>
  <dcterms:created xsi:type="dcterms:W3CDTF">2022-07-18T13:37:03Z</dcterms:created>
  <dcterms:modified xsi:type="dcterms:W3CDTF">2026-09-03T16:23:45Z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cdfc32-7be5-4b17-9f97-00453388bdd7_Enabled">
    <vt:lpwstr>true</vt:lpwstr>
  </property>
  <property fmtid="{D5CDD505-2E9C-101B-9397-08002B2CF9AE}" pid="3" name="MSIP_Label_3ecdfc32-7be5-4b17-9f97-00453388bdd7_SetDate">
    <vt:lpwstr>2022-07-18T14:51:15Z</vt:lpwstr>
  </property>
  <property fmtid="{D5CDD505-2E9C-101B-9397-08002B2CF9AE}" pid="4" name="MSIP_Label_3ecdfc32-7be5-4b17-9f97-00453388bdd7_Method">
    <vt:lpwstr>Standard</vt:lpwstr>
  </property>
  <property fmtid="{D5CDD505-2E9C-101B-9397-08002B2CF9AE}" pid="5" name="MSIP_Label_3ecdfc32-7be5-4b17-9f97-00453388bdd7_Name">
    <vt:lpwstr>OFFICIAL</vt:lpwstr>
  </property>
  <property fmtid="{D5CDD505-2E9C-101B-9397-08002B2CF9AE}" pid="6" name="MSIP_Label_3ecdfc32-7be5-4b17-9f97-00453388bdd7_SiteId">
    <vt:lpwstr>ad3d9c73-9830-44a1-b487-e1055441c70e</vt:lpwstr>
  </property>
  <property fmtid="{D5CDD505-2E9C-101B-9397-08002B2CF9AE}" pid="7" name="MSIP_Label_3ecdfc32-7be5-4b17-9f97-00453388bdd7_ActionId">
    <vt:lpwstr>c1d48e1f-dbb5-43df-a196-0000c693df96</vt:lpwstr>
  </property>
  <property fmtid="{D5CDD505-2E9C-101B-9397-08002B2CF9AE}" pid="8" name="MSIP_Label_3ecdfc32-7be5-4b17-9f97-00453388bdd7_ContentBits">
    <vt:lpwstr>2</vt:lpwstr>
  </property>
</Properties>
</file>